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khang1\Desktop\New folder\Personal Work\iSTAT Quality Error Project\"/>
    </mc:Choice>
  </mc:AlternateContent>
  <xr:revisionPtr revIDLastSave="0" documentId="13_ncr:1_{EBC47941-8988-4452-9CB1-1ADA203D6304}" xr6:coauthVersionLast="47" xr6:coauthVersionMax="47" xr10:uidLastSave="{00000000-0000-0000-0000-000000000000}"/>
  <bookViews>
    <workbookView xWindow="3510" yWindow="3510" windowWidth="21600" windowHeight="11295" activeTab="1" xr2:uid="{C6497025-7F03-4911-A935-D81F9E732F07}"/>
  </bookViews>
  <sheets>
    <sheet name="Edited" sheetId="3" r:id="rId1"/>
    <sheet name="Sheet2" sheetId="6" r:id="rId2"/>
  </sheets>
  <definedNames>
    <definedName name="_xlnm._FilterDatabase" localSheetId="0" hidden="1">Edited!$A$1:$G$1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M9" i="3"/>
  <c r="M8" i="3"/>
  <c r="M7" i="3"/>
  <c r="M6" i="3"/>
  <c r="M5" i="3"/>
  <c r="M4" i="3"/>
  <c r="M3" i="3"/>
  <c r="M2" i="3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J10" i="3"/>
  <c r="J9" i="3"/>
  <c r="J8" i="3"/>
  <c r="J7" i="3"/>
  <c r="J6" i="3"/>
  <c r="J5" i="3"/>
  <c r="J4" i="3"/>
  <c r="J3" i="3"/>
  <c r="J2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C16" i="6"/>
  <c r="B4" i="6"/>
  <c r="B5" i="6"/>
  <c r="B6" i="6"/>
  <c r="B7" i="6"/>
  <c r="B8" i="6"/>
  <c r="B9" i="6"/>
  <c r="B10" i="6"/>
  <c r="B11" i="6"/>
  <c r="B12" i="6"/>
  <c r="B13" i="6"/>
  <c r="B3" i="6"/>
  <c r="K543" i="3"/>
  <c r="L543" i="3" s="1"/>
  <c r="K542" i="3"/>
  <c r="L542" i="3" s="1"/>
  <c r="K541" i="3"/>
  <c r="L541" i="3" s="1"/>
  <c r="K540" i="3"/>
  <c r="L540" i="3" s="1"/>
  <c r="K539" i="3"/>
  <c r="L539" i="3" s="1"/>
  <c r="K538" i="3"/>
  <c r="L538" i="3" s="1"/>
  <c r="K537" i="3"/>
  <c r="L537" i="3" s="1"/>
  <c r="K536" i="3"/>
  <c r="L536" i="3" s="1"/>
  <c r="K535" i="3"/>
  <c r="L535" i="3" s="1"/>
  <c r="K534" i="3"/>
  <c r="L534" i="3" s="1"/>
  <c r="K533" i="3"/>
  <c r="L533" i="3" s="1"/>
  <c r="K532" i="3"/>
  <c r="L532" i="3" s="1"/>
  <c r="K531" i="3"/>
  <c r="L531" i="3" s="1"/>
  <c r="K530" i="3"/>
  <c r="L530" i="3" s="1"/>
  <c r="K529" i="3"/>
  <c r="L529" i="3" s="1"/>
  <c r="K528" i="3"/>
  <c r="L528" i="3" s="1"/>
  <c r="K527" i="3"/>
  <c r="L527" i="3" s="1"/>
  <c r="K526" i="3"/>
  <c r="L526" i="3" s="1"/>
  <c r="K525" i="3"/>
  <c r="L525" i="3" s="1"/>
  <c r="K524" i="3"/>
  <c r="L524" i="3" s="1"/>
  <c r="K523" i="3"/>
  <c r="L523" i="3" s="1"/>
  <c r="K522" i="3"/>
  <c r="L522" i="3" s="1"/>
  <c r="K521" i="3"/>
  <c r="L521" i="3" s="1"/>
  <c r="K520" i="3"/>
  <c r="L520" i="3" s="1"/>
  <c r="K519" i="3"/>
  <c r="L519" i="3" s="1"/>
  <c r="K518" i="3"/>
  <c r="L518" i="3" s="1"/>
  <c r="K517" i="3"/>
  <c r="L517" i="3" s="1"/>
  <c r="K516" i="3"/>
  <c r="L516" i="3" s="1"/>
  <c r="K515" i="3"/>
  <c r="L515" i="3" s="1"/>
  <c r="K514" i="3"/>
  <c r="L514" i="3" s="1"/>
  <c r="K513" i="3"/>
  <c r="L513" i="3" s="1"/>
  <c r="K512" i="3"/>
  <c r="L512" i="3" s="1"/>
  <c r="K511" i="3"/>
  <c r="L511" i="3" s="1"/>
  <c r="K510" i="3"/>
  <c r="L510" i="3" s="1"/>
  <c r="K509" i="3"/>
  <c r="L509" i="3" s="1"/>
  <c r="K508" i="3"/>
  <c r="L508" i="3" s="1"/>
  <c r="K507" i="3"/>
  <c r="L507" i="3" s="1"/>
  <c r="K506" i="3"/>
  <c r="L506" i="3" s="1"/>
  <c r="K505" i="3"/>
  <c r="L505" i="3" s="1"/>
  <c r="K504" i="3"/>
  <c r="L504" i="3" s="1"/>
  <c r="K503" i="3"/>
  <c r="L503" i="3" s="1"/>
  <c r="K502" i="3"/>
  <c r="L502" i="3" s="1"/>
  <c r="K501" i="3"/>
  <c r="L501" i="3" s="1"/>
  <c r="K500" i="3"/>
  <c r="L500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486" i="3"/>
  <c r="L486" i="3" s="1"/>
  <c r="K485" i="3"/>
  <c r="L485" i="3" s="1"/>
  <c r="K484" i="3"/>
  <c r="L484" i="3" s="1"/>
  <c r="K483" i="3"/>
  <c r="L483" i="3" s="1"/>
  <c r="K482" i="3"/>
  <c r="L482" i="3" s="1"/>
  <c r="K481" i="3"/>
  <c r="L481" i="3" s="1"/>
  <c r="K480" i="3"/>
  <c r="L480" i="3" s="1"/>
  <c r="K479" i="3"/>
  <c r="L479" i="3" s="1"/>
  <c r="K478" i="3"/>
  <c r="L478" i="3" s="1"/>
  <c r="K477" i="3"/>
  <c r="L477" i="3" s="1"/>
  <c r="K476" i="3"/>
  <c r="L476" i="3" s="1"/>
  <c r="K475" i="3"/>
  <c r="L475" i="3" s="1"/>
  <c r="K474" i="3"/>
  <c r="L474" i="3" s="1"/>
  <c r="K473" i="3"/>
  <c r="L473" i="3" s="1"/>
  <c r="K472" i="3"/>
  <c r="L472" i="3" s="1"/>
  <c r="K471" i="3"/>
  <c r="L471" i="3" s="1"/>
  <c r="K470" i="3"/>
  <c r="L470" i="3" s="1"/>
  <c r="K469" i="3"/>
  <c r="L469" i="3" s="1"/>
  <c r="K468" i="3"/>
  <c r="L468" i="3" s="1"/>
  <c r="K467" i="3"/>
  <c r="L467" i="3" s="1"/>
  <c r="K466" i="3"/>
  <c r="L466" i="3" s="1"/>
  <c r="K465" i="3"/>
  <c r="L465" i="3" s="1"/>
  <c r="K464" i="3"/>
  <c r="L464" i="3" s="1"/>
  <c r="K463" i="3"/>
  <c r="L463" i="3" s="1"/>
  <c r="K462" i="3"/>
  <c r="L462" i="3" s="1"/>
  <c r="K461" i="3"/>
  <c r="L461" i="3" s="1"/>
  <c r="K460" i="3"/>
  <c r="L460" i="3" s="1"/>
  <c r="K459" i="3"/>
  <c r="L459" i="3" s="1"/>
  <c r="K458" i="3"/>
  <c r="L458" i="3" s="1"/>
  <c r="K457" i="3"/>
  <c r="L457" i="3" s="1"/>
  <c r="K456" i="3"/>
  <c r="L456" i="3" s="1"/>
  <c r="K455" i="3"/>
  <c r="L455" i="3" s="1"/>
  <c r="K454" i="3"/>
  <c r="L454" i="3" s="1"/>
  <c r="K453" i="3"/>
  <c r="L453" i="3" s="1"/>
  <c r="K452" i="3"/>
  <c r="L452" i="3" s="1"/>
  <c r="K451" i="3"/>
  <c r="L451" i="3" s="1"/>
  <c r="K450" i="3"/>
  <c r="L450" i="3" s="1"/>
  <c r="K449" i="3"/>
  <c r="L449" i="3" s="1"/>
  <c r="K448" i="3"/>
  <c r="L448" i="3" s="1"/>
  <c r="K447" i="3"/>
  <c r="L447" i="3" s="1"/>
  <c r="K446" i="3"/>
  <c r="L446" i="3" s="1"/>
  <c r="K445" i="3"/>
  <c r="L445" i="3" s="1"/>
  <c r="K444" i="3"/>
  <c r="L444" i="3" s="1"/>
  <c r="K443" i="3"/>
  <c r="L443" i="3" s="1"/>
  <c r="K442" i="3"/>
  <c r="L442" i="3" s="1"/>
  <c r="K441" i="3"/>
  <c r="L441" i="3" s="1"/>
  <c r="K440" i="3"/>
  <c r="L440" i="3" s="1"/>
  <c r="K439" i="3"/>
  <c r="L439" i="3" s="1"/>
  <c r="K438" i="3"/>
  <c r="L438" i="3" s="1"/>
  <c r="K437" i="3"/>
  <c r="L437" i="3" s="1"/>
  <c r="K436" i="3"/>
  <c r="L436" i="3" s="1"/>
  <c r="K435" i="3"/>
  <c r="L435" i="3" s="1"/>
  <c r="K434" i="3"/>
  <c r="L434" i="3" s="1"/>
  <c r="K433" i="3"/>
  <c r="L433" i="3" s="1"/>
  <c r="K432" i="3"/>
  <c r="L432" i="3" s="1"/>
  <c r="K431" i="3"/>
  <c r="L431" i="3" s="1"/>
  <c r="K430" i="3"/>
  <c r="L430" i="3" s="1"/>
  <c r="K429" i="3"/>
  <c r="L429" i="3" s="1"/>
  <c r="K428" i="3"/>
  <c r="L428" i="3" s="1"/>
  <c r="K427" i="3"/>
  <c r="L427" i="3" s="1"/>
  <c r="K426" i="3"/>
  <c r="L426" i="3" s="1"/>
  <c r="K425" i="3"/>
  <c r="L425" i="3" s="1"/>
  <c r="K424" i="3"/>
  <c r="L424" i="3" s="1"/>
  <c r="K423" i="3"/>
  <c r="L423" i="3" s="1"/>
  <c r="K422" i="3"/>
  <c r="L422" i="3" s="1"/>
  <c r="K421" i="3"/>
  <c r="L421" i="3" s="1"/>
  <c r="K420" i="3"/>
  <c r="L420" i="3" s="1"/>
  <c r="K419" i="3"/>
  <c r="L419" i="3" s="1"/>
  <c r="K418" i="3"/>
  <c r="L418" i="3" s="1"/>
  <c r="K417" i="3"/>
  <c r="L417" i="3" s="1"/>
  <c r="K416" i="3"/>
  <c r="L416" i="3" s="1"/>
  <c r="K415" i="3"/>
  <c r="L415" i="3" s="1"/>
  <c r="K414" i="3"/>
  <c r="L414" i="3" s="1"/>
  <c r="K413" i="3"/>
  <c r="L413" i="3" s="1"/>
  <c r="K412" i="3"/>
  <c r="L412" i="3" s="1"/>
  <c r="K411" i="3"/>
  <c r="L411" i="3" s="1"/>
  <c r="K410" i="3"/>
  <c r="L410" i="3" s="1"/>
  <c r="K409" i="3"/>
  <c r="L409" i="3" s="1"/>
  <c r="K408" i="3"/>
  <c r="L408" i="3" s="1"/>
  <c r="K407" i="3"/>
  <c r="L407" i="3" s="1"/>
  <c r="K406" i="3"/>
  <c r="L406" i="3" s="1"/>
  <c r="K405" i="3"/>
  <c r="L405" i="3" s="1"/>
  <c r="K404" i="3"/>
  <c r="L404" i="3" s="1"/>
  <c r="K403" i="3"/>
  <c r="L403" i="3" s="1"/>
  <c r="K402" i="3"/>
  <c r="L402" i="3" s="1"/>
  <c r="K401" i="3"/>
  <c r="L401" i="3" s="1"/>
  <c r="K400" i="3"/>
  <c r="L400" i="3" s="1"/>
  <c r="K399" i="3"/>
  <c r="L399" i="3" s="1"/>
  <c r="K398" i="3"/>
  <c r="L398" i="3" s="1"/>
  <c r="K397" i="3"/>
  <c r="L397" i="3" s="1"/>
  <c r="K396" i="3"/>
  <c r="L396" i="3" s="1"/>
  <c r="K395" i="3"/>
  <c r="L395" i="3" s="1"/>
  <c r="K394" i="3"/>
  <c r="L394" i="3" s="1"/>
  <c r="K393" i="3"/>
  <c r="L393" i="3" s="1"/>
  <c r="K392" i="3"/>
  <c r="L392" i="3" s="1"/>
  <c r="K391" i="3"/>
  <c r="L391" i="3" s="1"/>
  <c r="K390" i="3"/>
  <c r="L390" i="3" s="1"/>
  <c r="K389" i="3"/>
  <c r="L389" i="3" s="1"/>
  <c r="K388" i="3"/>
  <c r="L388" i="3" s="1"/>
  <c r="K387" i="3"/>
  <c r="L387" i="3" s="1"/>
  <c r="K386" i="3"/>
  <c r="L386" i="3" s="1"/>
  <c r="K385" i="3"/>
  <c r="L385" i="3" s="1"/>
  <c r="K384" i="3"/>
  <c r="L384" i="3" s="1"/>
  <c r="K383" i="3"/>
  <c r="L383" i="3" s="1"/>
  <c r="K382" i="3"/>
  <c r="L382" i="3" s="1"/>
  <c r="K381" i="3"/>
  <c r="L381" i="3" s="1"/>
  <c r="K380" i="3"/>
  <c r="L380" i="3" s="1"/>
  <c r="K379" i="3"/>
  <c r="L379" i="3" s="1"/>
  <c r="K378" i="3"/>
  <c r="L378" i="3" s="1"/>
  <c r="K377" i="3"/>
  <c r="L377" i="3" s="1"/>
  <c r="K376" i="3"/>
  <c r="L376" i="3" s="1"/>
  <c r="K375" i="3"/>
  <c r="L375" i="3" s="1"/>
  <c r="K374" i="3"/>
  <c r="L374" i="3" s="1"/>
  <c r="K373" i="3"/>
  <c r="L373" i="3" s="1"/>
  <c r="K372" i="3"/>
  <c r="L372" i="3" s="1"/>
  <c r="K371" i="3"/>
  <c r="L371" i="3" s="1"/>
  <c r="K370" i="3"/>
  <c r="L370" i="3" s="1"/>
  <c r="K369" i="3"/>
  <c r="L369" i="3" s="1"/>
  <c r="K368" i="3"/>
  <c r="L368" i="3" s="1"/>
  <c r="K367" i="3"/>
  <c r="L367" i="3" s="1"/>
  <c r="K366" i="3"/>
  <c r="L366" i="3" s="1"/>
  <c r="K365" i="3"/>
  <c r="L365" i="3" s="1"/>
  <c r="K364" i="3"/>
  <c r="L364" i="3" s="1"/>
  <c r="K363" i="3"/>
  <c r="L363" i="3" s="1"/>
  <c r="K362" i="3"/>
  <c r="L362" i="3" s="1"/>
  <c r="K361" i="3"/>
  <c r="L361" i="3" s="1"/>
  <c r="K360" i="3"/>
  <c r="L360" i="3" s="1"/>
  <c r="K359" i="3"/>
  <c r="L359" i="3" s="1"/>
  <c r="K358" i="3"/>
  <c r="L358" i="3" s="1"/>
  <c r="K357" i="3"/>
  <c r="L357" i="3" s="1"/>
  <c r="K356" i="3"/>
  <c r="L356" i="3" s="1"/>
  <c r="K355" i="3"/>
  <c r="L355" i="3" s="1"/>
  <c r="K354" i="3"/>
  <c r="L354" i="3" s="1"/>
  <c r="K353" i="3"/>
  <c r="L353" i="3" s="1"/>
  <c r="K352" i="3"/>
  <c r="L352" i="3" s="1"/>
  <c r="K351" i="3"/>
  <c r="L351" i="3" s="1"/>
  <c r="K350" i="3"/>
  <c r="L350" i="3" s="1"/>
  <c r="K349" i="3"/>
  <c r="L349" i="3" s="1"/>
  <c r="K348" i="3"/>
  <c r="L348" i="3" s="1"/>
  <c r="K347" i="3"/>
  <c r="L347" i="3" s="1"/>
  <c r="K346" i="3"/>
  <c r="L346" i="3" s="1"/>
  <c r="K345" i="3"/>
  <c r="L345" i="3" s="1"/>
  <c r="K344" i="3"/>
  <c r="L344" i="3" s="1"/>
  <c r="K343" i="3"/>
  <c r="L343" i="3" s="1"/>
  <c r="K342" i="3"/>
  <c r="L342" i="3" s="1"/>
  <c r="K341" i="3"/>
  <c r="L341" i="3" s="1"/>
  <c r="K340" i="3"/>
  <c r="L340" i="3" s="1"/>
  <c r="K339" i="3"/>
  <c r="L339" i="3" s="1"/>
  <c r="K338" i="3"/>
  <c r="L338" i="3" s="1"/>
  <c r="K337" i="3"/>
  <c r="L337" i="3" s="1"/>
  <c r="K336" i="3"/>
  <c r="L336" i="3" s="1"/>
  <c r="K335" i="3"/>
  <c r="L335" i="3" s="1"/>
  <c r="K334" i="3"/>
  <c r="L334" i="3" s="1"/>
  <c r="K333" i="3"/>
  <c r="L333" i="3" s="1"/>
  <c r="K332" i="3"/>
  <c r="L332" i="3" s="1"/>
  <c r="K331" i="3"/>
  <c r="L331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80" i="3"/>
  <c r="L280" i="3" s="1"/>
  <c r="K279" i="3"/>
  <c r="L279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2" i="3"/>
  <c r="L262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8" i="3"/>
  <c r="L248" i="3" s="1"/>
  <c r="K247" i="3"/>
  <c r="L247" i="3" s="1"/>
  <c r="K246" i="3"/>
  <c r="L246" i="3" s="1"/>
  <c r="K245" i="3"/>
  <c r="L245" i="3" s="1"/>
  <c r="K244" i="3"/>
  <c r="L244" i="3" s="1"/>
  <c r="K243" i="3"/>
  <c r="L243" i="3" s="1"/>
  <c r="K242" i="3"/>
  <c r="L242" i="3" s="1"/>
  <c r="K241" i="3"/>
  <c r="L241" i="3" s="1"/>
  <c r="K240" i="3"/>
  <c r="L240" i="3" s="1"/>
  <c r="K239" i="3"/>
  <c r="L239" i="3" s="1"/>
  <c r="K238" i="3"/>
  <c r="L238" i="3" s="1"/>
  <c r="K237" i="3"/>
  <c r="L237" i="3" s="1"/>
  <c r="K236" i="3"/>
  <c r="L236" i="3" s="1"/>
  <c r="K235" i="3"/>
  <c r="L235" i="3" s="1"/>
  <c r="K234" i="3"/>
  <c r="L234" i="3" s="1"/>
  <c r="K233" i="3"/>
  <c r="L233" i="3" s="1"/>
  <c r="K232" i="3"/>
  <c r="L232" i="3" s="1"/>
  <c r="K231" i="3"/>
  <c r="L231" i="3" s="1"/>
  <c r="K230" i="3"/>
  <c r="L230" i="3" s="1"/>
  <c r="K229" i="3"/>
  <c r="L229" i="3" s="1"/>
  <c r="K228" i="3"/>
  <c r="L228" i="3" s="1"/>
  <c r="K227" i="3"/>
  <c r="L227" i="3" s="1"/>
  <c r="K226" i="3"/>
  <c r="L226" i="3" s="1"/>
  <c r="K225" i="3"/>
  <c r="L225" i="3" s="1"/>
  <c r="K224" i="3"/>
  <c r="L224" i="3" s="1"/>
  <c r="K223" i="3"/>
  <c r="L223" i="3" s="1"/>
  <c r="K222" i="3"/>
  <c r="L222" i="3" s="1"/>
  <c r="K221" i="3"/>
  <c r="L221" i="3" s="1"/>
  <c r="K220" i="3"/>
  <c r="L220" i="3" s="1"/>
  <c r="K219" i="3"/>
  <c r="L219" i="3" s="1"/>
  <c r="K218" i="3"/>
  <c r="L218" i="3" s="1"/>
  <c r="K217" i="3"/>
  <c r="L217" i="3" s="1"/>
  <c r="K216" i="3"/>
  <c r="L216" i="3" s="1"/>
  <c r="K215" i="3"/>
  <c r="L215" i="3" s="1"/>
  <c r="K214" i="3"/>
  <c r="L214" i="3" s="1"/>
  <c r="K213" i="3"/>
  <c r="L213" i="3" s="1"/>
  <c r="K212" i="3"/>
  <c r="L212" i="3" s="1"/>
  <c r="K211" i="3"/>
  <c r="L211" i="3" s="1"/>
  <c r="K210" i="3"/>
  <c r="L210" i="3" s="1"/>
  <c r="K209" i="3"/>
  <c r="L209" i="3" s="1"/>
  <c r="K208" i="3"/>
  <c r="L208" i="3" s="1"/>
  <c r="K207" i="3"/>
  <c r="L207" i="3" s="1"/>
  <c r="K206" i="3"/>
  <c r="L206" i="3" s="1"/>
  <c r="K205" i="3"/>
  <c r="L205" i="3" s="1"/>
  <c r="K204" i="3"/>
  <c r="L204" i="3" s="1"/>
  <c r="K203" i="3"/>
  <c r="L203" i="3" s="1"/>
  <c r="K202" i="3"/>
  <c r="L202" i="3" s="1"/>
  <c r="K201" i="3"/>
  <c r="L201" i="3" s="1"/>
  <c r="K200" i="3"/>
  <c r="L200" i="3" s="1"/>
  <c r="K199" i="3"/>
  <c r="L199" i="3" s="1"/>
  <c r="K198" i="3"/>
  <c r="L198" i="3" s="1"/>
  <c r="K197" i="3"/>
  <c r="L197" i="3" s="1"/>
  <c r="K196" i="3"/>
  <c r="L196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7" i="3"/>
  <c r="L187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80" i="3"/>
  <c r="L180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4" i="3"/>
  <c r="L164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8" i="3"/>
  <c r="L148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2" i="3"/>
  <c r="L132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1" i="3"/>
  <c r="L121" i="3" s="1"/>
  <c r="K120" i="3"/>
  <c r="L120" i="3" s="1"/>
  <c r="K119" i="3"/>
  <c r="L119" i="3" s="1"/>
  <c r="K118" i="3"/>
  <c r="L118" i="3" s="1"/>
  <c r="K117" i="3"/>
  <c r="L117" i="3" s="1"/>
  <c r="K116" i="3"/>
  <c r="L116" i="3" s="1"/>
  <c r="K115" i="3"/>
  <c r="L115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9" i="3"/>
  <c r="L99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</calcChain>
</file>

<file path=xl/sharedStrings.xml><?xml version="1.0" encoding="utf-8"?>
<sst xmlns="http://schemas.openxmlformats.org/spreadsheetml/2006/main" count="2715" uniqueCount="146">
  <si>
    <t>Date/Time</t>
  </si>
  <si>
    <t>Lot</t>
  </si>
  <si>
    <t>Device</t>
  </si>
  <si>
    <t>Serial Number</t>
  </si>
  <si>
    <t>Location</t>
  </si>
  <si>
    <t>Operator Full Name</t>
  </si>
  <si>
    <t>QltyCode</t>
  </si>
  <si>
    <t>226N251200243</t>
  </si>
  <si>
    <t>RT ICU 1</t>
  </si>
  <si>
    <t>RG LAB IS/RT</t>
  </si>
  <si>
    <t>436R251280181</t>
  </si>
  <si>
    <t>Cath Lab 3</t>
  </si>
  <si>
    <t>RG LAB IS/H Cath Lab</t>
  </si>
  <si>
    <t>CODE 46</t>
  </si>
  <si>
    <t>RT NICU</t>
  </si>
  <si>
    <t>RG LAB IS/RT NICU</t>
  </si>
  <si>
    <t>CODE 80</t>
  </si>
  <si>
    <t>Cath Lab 1</t>
  </si>
  <si>
    <t>CODE 44</t>
  </si>
  <si>
    <t>CODE 25</t>
  </si>
  <si>
    <t>RT 4WEST</t>
  </si>
  <si>
    <t>CODE 23</t>
  </si>
  <si>
    <t>219W251120243</t>
  </si>
  <si>
    <t>CVOR #1</t>
  </si>
  <si>
    <t>RG LAB IS/CVOR</t>
  </si>
  <si>
    <t>CVOR #4</t>
  </si>
  <si>
    <t>CODE 79</t>
  </si>
  <si>
    <t>218A251200181</t>
  </si>
  <si>
    <t>CT SCAN 1</t>
  </si>
  <si>
    <t>RG LAB IS/D Imaging</t>
  </si>
  <si>
    <t>CODE 34</t>
  </si>
  <si>
    <t>SPGD CT</t>
  </si>
  <si>
    <t>RG SD IS/SDCT ISTAT</t>
  </si>
  <si>
    <t>CODE 30</t>
  </si>
  <si>
    <t>CVOR #2</t>
  </si>
  <si>
    <t>CVOR #3</t>
  </si>
  <si>
    <t>MHC DIAG</t>
  </si>
  <si>
    <t>RG 102 IS/Mercy 102</t>
  </si>
  <si>
    <t>218A251412181</t>
  </si>
  <si>
    <t>RAD Nurses</t>
  </si>
  <si>
    <t>CODE 43</t>
  </si>
  <si>
    <t>SD HOSP LAB 1</t>
  </si>
  <si>
    <t>RG SD IS/RG SD LAB</t>
  </si>
  <si>
    <t>226N250800243</t>
  </si>
  <si>
    <t>RT ED</t>
  </si>
  <si>
    <t>CODE 31</t>
  </si>
  <si>
    <t>RT ICU 3</t>
  </si>
  <si>
    <t>CODE 35</t>
  </si>
  <si>
    <t>219L250930243</t>
  </si>
  <si>
    <t>RG LAB IS/Z Lab</t>
  </si>
  <si>
    <t>CODE 38</t>
  </si>
  <si>
    <t>RT ICU 2</t>
  </si>
  <si>
    <t>CODE 95</t>
  </si>
  <si>
    <t>218A251090181</t>
  </si>
  <si>
    <t>MRI</t>
  </si>
  <si>
    <t>CODE 1</t>
  </si>
  <si>
    <t>BVCT</t>
  </si>
  <si>
    <t>RG BV IS/BVCT ISTAT</t>
  </si>
  <si>
    <t>CT SCAN 2</t>
  </si>
  <si>
    <t>MAIN LAB</t>
  </si>
  <si>
    <t>RG LAB IS/MAIN LAB</t>
  </si>
  <si>
    <t>CVOR #5</t>
  </si>
  <si>
    <t>CODE 15</t>
  </si>
  <si>
    <t>CVOR #6</t>
  </si>
  <si>
    <t>Cath Lab EP</t>
  </si>
  <si>
    <t>CODE 22</t>
  </si>
  <si>
    <t>226N250190243</t>
  </si>
  <si>
    <t>CODE 42</t>
  </si>
  <si>
    <t>CODE 36</t>
  </si>
  <si>
    <t>BV Hosp Lab 2</t>
  </si>
  <si>
    <t>RG BV IS/BV ISTAT</t>
  </si>
  <si>
    <t>BV Hosp Lab 1</t>
  </si>
  <si>
    <t>219W243210243</t>
  </si>
  <si>
    <t>MHC Surg</t>
  </si>
  <si>
    <t>RG 102 IS/Surg 102</t>
  </si>
  <si>
    <t>226N250210243</t>
  </si>
  <si>
    <t>Cath Lab 2</t>
  </si>
  <si>
    <t>436R251020181</t>
  </si>
  <si>
    <t>436R250430181</t>
  </si>
  <si>
    <t>CODE 39</t>
  </si>
  <si>
    <t>218A243510181</t>
  </si>
  <si>
    <t>218A250580181</t>
  </si>
  <si>
    <t>Lab #4</t>
  </si>
  <si>
    <t>226N250590243</t>
  </si>
  <si>
    <t>CODE 69</t>
  </si>
  <si>
    <t>218A250260181</t>
  </si>
  <si>
    <t>219W250090243</t>
  </si>
  <si>
    <t>CODE 27</t>
  </si>
  <si>
    <t>CODE 21</t>
  </si>
  <si>
    <t>226W243560243</t>
  </si>
  <si>
    <t>CODE 26</t>
  </si>
  <si>
    <t>LST</t>
  </si>
  <si>
    <t>RG LAB IS/LST</t>
  </si>
  <si>
    <t>Lab #7</t>
  </si>
  <si>
    <t>CODE 32</t>
  </si>
  <si>
    <t>226N243430243</t>
  </si>
  <si>
    <t>SD HOSP LAB 2</t>
  </si>
  <si>
    <t>436R250160181</t>
  </si>
  <si>
    <t>218A243240181</t>
  </si>
  <si>
    <t>Lab #8</t>
  </si>
  <si>
    <t>CODE 20</t>
  </si>
  <si>
    <t>226N242761243</t>
  </si>
  <si>
    <t>CODE 24</t>
  </si>
  <si>
    <t>546C242680181</t>
  </si>
  <si>
    <t>MHC PAIN CL</t>
  </si>
  <si>
    <t>RG 102 IS/Pain 102</t>
  </si>
  <si>
    <t>CODE 166</t>
  </si>
  <si>
    <t>226N243320243</t>
  </si>
  <si>
    <t>436R243410181</t>
  </si>
  <si>
    <t>226N242610243</t>
  </si>
  <si>
    <t>218A243150181</t>
  </si>
  <si>
    <t>SPGD MRI</t>
  </si>
  <si>
    <t>RG SD IS/SDMR iSTAT</t>
  </si>
  <si>
    <t>219W242750243</t>
  </si>
  <si>
    <t>218A242570181</t>
  </si>
  <si>
    <t>436R243120181</t>
  </si>
  <si>
    <t>226N241940243</t>
  </si>
  <si>
    <t>436R242660181</t>
  </si>
  <si>
    <t>Train 15</t>
  </si>
  <si>
    <t>CODE 29</t>
  </si>
  <si>
    <t>Total # of Tests Ran</t>
  </si>
  <si>
    <t>Total # of Tests Per Month</t>
  </si>
  <si>
    <t>Week Number</t>
  </si>
  <si>
    <t>Month #</t>
  </si>
  <si>
    <t>MonthName</t>
  </si>
  <si>
    <t>Date</t>
  </si>
  <si>
    <t>Lab #1</t>
  </si>
  <si>
    <t>218A251780181</t>
  </si>
  <si>
    <t>436R251660181</t>
  </si>
  <si>
    <t>Lab #2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</si>
  <si>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</si>
  <si>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</si>
  <si>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</si>
  <si>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</si>
  <si>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</si>
  <si>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</si>
  <si>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</si>
  <si>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</si>
  <si>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</si>
  <si>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</si>
  <si>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</si>
  <si>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</si>
  <si>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</si>
  <si>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</si>
  <si>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# of Test Per Month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</si>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</sst>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9" formatCode="m/d/yyyy"/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" formatCode="0"/>
      <fill>
        <patternFill patternType="none">
          <fgColor rgb="FFD9D9D9"/>
          <bgColor rgb="FFD9D9D9"/>
        </patternFill>
      </fill>
    </dxf>
    <dxf>
      <fill>
        <patternFill patternType="none">
          <fgColor theme="0" tint="-0.14999847407452621"/>
          <bgColor theme="0" tint="-0.149998474074526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164" formatCode="m/d/yy\ h:mm;@"/>
      <fill>
        <patternFill patternType="none"/>
      </fill>
    </dxf>
    <dxf>
      <fill>
        <patternFill patternType="none"/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A03E6-0EFC-4ED0-960F-6CE6A9EDEE32}" name="Table1" displayName="Table1" ref="A1:M543" totalsRowShown="0" headerRowDxfId="14" dataDxfId="13">
  <autoFilter ref="A1:M543" xr:uid="{69CA03E6-0EFC-4ED0-960F-6CE6A9EDEE32}"/>
  <sortState xmlns:xlrd2="http://schemas.microsoft.com/office/spreadsheetml/2017/richdata2" ref="A2:M543">
    <sortCondition descending="1" ref="A1:A543"/>
  </sortState>
  <tableColumns count="13">
    <tableColumn id="1" xr3:uid="{5B803A5E-E73C-4B1E-B00F-95A2DD22A585}" name="Date/Time" dataDxfId="12"/>
    <tableColumn id="2" xr3:uid="{2E73F662-B2ED-4B61-A867-5E0EE355735E}" name="Lot" dataDxfId="11"/>
    <tableColumn id="3" xr3:uid="{28A10703-4F97-41B6-A59B-A86AE4AFBCC8}" name="Device" dataDxfId="10"/>
    <tableColumn id="4" xr3:uid="{E77AB4C6-84BA-41F5-BA57-B11B883B11CB}" name="Serial Number" dataDxfId="9"/>
    <tableColumn id="5" xr3:uid="{32914FFB-5C22-4B90-8F3B-22EA62470822}" name="Location" dataDxfId="8"/>
    <tableColumn id="6" xr3:uid="{3A298E32-3817-4AE4-80BE-1000727F5BAD}" name="Operator Full Name" dataDxfId="7"/>
    <tableColumn id="7" xr3:uid="{3A593ED8-20A8-41A9-AF18-79788E3A98A6}" name="QltyCode" dataDxfId="6"/>
    <tableColumn id="8" xr3:uid="{51A92377-1B6F-4749-A252-3180424F9EEB}" name="Total # of Tests Ran" dataDxfId="5">
      <calculatedColumnFormula>Sheet2!$C$16</calculatedColumnFormula>
    </tableColumn>
    <tableColumn id="9" xr3:uid="{1D3EA809-EB88-4F70-9AAC-38AB033C4655}" name="Total # of Tests Per Month" dataDxfId="4"/>
    <tableColumn id="10" xr3:uid="{5566FF35-2DB6-4F63-B48C-593F83809B47}" name="Week Number" dataDxfId="3">
      <calculatedColumnFormula>WEEKNUM(Table1[[#This Row],[Date/Time]]) - WEEKNUM(DATE(YEAR(Table1[[#This Row],[Date/Time]]),MONTH(Table1[[#This Row],[Date/Time]]),1)) + 1</calculatedColumnFormula>
    </tableColumn>
    <tableColumn id="11" xr3:uid="{3FD3BA12-11DF-4029-AEA0-537E2EED5B2A}" name="Month #" dataDxfId="2">
      <calculatedColumnFormula>MONTH(Table1[[#This Row],[Date/Time]])</calculatedColumnFormula>
    </tableColumn>
    <tableColumn id="13" xr3:uid="{CDA398F1-638B-4343-830E-4F3CF917B0F8}" name="MonthName" dataDxfId="1">
      <calculatedColumnFormula>TEXT(Table1[[#This Row],[Month '#]],"mmmm")</calculatedColumnFormula>
    </tableColumn>
    <tableColumn id="12" xr3:uid="{1839845E-8B52-4DCD-961F-4E798EAF47CF}" name="Date" dataDxfId="0">
      <calculatedColumnFormula>INT(Table1[[#This Row],[Date/Time]])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9BD8E3-9037-43AC-B20D-953D79DD9A2B}" name="Table2" displayName="Table2" ref="A1:C13" totalsRowShown="0">
  <autoFilter ref="A1:C13" xr:uid="{AE9BD8E3-9037-43AC-B20D-953D79DD9A2B}"/>
  <tableColumns count="3">
    <tableColumn id="1" xr3:uid="{4C23BFEB-EC46-4184-ADD9-8DB2104AD326}" name="Month"/>
    <tableColumn id="3" xr3:uid="{1BD3E95A-675C-448B-97A2-036A0FE474A6}" name="Month #"/>
    <tableColumn id="2" xr3:uid="{4685F08E-7775-454D-B39B-ACC323194A36}" name="# of Test Per Mon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A2F5-BCC2-4DF4-8BC0-E9E9563C3ED1}">
  <dimension ref="A1:M543"/>
  <sheetViews>
    <sheetView workbookViewId="0">
      <pane ySplit="1" topLeftCell="A2" activePane="bottomLeft" state="frozen"/>
      <selection pane="bottomLeft" activeCell="C7" sqref="C7"/>
    </sheetView>
  </sheetViews>
  <sheetFormatPr defaultColWidth="15.85546875" defaultRowHeight="15" x14ac:dyDescent="0.25"/>
  <cols>
    <col min="1" max="1" width="13.42578125" style="3" bestFit="1" customWidth="1"/>
    <col min="2" max="2" width="16" bestFit="1" customWidth="1"/>
    <col min="3" max="3" width="14.42578125" bestFit="1" customWidth="1"/>
    <col min="4" max="4" width="16.28515625" bestFit="1" customWidth="1"/>
    <col min="5" max="5" width="19.85546875" bestFit="1" customWidth="1"/>
    <col min="6" max="6" width="32.85546875" bestFit="1" customWidth="1"/>
    <col min="7" max="7" width="11.7109375" bestFit="1" customWidth="1"/>
    <col min="8" max="8" width="20.5703125" bestFit="1" customWidth="1"/>
    <col min="9" max="9" width="26.28515625" bestFit="1" customWidth="1"/>
    <col min="10" max="10" width="16.140625" bestFit="1" customWidth="1"/>
    <col min="11" max="11" width="10.5703125" bestFit="1" customWidth="1"/>
    <col min="12" max="12" width="14.28515625" bestFit="1" customWidth="1"/>
    <col min="13" max="13" width="10.140625" style="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4" t="s">
        <v>125</v>
      </c>
    </row>
    <row r="2" spans="1:13" x14ac:dyDescent="0.25">
      <c r="A2" s="7">
        <v>45876.348611111112</v>
      </c>
      <c r="B2" s="6" t="s">
        <v>22</v>
      </c>
      <c r="C2" s="6" t="s">
        <v>126</v>
      </c>
      <c r="D2" s="6">
        <v>410562</v>
      </c>
      <c r="E2" s="6" t="s">
        <v>49</v>
      </c>
      <c r="F2" s="6" t="s">
        <v>145</v>
      </c>
      <c r="G2" s="6"/>
      <c r="H2">
        <v>20415</v>
      </c>
      <c r="I2">
        <v>584</v>
      </c>
      <c r="J2" s="8">
        <f>WEEKNUM(Table1[[#This Row],[Date/Time]]) - WEEKNUM(DATE(YEAR(Table1[[#This Row],[Date/Time]]),MONTH(Table1[[#This Row],[Date/Time]]),1)) + 1</f>
        <v>2</v>
      </c>
      <c r="K2">
        <f>MONTH(Table1[[#This Row],[Date/Time]])</f>
        <v>8</v>
      </c>
      <c r="L2" t="str">
        <f>TEXT(Table1[[#This Row],[Month '#]],"mmmm")</f>
        <v>January</v>
      </c>
      <c r="M2" s="5">
        <f>INT(Table1[[#This Row],[Date/Time]])</f>
        <v>45876</v>
      </c>
    </row>
    <row r="3" spans="1:13" x14ac:dyDescent="0.25">
      <c r="A3" s="7">
        <v>45876.34097222222</v>
      </c>
      <c r="B3" s="6" t="s">
        <v>22</v>
      </c>
      <c r="C3" s="6" t="s">
        <v>126</v>
      </c>
      <c r="D3" s="6">
        <v>410562</v>
      </c>
      <c r="E3" s="6" t="s">
        <v>49</v>
      </c>
      <c r="F3" s="6" t="s">
        <v>145</v>
      </c>
      <c r="G3" s="6"/>
      <c r="H3">
        <v>20415</v>
      </c>
      <c r="I3">
        <v>584</v>
      </c>
      <c r="J3" s="8">
        <f>WEEKNUM(Table1[[#This Row],[Date/Time]]) - WEEKNUM(DATE(YEAR(Table1[[#This Row],[Date/Time]]),MONTH(Table1[[#This Row],[Date/Time]]),1)) + 1</f>
        <v>2</v>
      </c>
      <c r="K3">
        <f>MONTH(Table1[[#This Row],[Date/Time]])</f>
        <v>8</v>
      </c>
      <c r="L3" t="str">
        <f>TEXT(Table1[[#This Row],[Month '#]],"mmmm")</f>
        <v>January</v>
      </c>
      <c r="M3" s="5">
        <f>INT(Table1[[#This Row],[Date/Time]])</f>
        <v>45876</v>
      </c>
    </row>
    <row r="4" spans="1:13" x14ac:dyDescent="0.25">
      <c r="A4" s="7">
        <v>45876.335416666669</v>
      </c>
      <c r="B4" s="6" t="s">
        <v>22</v>
      </c>
      <c r="C4" s="6" t="s">
        <v>126</v>
      </c>
      <c r="D4" s="6">
        <v>410562</v>
      </c>
      <c r="E4" s="6" t="s">
        <v>49</v>
      </c>
      <c r="F4" s="6" t="s">
        <v>145</v>
      </c>
      <c r="G4" s="6"/>
      <c r="H4">
        <v>20415</v>
      </c>
      <c r="I4">
        <v>584</v>
      </c>
      <c r="J4" s="8">
        <f>WEEKNUM(Table1[[#This Row],[Date/Time]]) - WEEKNUM(DATE(YEAR(Table1[[#This Row],[Date/Time]]),MONTH(Table1[[#This Row],[Date/Time]]),1)) + 1</f>
        <v>2</v>
      </c>
      <c r="K4">
        <f>MONTH(Table1[[#This Row],[Date/Time]])</f>
        <v>8</v>
      </c>
      <c r="L4" t="str">
        <f>TEXT(Table1[[#This Row],[Month '#]],"mmmm")</f>
        <v>January</v>
      </c>
      <c r="M4" s="5">
        <f>INT(Table1[[#This Row],[Date/Time]])</f>
        <v>45876</v>
      </c>
    </row>
    <row r="5" spans="1:13" x14ac:dyDescent="0.25">
      <c r="A5" s="7">
        <v>45876.331944444442</v>
      </c>
      <c r="B5" s="6" t="s">
        <v>22</v>
      </c>
      <c r="C5" s="6" t="s">
        <v>126</v>
      </c>
      <c r="D5" s="6">
        <v>410562</v>
      </c>
      <c r="E5" s="6" t="s">
        <v>49</v>
      </c>
      <c r="F5" s="6" t="s">
        <v>145</v>
      </c>
      <c r="G5" s="6"/>
      <c r="H5">
        <v>20415</v>
      </c>
      <c r="I5">
        <v>584</v>
      </c>
      <c r="J5" s="8">
        <f>WEEKNUM(Table1[[#This Row],[Date/Time]]) - WEEKNUM(DATE(YEAR(Table1[[#This Row],[Date/Time]]),MONTH(Table1[[#This Row],[Date/Time]]),1)) + 1</f>
        <v>2</v>
      </c>
      <c r="K5">
        <f>MONTH(Table1[[#This Row],[Date/Time]])</f>
        <v>8</v>
      </c>
      <c r="L5" t="str">
        <f>TEXT(Table1[[#This Row],[Month '#]],"mmmm")</f>
        <v>January</v>
      </c>
      <c r="M5" s="5">
        <f>INT(Table1[[#This Row],[Date/Time]])</f>
        <v>45876</v>
      </c>
    </row>
    <row r="6" spans="1:13" x14ac:dyDescent="0.25">
      <c r="A6" s="7">
        <v>45875.679166666669</v>
      </c>
      <c r="B6" s="6" t="s">
        <v>127</v>
      </c>
      <c r="C6" s="6" t="s">
        <v>54</v>
      </c>
      <c r="D6" s="6">
        <v>350798</v>
      </c>
      <c r="E6" s="6" t="s">
        <v>29</v>
      </c>
      <c r="F6" s="6" t="s">
        <v>145</v>
      </c>
      <c r="G6" s="6" t="s">
        <v>30</v>
      </c>
      <c r="H6">
        <v>20415</v>
      </c>
      <c r="I6">
        <v>584</v>
      </c>
      <c r="J6" s="8">
        <f>WEEKNUM(Table1[[#This Row],[Date/Time]]) - WEEKNUM(DATE(YEAR(Table1[[#This Row],[Date/Time]]),MONTH(Table1[[#This Row],[Date/Time]]),1)) + 1</f>
        <v>2</v>
      </c>
      <c r="K6">
        <f>MONTH(Table1[[#This Row],[Date/Time]])</f>
        <v>8</v>
      </c>
      <c r="L6" t="str">
        <f>TEXT(Table1[[#This Row],[Month '#]],"mmmm")</f>
        <v>January</v>
      </c>
      <c r="M6" s="5">
        <f>INT(Table1[[#This Row],[Date/Time]])</f>
        <v>45875</v>
      </c>
    </row>
    <row r="7" spans="1:13" x14ac:dyDescent="0.25">
      <c r="A7" s="7">
        <v>45875.495138888888</v>
      </c>
      <c r="B7" s="6" t="s">
        <v>10</v>
      </c>
      <c r="C7" s="6" t="s">
        <v>17</v>
      </c>
      <c r="D7" s="6">
        <v>352877</v>
      </c>
      <c r="E7" s="6" t="s">
        <v>12</v>
      </c>
      <c r="F7" s="6" t="s">
        <v>145</v>
      </c>
      <c r="G7" s="6" t="s">
        <v>18</v>
      </c>
      <c r="H7">
        <v>20415</v>
      </c>
      <c r="I7">
        <v>584</v>
      </c>
      <c r="J7" s="8">
        <f>WEEKNUM(Table1[[#This Row],[Date/Time]]) - WEEKNUM(DATE(YEAR(Table1[[#This Row],[Date/Time]]),MONTH(Table1[[#This Row],[Date/Time]]),1)) + 1</f>
        <v>2</v>
      </c>
      <c r="K7">
        <f>MONTH(Table1[[#This Row],[Date/Time]])</f>
        <v>8</v>
      </c>
      <c r="L7" t="str">
        <f>TEXT(Table1[[#This Row],[Month '#]],"mmmm")</f>
        <v>January</v>
      </c>
      <c r="M7" s="5">
        <f>INT(Table1[[#This Row],[Date/Time]])</f>
        <v>45875</v>
      </c>
    </row>
    <row r="8" spans="1:13" x14ac:dyDescent="0.25">
      <c r="A8" s="7">
        <v>45875.143750000003</v>
      </c>
      <c r="B8" s="6" t="s">
        <v>7</v>
      </c>
      <c r="C8" s="6" t="s">
        <v>8</v>
      </c>
      <c r="D8" s="6">
        <v>330331</v>
      </c>
      <c r="E8" s="6" t="s">
        <v>9</v>
      </c>
      <c r="F8" s="6" t="s">
        <v>145</v>
      </c>
      <c r="G8" s="6" t="s">
        <v>16</v>
      </c>
      <c r="H8">
        <v>20415</v>
      </c>
      <c r="I8">
        <v>584</v>
      </c>
      <c r="J8" s="8">
        <f>WEEKNUM(Table1[[#This Row],[Date/Time]]) - WEEKNUM(DATE(YEAR(Table1[[#This Row],[Date/Time]]),MONTH(Table1[[#This Row],[Date/Time]]),1)) + 1</f>
        <v>2</v>
      </c>
      <c r="K8">
        <f>MONTH(Table1[[#This Row],[Date/Time]])</f>
        <v>8</v>
      </c>
      <c r="L8" t="str">
        <f>TEXT(Table1[[#This Row],[Month '#]],"mmmm")</f>
        <v>January</v>
      </c>
      <c r="M8" s="5">
        <f>INT(Table1[[#This Row],[Date/Time]])</f>
        <v>45875</v>
      </c>
    </row>
    <row r="9" spans="1:13" x14ac:dyDescent="0.25">
      <c r="A9" s="7">
        <v>45874.847222222219</v>
      </c>
      <c r="B9" s="6" t="s">
        <v>128</v>
      </c>
      <c r="C9" s="6" t="s">
        <v>25</v>
      </c>
      <c r="D9" s="6">
        <v>367452</v>
      </c>
      <c r="E9" s="6" t="s">
        <v>24</v>
      </c>
      <c r="F9" s="6" t="s">
        <v>145</v>
      </c>
      <c r="G9" s="6"/>
      <c r="H9">
        <v>20415</v>
      </c>
      <c r="I9">
        <v>584</v>
      </c>
      <c r="J9" s="8">
        <f>WEEKNUM(Table1[[#This Row],[Date/Time]]) - WEEKNUM(DATE(YEAR(Table1[[#This Row],[Date/Time]]),MONTH(Table1[[#This Row],[Date/Time]]),1)) + 1</f>
        <v>2</v>
      </c>
      <c r="K9">
        <f>MONTH(Table1[[#This Row],[Date/Time]])</f>
        <v>8</v>
      </c>
      <c r="L9" t="str">
        <f>TEXT(Table1[[#This Row],[Month '#]],"mmmm")</f>
        <v>January</v>
      </c>
      <c r="M9" s="5">
        <f>INT(Table1[[#This Row],[Date/Time]])</f>
        <v>45874</v>
      </c>
    </row>
    <row r="10" spans="1:13" x14ac:dyDescent="0.25">
      <c r="A10" s="7">
        <v>45874.39166666667</v>
      </c>
      <c r="B10" s="6" t="s">
        <v>128</v>
      </c>
      <c r="C10" s="6" t="s">
        <v>23</v>
      </c>
      <c r="D10" s="6">
        <v>383511</v>
      </c>
      <c r="E10" s="6" t="s">
        <v>24</v>
      </c>
      <c r="F10" s="6" t="s">
        <v>145</v>
      </c>
      <c r="G10" s="6" t="s">
        <v>45</v>
      </c>
      <c r="H10">
        <v>20415</v>
      </c>
      <c r="I10">
        <v>584</v>
      </c>
      <c r="J10" s="8">
        <f>WEEKNUM(Table1[[#This Row],[Date/Time]]) - WEEKNUM(DATE(YEAR(Table1[[#This Row],[Date/Time]]),MONTH(Table1[[#This Row],[Date/Time]]),1)) + 1</f>
        <v>2</v>
      </c>
      <c r="K10">
        <f>MONTH(Table1[[#This Row],[Date/Time]])</f>
        <v>8</v>
      </c>
      <c r="L10" t="str">
        <f>TEXT(Table1[[#This Row],[Month '#]],"mmmm")</f>
        <v>January</v>
      </c>
      <c r="M10" s="5">
        <f>INT(Table1[[#This Row],[Date/Time]])</f>
        <v>45874</v>
      </c>
    </row>
    <row r="11" spans="1:13" x14ac:dyDescent="0.25">
      <c r="A11" s="7">
        <v>45873.413888888892</v>
      </c>
      <c r="B11" s="6" t="s">
        <v>128</v>
      </c>
      <c r="C11" s="6" t="s">
        <v>99</v>
      </c>
      <c r="D11" s="6">
        <v>334555</v>
      </c>
      <c r="E11" s="6" t="s">
        <v>49</v>
      </c>
      <c r="F11" s="6" t="s">
        <v>145</v>
      </c>
      <c r="G11" s="6" t="s">
        <v>79</v>
      </c>
      <c r="H11">
        <v>20415</v>
      </c>
      <c r="I11">
        <v>584</v>
      </c>
      <c r="J11" s="8">
        <f>WEEKNUM(Table1[[#This Row],[Date/Time]]) - WEEKNUM(DATE(YEAR(Table1[[#This Row],[Date/Time]]),MONTH(Table1[[#This Row],[Date/Time]]),1)) + 1</f>
        <v>2</v>
      </c>
      <c r="K11">
        <f>MONTH(Table1[[#This Row],[Date/Time]])</f>
        <v>8</v>
      </c>
      <c r="L11" t="str">
        <f>TEXT(Table1[[#This Row],[Month '#]],"mmmm")</f>
        <v>January</v>
      </c>
      <c r="M11" s="5">
        <f>INT(Table1[[#This Row],[Date/Time]])</f>
        <v>45873</v>
      </c>
    </row>
    <row r="12" spans="1:13" x14ac:dyDescent="0.25">
      <c r="A12" s="7">
        <v>45873.413194444445</v>
      </c>
      <c r="B12" s="6" t="s">
        <v>128</v>
      </c>
      <c r="C12" s="6" t="s">
        <v>129</v>
      </c>
      <c r="D12" s="6">
        <v>437102</v>
      </c>
      <c r="E12" s="6" t="s">
        <v>49</v>
      </c>
      <c r="F12" s="6" t="s">
        <v>145</v>
      </c>
      <c r="G12" s="6" t="s">
        <v>79</v>
      </c>
      <c r="H12">
        <v>20415</v>
      </c>
      <c r="I12">
        <v>584</v>
      </c>
      <c r="J12" s="8">
        <f>WEEKNUM(Table1[[#This Row],[Date/Time]]) - WEEKNUM(DATE(YEAR(Table1[[#This Row],[Date/Time]]),MONTH(Table1[[#This Row],[Date/Time]]),1)) + 1</f>
        <v>2</v>
      </c>
      <c r="K12">
        <f>MONTH(Table1[[#This Row],[Date/Time]])</f>
        <v>8</v>
      </c>
      <c r="L12" t="str">
        <f>TEXT(Table1[[#This Row],[Month '#]],"mmmm")</f>
        <v>January</v>
      </c>
      <c r="M12" s="5">
        <f>INT(Table1[[#This Row],[Date/Time]])</f>
        <v>45873</v>
      </c>
    </row>
    <row r="13" spans="1:13" x14ac:dyDescent="0.25">
      <c r="A13" s="7">
        <v>45873.073611111111</v>
      </c>
      <c r="B13" s="6" t="s">
        <v>128</v>
      </c>
      <c r="C13" s="6" t="s">
        <v>8</v>
      </c>
      <c r="D13" s="6">
        <v>330331</v>
      </c>
      <c r="E13" s="6" t="s">
        <v>9</v>
      </c>
      <c r="F13" s="6" t="s">
        <v>145</v>
      </c>
      <c r="G13" s="6" t="s">
        <v>62</v>
      </c>
      <c r="H13">
        <v>20415</v>
      </c>
      <c r="I13">
        <v>584</v>
      </c>
      <c r="J13" s="8">
        <f>WEEKNUM(Table1[[#This Row],[Date/Time]]) - WEEKNUM(DATE(YEAR(Table1[[#This Row],[Date/Time]]),MONTH(Table1[[#This Row],[Date/Time]]),1)) + 1</f>
        <v>2</v>
      </c>
      <c r="K13">
        <f>MONTH(Table1[[#This Row],[Date/Time]])</f>
        <v>8</v>
      </c>
      <c r="L13" t="str">
        <f>TEXT(Table1[[#This Row],[Month '#]],"mmmm")</f>
        <v>January</v>
      </c>
      <c r="M13" s="5">
        <f>INT(Table1[[#This Row],[Date/Time]])</f>
        <v>45873</v>
      </c>
    </row>
    <row r="14" spans="1:13" x14ac:dyDescent="0.25">
      <c r="A14" s="7">
        <v>45872.865277777775</v>
      </c>
      <c r="B14" s="6" t="s">
        <v>38</v>
      </c>
      <c r="C14" s="6" t="s">
        <v>28</v>
      </c>
      <c r="D14" s="6">
        <v>350732</v>
      </c>
      <c r="E14" s="6" t="s">
        <v>29</v>
      </c>
      <c r="F14" s="6" t="s">
        <v>145</v>
      </c>
      <c r="G14" s="6" t="s">
        <v>33</v>
      </c>
      <c r="H14">
        <v>20415</v>
      </c>
      <c r="I14">
        <v>584</v>
      </c>
      <c r="J14" s="8">
        <f>WEEKNUM(Table1[[#This Row],[Date/Time]]) - WEEKNUM(DATE(YEAR(Table1[[#This Row],[Date/Time]]),MONTH(Table1[[#This Row],[Date/Time]]),1)) + 1</f>
        <v>2</v>
      </c>
      <c r="K14">
        <f>MONTH(Table1[[#This Row],[Date/Time]])</f>
        <v>8</v>
      </c>
      <c r="L14" t="str">
        <f>TEXT(Table1[[#This Row],[Month '#]],"mmmm")</f>
        <v>January</v>
      </c>
      <c r="M14" s="5">
        <f>INT(Table1[[#This Row],[Date/Time]])</f>
        <v>45872</v>
      </c>
    </row>
    <row r="15" spans="1:13" x14ac:dyDescent="0.25">
      <c r="A15" s="7">
        <v>45872.622916666667</v>
      </c>
      <c r="B15" s="6" t="s">
        <v>38</v>
      </c>
      <c r="C15" s="6" t="s">
        <v>28</v>
      </c>
      <c r="D15" s="6">
        <v>350732</v>
      </c>
      <c r="E15" s="6" t="s">
        <v>29</v>
      </c>
      <c r="F15" s="6" t="s">
        <v>145</v>
      </c>
      <c r="G15" s="6" t="s">
        <v>21</v>
      </c>
      <c r="H15">
        <v>20415</v>
      </c>
      <c r="I15">
        <v>584</v>
      </c>
      <c r="J15" s="8">
        <f>WEEKNUM(Table1[[#This Row],[Date/Time]]) - WEEKNUM(DATE(YEAR(Table1[[#This Row],[Date/Time]]),MONTH(Table1[[#This Row],[Date/Time]]),1)) + 1</f>
        <v>2</v>
      </c>
      <c r="K15">
        <f>MONTH(Table1[[#This Row],[Date/Time]])</f>
        <v>8</v>
      </c>
      <c r="L15" t="str">
        <f>TEXT(Table1[[#This Row],[Month '#]],"mmmm")</f>
        <v>January</v>
      </c>
      <c r="M15" s="5">
        <f>INT(Table1[[#This Row],[Date/Time]])</f>
        <v>45872</v>
      </c>
    </row>
    <row r="16" spans="1:13" x14ac:dyDescent="0.25">
      <c r="A16" s="7">
        <v>45872.619444444441</v>
      </c>
      <c r="B16" s="6" t="s">
        <v>38</v>
      </c>
      <c r="C16" s="6" t="s">
        <v>28</v>
      </c>
      <c r="D16" s="6">
        <v>350732</v>
      </c>
      <c r="E16" s="6" t="s">
        <v>29</v>
      </c>
      <c r="F16" s="6" t="s">
        <v>145</v>
      </c>
      <c r="G16" s="6" t="s">
        <v>47</v>
      </c>
      <c r="H16">
        <v>20415</v>
      </c>
      <c r="I16">
        <v>584</v>
      </c>
      <c r="J16" s="8">
        <f>WEEKNUM(Table1[[#This Row],[Date/Time]]) - WEEKNUM(DATE(YEAR(Table1[[#This Row],[Date/Time]]),MONTH(Table1[[#This Row],[Date/Time]]),1)) + 1</f>
        <v>2</v>
      </c>
      <c r="K16">
        <f>MONTH(Table1[[#This Row],[Date/Time]])</f>
        <v>8</v>
      </c>
      <c r="L16" t="str">
        <f>TEXT(Table1[[#This Row],[Month '#]],"mmmm")</f>
        <v>January</v>
      </c>
      <c r="M16" s="5">
        <f>INT(Table1[[#This Row],[Date/Time]])</f>
        <v>45872</v>
      </c>
    </row>
    <row r="17" spans="1:13" x14ac:dyDescent="0.25">
      <c r="A17" s="7">
        <v>45872.125694444447</v>
      </c>
      <c r="B17" s="6" t="s">
        <v>7</v>
      </c>
      <c r="C17" s="6" t="s">
        <v>46</v>
      </c>
      <c r="D17" s="6">
        <v>365206</v>
      </c>
      <c r="E17" s="6" t="s">
        <v>9</v>
      </c>
      <c r="F17" s="6" t="s">
        <v>145</v>
      </c>
      <c r="G17" s="6" t="s">
        <v>47</v>
      </c>
      <c r="H17">
        <v>20415</v>
      </c>
      <c r="I17">
        <v>584</v>
      </c>
      <c r="J17" s="8">
        <f>WEEKNUM(Table1[[#This Row],[Date/Time]]) - WEEKNUM(DATE(YEAR(Table1[[#This Row],[Date/Time]]),MONTH(Table1[[#This Row],[Date/Time]]),1)) + 1</f>
        <v>2</v>
      </c>
      <c r="K17">
        <f>MONTH(Table1[[#This Row],[Date/Time]])</f>
        <v>8</v>
      </c>
      <c r="L17" t="str">
        <f>TEXT(Table1[[#This Row],[Month '#]],"mmmm")</f>
        <v>January</v>
      </c>
      <c r="M17" s="5">
        <f>INT(Table1[[#This Row],[Date/Time]])</f>
        <v>45872</v>
      </c>
    </row>
    <row r="18" spans="1:13" x14ac:dyDescent="0.25">
      <c r="A18" s="7">
        <v>45872.118055555555</v>
      </c>
      <c r="B18" s="6" t="s">
        <v>7</v>
      </c>
      <c r="C18" s="6" t="s">
        <v>46</v>
      </c>
      <c r="D18" s="6">
        <v>365206</v>
      </c>
      <c r="E18" s="6" t="s">
        <v>9</v>
      </c>
      <c r="F18" s="6" t="s">
        <v>145</v>
      </c>
      <c r="G18" s="6"/>
      <c r="H18">
        <v>20415</v>
      </c>
      <c r="I18">
        <v>584</v>
      </c>
      <c r="J18" s="8">
        <f>WEEKNUM(Table1[[#This Row],[Date/Time]]) - WEEKNUM(DATE(YEAR(Table1[[#This Row],[Date/Time]]),MONTH(Table1[[#This Row],[Date/Time]]),1)) + 1</f>
        <v>2</v>
      </c>
      <c r="K18">
        <f>MONTH(Table1[[#This Row],[Date/Time]])</f>
        <v>8</v>
      </c>
      <c r="L18" t="str">
        <f>TEXT(Table1[[#This Row],[Month '#]],"mmmm")</f>
        <v>January</v>
      </c>
      <c r="M18" s="5">
        <f>INT(Table1[[#This Row],[Date/Time]])</f>
        <v>45872</v>
      </c>
    </row>
    <row r="19" spans="1:13" x14ac:dyDescent="0.25">
      <c r="A19" s="7">
        <v>45871.808333333334</v>
      </c>
      <c r="B19" s="6" t="s">
        <v>66</v>
      </c>
      <c r="C19" s="6" t="s">
        <v>44</v>
      </c>
      <c r="D19" s="6">
        <v>365500</v>
      </c>
      <c r="E19" s="6" t="s">
        <v>9</v>
      </c>
      <c r="F19" s="6" t="s">
        <v>145</v>
      </c>
      <c r="G19" s="6" t="s">
        <v>33</v>
      </c>
      <c r="H19">
        <v>20415</v>
      </c>
      <c r="I19">
        <v>584</v>
      </c>
      <c r="J19" s="8">
        <f>WEEKNUM(Table1[[#This Row],[Date/Time]]) - WEEKNUM(DATE(YEAR(Table1[[#This Row],[Date/Time]]),MONTH(Table1[[#This Row],[Date/Time]]),1)) + 1</f>
        <v>1</v>
      </c>
      <c r="K19">
        <f>MONTH(Table1[[#This Row],[Date/Time]])</f>
        <v>8</v>
      </c>
      <c r="L19" t="str">
        <f>TEXT(Table1[[#This Row],[Month '#]],"mmmm")</f>
        <v>January</v>
      </c>
      <c r="M19" s="5">
        <f>INT(Table1[[#This Row],[Date/Time]])</f>
        <v>45871</v>
      </c>
    </row>
    <row r="20" spans="1:13" x14ac:dyDescent="0.25">
      <c r="A20" s="7">
        <v>45871.702777777777</v>
      </c>
      <c r="B20" s="6" t="s">
        <v>27</v>
      </c>
      <c r="C20" s="6" t="s">
        <v>56</v>
      </c>
      <c r="D20" s="6">
        <v>361505</v>
      </c>
      <c r="E20" s="6" t="s">
        <v>57</v>
      </c>
      <c r="F20" s="6" t="s">
        <v>145</v>
      </c>
      <c r="G20" s="6" t="s">
        <v>33</v>
      </c>
      <c r="H20">
        <v>20415</v>
      </c>
      <c r="I20">
        <v>584</v>
      </c>
      <c r="J20" s="8">
        <f>WEEKNUM(Table1[[#This Row],[Date/Time]]) - WEEKNUM(DATE(YEAR(Table1[[#This Row],[Date/Time]]),MONTH(Table1[[#This Row],[Date/Time]]),1)) + 1</f>
        <v>1</v>
      </c>
      <c r="K20">
        <f>MONTH(Table1[[#This Row],[Date/Time]])</f>
        <v>8</v>
      </c>
      <c r="L20" t="str">
        <f>TEXT(Table1[[#This Row],[Month '#]],"mmmm")</f>
        <v>January</v>
      </c>
      <c r="M20" s="5">
        <f>INT(Table1[[#This Row],[Date/Time]])</f>
        <v>45871</v>
      </c>
    </row>
    <row r="21" spans="1:13" x14ac:dyDescent="0.25">
      <c r="A21" s="7">
        <v>45870.670138888891</v>
      </c>
      <c r="B21" s="6" t="s">
        <v>22</v>
      </c>
      <c r="C21" s="6" t="s">
        <v>35</v>
      </c>
      <c r="D21" s="6">
        <v>365209</v>
      </c>
      <c r="E21" s="6" t="s">
        <v>24</v>
      </c>
      <c r="F21" s="6" t="s">
        <v>145</v>
      </c>
      <c r="G21" s="6" t="s">
        <v>40</v>
      </c>
      <c r="H21">
        <v>20415</v>
      </c>
      <c r="I21">
        <v>584</v>
      </c>
      <c r="J21" s="8">
        <f>WEEKNUM(Table1[[#This Row],[Date/Time]]) - WEEKNUM(DATE(YEAR(Table1[[#This Row],[Date/Time]]),MONTH(Table1[[#This Row],[Date/Time]]),1)) + 1</f>
        <v>1</v>
      </c>
      <c r="K21">
        <f>MONTH(Table1[[#This Row],[Date/Time]])</f>
        <v>8</v>
      </c>
      <c r="L21" t="str">
        <f>TEXT(Table1[[#This Row],[Month '#]],"mmmm")</f>
        <v>January</v>
      </c>
      <c r="M21" s="5">
        <f>INT(Table1[[#This Row],[Date/Time]])</f>
        <v>45870</v>
      </c>
    </row>
    <row r="22" spans="1:13" x14ac:dyDescent="0.25">
      <c r="A22" s="7">
        <v>45869.418749999997</v>
      </c>
      <c r="B22" s="6" t="s">
        <v>38</v>
      </c>
      <c r="C22" s="6" t="s">
        <v>54</v>
      </c>
      <c r="D22" s="6">
        <v>350798</v>
      </c>
      <c r="E22" s="6" t="s">
        <v>29</v>
      </c>
      <c r="F22" s="6" t="s">
        <v>145</v>
      </c>
      <c r="G22" s="6" t="s">
        <v>30</v>
      </c>
      <c r="H22">
        <v>20415</v>
      </c>
      <c r="I22">
        <v>2830</v>
      </c>
      <c r="J22" s="8">
        <f>WEEKNUM(Table1[[#This Row],[Date/Time]]) - WEEKNUM(DATE(YEAR(Table1[[#This Row],[Date/Time]]),MONTH(Table1[[#This Row],[Date/Time]]),1)) + 1</f>
        <v>5</v>
      </c>
      <c r="K22">
        <f>MONTH(Table1[[#This Row],[Date/Time]])</f>
        <v>7</v>
      </c>
      <c r="L22" t="str">
        <f>TEXT(Table1[[#This Row],[Month '#]],"mmmm")</f>
        <v>January</v>
      </c>
      <c r="M22" s="5">
        <f>INT(Table1[[#This Row],[Date/Time]])</f>
        <v>45869</v>
      </c>
    </row>
    <row r="23" spans="1:13" x14ac:dyDescent="0.25">
      <c r="A23" s="7">
        <v>45869.413888888892</v>
      </c>
      <c r="B23" s="6" t="s">
        <v>38</v>
      </c>
      <c r="C23" s="6" t="s">
        <v>54</v>
      </c>
      <c r="D23" s="6">
        <v>350798</v>
      </c>
      <c r="E23" s="6" t="s">
        <v>29</v>
      </c>
      <c r="F23" s="6" t="s">
        <v>145</v>
      </c>
      <c r="G23" s="6" t="s">
        <v>47</v>
      </c>
      <c r="H23">
        <v>20415</v>
      </c>
      <c r="I23">
        <v>2830</v>
      </c>
      <c r="J23" s="8">
        <f>WEEKNUM(Table1[[#This Row],[Date/Time]]) - WEEKNUM(DATE(YEAR(Table1[[#This Row],[Date/Time]]),MONTH(Table1[[#This Row],[Date/Time]]),1)) + 1</f>
        <v>5</v>
      </c>
      <c r="K23">
        <f>MONTH(Table1[[#This Row],[Date/Time]])</f>
        <v>7</v>
      </c>
      <c r="L23" t="str">
        <f>TEXT(Table1[[#This Row],[Month '#]],"mmmm")</f>
        <v>January</v>
      </c>
      <c r="M23" s="5">
        <f>INT(Table1[[#This Row],[Date/Time]])</f>
        <v>45869</v>
      </c>
    </row>
    <row r="24" spans="1:13" x14ac:dyDescent="0.25">
      <c r="A24" s="7">
        <v>45868.626388888886</v>
      </c>
      <c r="B24" s="6" t="s">
        <v>7</v>
      </c>
      <c r="C24" s="6" t="s">
        <v>8</v>
      </c>
      <c r="D24" s="6">
        <v>330331</v>
      </c>
      <c r="E24" s="6" t="s">
        <v>9</v>
      </c>
      <c r="F24" s="6" t="s">
        <v>145</v>
      </c>
      <c r="G24" s="6"/>
      <c r="H24">
        <v>20415</v>
      </c>
      <c r="I24">
        <v>2830</v>
      </c>
      <c r="J24" s="8">
        <f>WEEKNUM(Table1[[#This Row],[Date/Time]]) - WEEKNUM(DATE(YEAR(Table1[[#This Row],[Date/Time]]),MONTH(Table1[[#This Row],[Date/Time]]),1)) + 1</f>
        <v>5</v>
      </c>
      <c r="K24">
        <f>MONTH(Table1[[#This Row],[Date/Time]])</f>
        <v>7</v>
      </c>
      <c r="L24" t="str">
        <f>TEXT(Table1[[#This Row],[Month '#]],"mmmm")</f>
        <v>January</v>
      </c>
      <c r="M24" s="5">
        <f>INT(Table1[[#This Row],[Date/Time]])</f>
        <v>45868</v>
      </c>
    </row>
    <row r="25" spans="1:13" x14ac:dyDescent="0.25">
      <c r="A25" s="3">
        <v>45868.551782407405</v>
      </c>
      <c r="B25" t="s">
        <v>10</v>
      </c>
      <c r="C25" t="s">
        <v>11</v>
      </c>
      <c r="D25">
        <v>368309</v>
      </c>
      <c r="E25" t="s">
        <v>12</v>
      </c>
      <c r="F25" s="6" t="s">
        <v>145</v>
      </c>
      <c r="G25" t="s">
        <v>13</v>
      </c>
      <c r="H25">
        <v>20415</v>
      </c>
      <c r="I25">
        <v>2830</v>
      </c>
      <c r="J25" s="8">
        <f>WEEKNUM(Table1[[#This Row],[Date/Time]]) - WEEKNUM(DATE(YEAR(Table1[[#This Row],[Date/Time]]),MONTH(Table1[[#This Row],[Date/Time]]),1)) + 1</f>
        <v>5</v>
      </c>
      <c r="K25">
        <f>MONTH(Table1[[#This Row],[Date/Time]])</f>
        <v>7</v>
      </c>
      <c r="L25" t="str">
        <f>TEXT(Table1[[#This Row],[Month '#]],"mmmm")</f>
        <v>January</v>
      </c>
      <c r="M25" s="5">
        <f>INT(Table1[[#This Row],[Date/Time]])</f>
        <v>45868</v>
      </c>
    </row>
    <row r="26" spans="1:13" x14ac:dyDescent="0.25">
      <c r="A26" s="3">
        <v>45868.429618055554</v>
      </c>
      <c r="B26" t="s">
        <v>7</v>
      </c>
      <c r="C26" t="s">
        <v>14</v>
      </c>
      <c r="D26">
        <v>443201</v>
      </c>
      <c r="E26" t="s">
        <v>15</v>
      </c>
      <c r="F26" s="6" t="s">
        <v>145</v>
      </c>
      <c r="G26" t="s">
        <v>16</v>
      </c>
      <c r="H26">
        <v>20415</v>
      </c>
      <c r="I26">
        <v>2830</v>
      </c>
      <c r="J26" s="8">
        <f>WEEKNUM(Table1[[#This Row],[Date/Time]]) - WEEKNUM(DATE(YEAR(Table1[[#This Row],[Date/Time]]),MONTH(Table1[[#This Row],[Date/Time]]),1)) + 1</f>
        <v>5</v>
      </c>
      <c r="K26">
        <f>MONTH(Table1[[#This Row],[Date/Time]])</f>
        <v>7</v>
      </c>
      <c r="L26" t="str">
        <f>TEXT(Table1[[#This Row],[Month '#]],"mmmm")</f>
        <v>January</v>
      </c>
      <c r="M26" s="5">
        <f>INT(Table1[[#This Row],[Date/Time]])</f>
        <v>45868</v>
      </c>
    </row>
    <row r="27" spans="1:13" x14ac:dyDescent="0.25">
      <c r="A27" s="3">
        <v>45868.359340277777</v>
      </c>
      <c r="B27" t="s">
        <v>10</v>
      </c>
      <c r="C27" t="s">
        <v>17</v>
      </c>
      <c r="D27">
        <v>352877</v>
      </c>
      <c r="E27" t="s">
        <v>12</v>
      </c>
      <c r="F27" s="6" t="s">
        <v>145</v>
      </c>
      <c r="G27" t="s">
        <v>18</v>
      </c>
      <c r="H27">
        <v>20415</v>
      </c>
      <c r="I27">
        <v>2830</v>
      </c>
      <c r="J27" s="8">
        <f>WEEKNUM(Table1[[#This Row],[Date/Time]]) - WEEKNUM(DATE(YEAR(Table1[[#This Row],[Date/Time]]),MONTH(Table1[[#This Row],[Date/Time]]),1)) + 1</f>
        <v>5</v>
      </c>
      <c r="K27">
        <f>MONTH(Table1[[#This Row],[Date/Time]])</f>
        <v>7</v>
      </c>
      <c r="L27" t="str">
        <f>TEXT(Table1[[#This Row],[Month '#]],"mmmm")</f>
        <v>January</v>
      </c>
      <c r="M27" s="5">
        <f>INT(Table1[[#This Row],[Date/Time]])</f>
        <v>45868</v>
      </c>
    </row>
    <row r="28" spans="1:13" x14ac:dyDescent="0.25">
      <c r="A28" s="3">
        <v>45868.355196759258</v>
      </c>
      <c r="B28" t="s">
        <v>10</v>
      </c>
      <c r="C28" t="s">
        <v>17</v>
      </c>
      <c r="D28">
        <v>352877</v>
      </c>
      <c r="E28" t="s">
        <v>12</v>
      </c>
      <c r="F28" s="6" t="s">
        <v>145</v>
      </c>
      <c r="G28" t="s">
        <v>19</v>
      </c>
      <c r="H28">
        <v>20415</v>
      </c>
      <c r="I28">
        <v>2830</v>
      </c>
      <c r="J28" s="8">
        <f>WEEKNUM(Table1[[#This Row],[Date/Time]]) - WEEKNUM(DATE(YEAR(Table1[[#This Row],[Date/Time]]),MONTH(Table1[[#This Row],[Date/Time]]),1)) + 1</f>
        <v>5</v>
      </c>
      <c r="K28">
        <f>MONTH(Table1[[#This Row],[Date/Time]])</f>
        <v>7</v>
      </c>
      <c r="L28" t="str">
        <f>TEXT(Table1[[#This Row],[Month '#]],"mmmm")</f>
        <v>January</v>
      </c>
      <c r="M28" s="5">
        <f>INT(Table1[[#This Row],[Date/Time]])</f>
        <v>45868</v>
      </c>
    </row>
    <row r="29" spans="1:13" x14ac:dyDescent="0.25">
      <c r="A29" s="3">
        <v>45868.134560185186</v>
      </c>
      <c r="B29" t="s">
        <v>7</v>
      </c>
      <c r="C29" t="s">
        <v>20</v>
      </c>
      <c r="D29">
        <v>342137</v>
      </c>
      <c r="E29" t="s">
        <v>9</v>
      </c>
      <c r="F29" s="6" t="s">
        <v>145</v>
      </c>
      <c r="G29" t="s">
        <v>21</v>
      </c>
      <c r="H29">
        <v>20415</v>
      </c>
      <c r="I29">
        <v>2830</v>
      </c>
      <c r="J29" s="8">
        <f>WEEKNUM(Table1[[#This Row],[Date/Time]]) - WEEKNUM(DATE(YEAR(Table1[[#This Row],[Date/Time]]),MONTH(Table1[[#This Row],[Date/Time]]),1)) + 1</f>
        <v>5</v>
      </c>
      <c r="K29">
        <f>MONTH(Table1[[#This Row],[Date/Time]])</f>
        <v>7</v>
      </c>
      <c r="L29" t="str">
        <f>TEXT(Table1[[#This Row],[Month '#]],"mmmm")</f>
        <v>January</v>
      </c>
      <c r="M29" s="5">
        <f>INT(Table1[[#This Row],[Date/Time]])</f>
        <v>45868</v>
      </c>
    </row>
    <row r="30" spans="1:13" x14ac:dyDescent="0.25">
      <c r="A30" s="3">
        <v>45863.317291666666</v>
      </c>
      <c r="B30" t="s">
        <v>10</v>
      </c>
      <c r="C30" t="s">
        <v>25</v>
      </c>
      <c r="D30">
        <v>367452</v>
      </c>
      <c r="E30" t="s">
        <v>24</v>
      </c>
      <c r="F30" s="6" t="s">
        <v>145</v>
      </c>
      <c r="G30" t="s">
        <v>26</v>
      </c>
      <c r="H30">
        <v>20415</v>
      </c>
      <c r="I30">
        <v>2830</v>
      </c>
      <c r="J30" s="8">
        <f>WEEKNUM(Table1[[#This Row],[Date/Time]]) - WEEKNUM(DATE(YEAR(Table1[[#This Row],[Date/Time]]),MONTH(Table1[[#This Row],[Date/Time]]),1)) + 1</f>
        <v>4</v>
      </c>
      <c r="K30">
        <f>MONTH(Table1[[#This Row],[Date/Time]])</f>
        <v>7</v>
      </c>
      <c r="L30" t="str">
        <f>TEXT(Table1[[#This Row],[Month '#]],"mmmm")</f>
        <v>January</v>
      </c>
      <c r="M30" s="5">
        <f>INT(Table1[[#This Row],[Date/Time]])</f>
        <v>45863</v>
      </c>
    </row>
    <row r="31" spans="1:13" x14ac:dyDescent="0.25">
      <c r="A31" s="3">
        <v>45863.256909722222</v>
      </c>
      <c r="B31" t="s">
        <v>27</v>
      </c>
      <c r="C31" t="s">
        <v>28</v>
      </c>
      <c r="D31">
        <v>350732</v>
      </c>
      <c r="E31" t="s">
        <v>29</v>
      </c>
      <c r="F31" s="6" t="s">
        <v>145</v>
      </c>
      <c r="G31" t="s">
        <v>30</v>
      </c>
      <c r="H31">
        <v>20415</v>
      </c>
      <c r="I31">
        <v>2830</v>
      </c>
      <c r="J31" s="8">
        <f>WEEKNUM(Table1[[#This Row],[Date/Time]]) - WEEKNUM(DATE(YEAR(Table1[[#This Row],[Date/Time]]),MONTH(Table1[[#This Row],[Date/Time]]),1)) + 1</f>
        <v>4</v>
      </c>
      <c r="K31">
        <f>MONTH(Table1[[#This Row],[Date/Time]])</f>
        <v>7</v>
      </c>
      <c r="L31" t="str">
        <f>TEXT(Table1[[#This Row],[Month '#]],"mmmm")</f>
        <v>January</v>
      </c>
      <c r="M31" s="5">
        <f>INT(Table1[[#This Row],[Date/Time]])</f>
        <v>45863</v>
      </c>
    </row>
    <row r="32" spans="1:13" x14ac:dyDescent="0.25">
      <c r="A32" s="3">
        <v>45862.814074074071</v>
      </c>
      <c r="B32" t="s">
        <v>27</v>
      </c>
      <c r="C32" t="s">
        <v>31</v>
      </c>
      <c r="D32">
        <v>311043</v>
      </c>
      <c r="E32" t="s">
        <v>32</v>
      </c>
      <c r="F32" s="6" t="s">
        <v>145</v>
      </c>
      <c r="G32" t="s">
        <v>33</v>
      </c>
      <c r="H32">
        <v>20415</v>
      </c>
      <c r="I32">
        <v>2830</v>
      </c>
      <c r="J32" s="8">
        <f>WEEKNUM(Table1[[#This Row],[Date/Time]]) - WEEKNUM(DATE(YEAR(Table1[[#This Row],[Date/Time]]),MONTH(Table1[[#This Row],[Date/Time]]),1)) + 1</f>
        <v>4</v>
      </c>
      <c r="K32">
        <f>MONTH(Table1[[#This Row],[Date/Time]])</f>
        <v>7</v>
      </c>
      <c r="L32" t="str">
        <f>TEXT(Table1[[#This Row],[Month '#]],"mmmm")</f>
        <v>January</v>
      </c>
      <c r="M32" s="5">
        <f>INT(Table1[[#This Row],[Date/Time]])</f>
        <v>45862</v>
      </c>
    </row>
    <row r="33" spans="1:13" x14ac:dyDescent="0.25">
      <c r="A33" s="3">
        <v>45862.471053240741</v>
      </c>
      <c r="B33" t="s">
        <v>27</v>
      </c>
      <c r="C33" t="s">
        <v>36</v>
      </c>
      <c r="D33">
        <v>399584</v>
      </c>
      <c r="E33" t="s">
        <v>37</v>
      </c>
      <c r="F33" s="6" t="s">
        <v>145</v>
      </c>
      <c r="G33" t="s">
        <v>33</v>
      </c>
      <c r="H33">
        <v>20415</v>
      </c>
      <c r="I33">
        <v>2830</v>
      </c>
      <c r="J33" s="8">
        <f>WEEKNUM(Table1[[#This Row],[Date/Time]]) - WEEKNUM(DATE(YEAR(Table1[[#This Row],[Date/Time]]),MONTH(Table1[[#This Row],[Date/Time]]),1)) + 1</f>
        <v>4</v>
      </c>
      <c r="K33">
        <f>MONTH(Table1[[#This Row],[Date/Time]])</f>
        <v>7</v>
      </c>
      <c r="L33" t="str">
        <f>TEXT(Table1[[#This Row],[Month '#]],"mmmm")</f>
        <v>January</v>
      </c>
      <c r="M33" s="5">
        <f>INT(Table1[[#This Row],[Date/Time]])</f>
        <v>45862</v>
      </c>
    </row>
    <row r="34" spans="1:13" x14ac:dyDescent="0.25">
      <c r="A34" s="3">
        <v>45862.465833333335</v>
      </c>
      <c r="B34" t="s">
        <v>38</v>
      </c>
      <c r="C34" t="s">
        <v>39</v>
      </c>
      <c r="D34">
        <v>334906</v>
      </c>
      <c r="E34" t="s">
        <v>29</v>
      </c>
      <c r="F34" s="6" t="s">
        <v>145</v>
      </c>
      <c r="G34" t="s">
        <v>40</v>
      </c>
      <c r="H34">
        <v>20415</v>
      </c>
      <c r="I34">
        <v>2830</v>
      </c>
      <c r="J34" s="8">
        <f>WEEKNUM(Table1[[#This Row],[Date/Time]]) - WEEKNUM(DATE(YEAR(Table1[[#This Row],[Date/Time]]),MONTH(Table1[[#This Row],[Date/Time]]),1)) + 1</f>
        <v>4</v>
      </c>
      <c r="K34">
        <f>MONTH(Table1[[#This Row],[Date/Time]])</f>
        <v>7</v>
      </c>
      <c r="L34" t="str">
        <f>TEXT(Table1[[#This Row],[Month '#]],"mmmm")</f>
        <v>January</v>
      </c>
      <c r="M34" s="5">
        <f>INT(Table1[[#This Row],[Date/Time]])</f>
        <v>45862</v>
      </c>
    </row>
    <row r="35" spans="1:13" x14ac:dyDescent="0.25">
      <c r="A35" s="3">
        <v>45861.797476851854</v>
      </c>
      <c r="B35" t="s">
        <v>43</v>
      </c>
      <c r="C35" t="s">
        <v>44</v>
      </c>
      <c r="D35">
        <v>365500</v>
      </c>
      <c r="E35" t="s">
        <v>9</v>
      </c>
      <c r="F35" s="6" t="s">
        <v>145</v>
      </c>
      <c r="G35" t="s">
        <v>45</v>
      </c>
      <c r="H35">
        <v>20415</v>
      </c>
      <c r="I35">
        <v>2830</v>
      </c>
      <c r="J35" s="8">
        <f>WEEKNUM(Table1[[#This Row],[Date/Time]]) - WEEKNUM(DATE(YEAR(Table1[[#This Row],[Date/Time]]),MONTH(Table1[[#This Row],[Date/Time]]),1)) + 1</f>
        <v>4</v>
      </c>
      <c r="K35">
        <f>MONTH(Table1[[#This Row],[Date/Time]])</f>
        <v>7</v>
      </c>
      <c r="L35" t="str">
        <f>TEXT(Table1[[#This Row],[Month '#]],"mmmm")</f>
        <v>January</v>
      </c>
      <c r="M35" s="5">
        <f>INT(Table1[[#This Row],[Date/Time]])</f>
        <v>45861</v>
      </c>
    </row>
    <row r="36" spans="1:13" x14ac:dyDescent="0.25">
      <c r="A36" s="3">
        <v>45861.761030092595</v>
      </c>
      <c r="B36" t="s">
        <v>27</v>
      </c>
      <c r="C36" t="s">
        <v>31</v>
      </c>
      <c r="D36">
        <v>311043</v>
      </c>
      <c r="E36" t="s">
        <v>32</v>
      </c>
      <c r="F36" s="6" t="s">
        <v>145</v>
      </c>
      <c r="G36" t="s">
        <v>33</v>
      </c>
      <c r="H36">
        <v>20415</v>
      </c>
      <c r="I36">
        <v>2830</v>
      </c>
      <c r="J36" s="8">
        <f>WEEKNUM(Table1[[#This Row],[Date/Time]]) - WEEKNUM(DATE(YEAR(Table1[[#This Row],[Date/Time]]),MONTH(Table1[[#This Row],[Date/Time]]),1)) + 1</f>
        <v>4</v>
      </c>
      <c r="K36">
        <f>MONTH(Table1[[#This Row],[Date/Time]])</f>
        <v>7</v>
      </c>
      <c r="L36" t="str">
        <f>TEXT(Table1[[#This Row],[Month '#]],"mmmm")</f>
        <v>January</v>
      </c>
      <c r="M36" s="5">
        <f>INT(Table1[[#This Row],[Date/Time]])</f>
        <v>45861</v>
      </c>
    </row>
    <row r="37" spans="1:13" x14ac:dyDescent="0.25">
      <c r="A37" s="3">
        <v>45861.755208333336</v>
      </c>
      <c r="B37" t="s">
        <v>27</v>
      </c>
      <c r="C37" t="s">
        <v>31</v>
      </c>
      <c r="D37">
        <v>311043</v>
      </c>
      <c r="E37" t="s">
        <v>32</v>
      </c>
      <c r="F37" s="6" t="s">
        <v>145</v>
      </c>
      <c r="G37" t="s">
        <v>33</v>
      </c>
      <c r="H37">
        <v>20415</v>
      </c>
      <c r="I37">
        <v>2830</v>
      </c>
      <c r="J37" s="8">
        <f>WEEKNUM(Table1[[#This Row],[Date/Time]]) - WEEKNUM(DATE(YEAR(Table1[[#This Row],[Date/Time]]),MONTH(Table1[[#This Row],[Date/Time]]),1)) + 1</f>
        <v>4</v>
      </c>
      <c r="K37">
        <f>MONTH(Table1[[#This Row],[Date/Time]])</f>
        <v>7</v>
      </c>
      <c r="L37" t="str">
        <f>TEXT(Table1[[#This Row],[Month '#]],"mmmm")</f>
        <v>January</v>
      </c>
      <c r="M37" s="5">
        <f>INT(Table1[[#This Row],[Date/Time]])</f>
        <v>45861</v>
      </c>
    </row>
    <row r="38" spans="1:13" x14ac:dyDescent="0.25">
      <c r="A38" s="3">
        <v>45860.665925925925</v>
      </c>
      <c r="B38" t="s">
        <v>43</v>
      </c>
      <c r="C38" t="s">
        <v>46</v>
      </c>
      <c r="D38">
        <v>365206</v>
      </c>
      <c r="E38" t="s">
        <v>9</v>
      </c>
      <c r="F38" s="6" t="s">
        <v>145</v>
      </c>
      <c r="G38" t="s">
        <v>47</v>
      </c>
      <c r="H38">
        <v>20415</v>
      </c>
      <c r="I38">
        <v>2830</v>
      </c>
      <c r="J38" s="8">
        <f>WEEKNUM(Table1[[#This Row],[Date/Time]]) - WEEKNUM(DATE(YEAR(Table1[[#This Row],[Date/Time]]),MONTH(Table1[[#This Row],[Date/Time]]),1)) + 1</f>
        <v>4</v>
      </c>
      <c r="K38">
        <f>MONTH(Table1[[#This Row],[Date/Time]])</f>
        <v>7</v>
      </c>
      <c r="L38" t="str">
        <f>TEXT(Table1[[#This Row],[Month '#]],"mmmm")</f>
        <v>January</v>
      </c>
      <c r="M38" s="5">
        <f>INT(Table1[[#This Row],[Date/Time]])</f>
        <v>45860</v>
      </c>
    </row>
    <row r="39" spans="1:13" x14ac:dyDescent="0.25">
      <c r="A39" s="3">
        <v>45860.586053240739</v>
      </c>
      <c r="B39" t="s">
        <v>22</v>
      </c>
      <c r="C39" t="s">
        <v>34</v>
      </c>
      <c r="D39">
        <v>355532</v>
      </c>
      <c r="E39" t="s">
        <v>24</v>
      </c>
      <c r="F39" s="6" t="s">
        <v>145</v>
      </c>
      <c r="G39" t="s">
        <v>33</v>
      </c>
      <c r="H39">
        <v>20415</v>
      </c>
      <c r="I39">
        <v>2830</v>
      </c>
      <c r="J39" s="8">
        <f>WEEKNUM(Table1[[#This Row],[Date/Time]]) - WEEKNUM(DATE(YEAR(Table1[[#This Row],[Date/Time]]),MONTH(Table1[[#This Row],[Date/Time]]),1)) + 1</f>
        <v>4</v>
      </c>
      <c r="K39">
        <f>MONTH(Table1[[#This Row],[Date/Time]])</f>
        <v>7</v>
      </c>
      <c r="L39" t="str">
        <f>TEXT(Table1[[#This Row],[Month '#]],"mmmm")</f>
        <v>January</v>
      </c>
      <c r="M39" s="5">
        <f>INT(Table1[[#This Row],[Date/Time]])</f>
        <v>45860</v>
      </c>
    </row>
    <row r="40" spans="1:13" x14ac:dyDescent="0.25">
      <c r="A40" s="3">
        <v>45860.516053240739</v>
      </c>
      <c r="B40" t="s">
        <v>10</v>
      </c>
      <c r="C40" t="s">
        <v>17</v>
      </c>
      <c r="D40">
        <v>352877</v>
      </c>
      <c r="E40" t="s">
        <v>12</v>
      </c>
      <c r="F40" s="6" t="s">
        <v>145</v>
      </c>
      <c r="G40" t="s">
        <v>13</v>
      </c>
      <c r="H40">
        <v>20415</v>
      </c>
      <c r="I40">
        <v>2830</v>
      </c>
      <c r="J40" s="8">
        <f>WEEKNUM(Table1[[#This Row],[Date/Time]]) - WEEKNUM(DATE(YEAR(Table1[[#This Row],[Date/Time]]),MONTH(Table1[[#This Row],[Date/Time]]),1)) + 1</f>
        <v>4</v>
      </c>
      <c r="K40">
        <f>MONTH(Table1[[#This Row],[Date/Time]])</f>
        <v>7</v>
      </c>
      <c r="L40" t="str">
        <f>TEXT(Table1[[#This Row],[Month '#]],"mmmm")</f>
        <v>January</v>
      </c>
      <c r="M40" s="5">
        <f>INT(Table1[[#This Row],[Date/Time]])</f>
        <v>45860</v>
      </c>
    </row>
    <row r="41" spans="1:13" x14ac:dyDescent="0.25">
      <c r="A41" s="3">
        <v>45860.509756944448</v>
      </c>
      <c r="B41" t="s">
        <v>10</v>
      </c>
      <c r="C41" t="s">
        <v>17</v>
      </c>
      <c r="D41">
        <v>352877</v>
      </c>
      <c r="E41" t="s">
        <v>12</v>
      </c>
      <c r="F41" s="6" t="s">
        <v>145</v>
      </c>
      <c r="G41" t="s">
        <v>19</v>
      </c>
      <c r="H41">
        <v>20415</v>
      </c>
      <c r="I41">
        <v>2830</v>
      </c>
      <c r="J41" s="8">
        <f>WEEKNUM(Table1[[#This Row],[Date/Time]]) - WEEKNUM(DATE(YEAR(Table1[[#This Row],[Date/Time]]),MONTH(Table1[[#This Row],[Date/Time]]),1)) + 1</f>
        <v>4</v>
      </c>
      <c r="K41">
        <f>MONTH(Table1[[#This Row],[Date/Time]])</f>
        <v>7</v>
      </c>
      <c r="L41" t="str">
        <f>TEXT(Table1[[#This Row],[Month '#]],"mmmm")</f>
        <v>January</v>
      </c>
      <c r="M41" s="5">
        <f>INT(Table1[[#This Row],[Date/Time]])</f>
        <v>45860</v>
      </c>
    </row>
    <row r="42" spans="1:13" x14ac:dyDescent="0.25">
      <c r="A42" s="3">
        <v>45860.389652777776</v>
      </c>
      <c r="B42" t="s">
        <v>43</v>
      </c>
      <c r="C42" t="s">
        <v>41</v>
      </c>
      <c r="D42">
        <v>386814</v>
      </c>
      <c r="E42" t="s">
        <v>42</v>
      </c>
      <c r="F42" s="6" t="s">
        <v>145</v>
      </c>
      <c r="G42" t="s">
        <v>33</v>
      </c>
      <c r="H42">
        <v>20415</v>
      </c>
      <c r="I42">
        <v>2830</v>
      </c>
      <c r="J42" s="8">
        <f>WEEKNUM(Table1[[#This Row],[Date/Time]]) - WEEKNUM(DATE(YEAR(Table1[[#This Row],[Date/Time]]),MONTH(Table1[[#This Row],[Date/Time]]),1)) + 1</f>
        <v>4</v>
      </c>
      <c r="K42">
        <f>MONTH(Table1[[#This Row],[Date/Time]])</f>
        <v>7</v>
      </c>
      <c r="L42" t="str">
        <f>TEXT(Table1[[#This Row],[Month '#]],"mmmm")</f>
        <v>January</v>
      </c>
      <c r="M42" s="5">
        <f>INT(Table1[[#This Row],[Date/Time]])</f>
        <v>45860</v>
      </c>
    </row>
    <row r="43" spans="1:13" x14ac:dyDescent="0.25">
      <c r="A43" s="3">
        <v>45857.453298611108</v>
      </c>
      <c r="B43" t="s">
        <v>38</v>
      </c>
      <c r="C43" t="s">
        <v>28</v>
      </c>
      <c r="D43">
        <v>350732</v>
      </c>
      <c r="E43" t="s">
        <v>29</v>
      </c>
      <c r="F43" s="6" t="s">
        <v>145</v>
      </c>
      <c r="G43" t="s">
        <v>45</v>
      </c>
      <c r="H43">
        <v>20415</v>
      </c>
      <c r="I43">
        <v>2830</v>
      </c>
      <c r="J43" s="8">
        <f>WEEKNUM(Table1[[#This Row],[Date/Time]]) - WEEKNUM(DATE(YEAR(Table1[[#This Row],[Date/Time]]),MONTH(Table1[[#This Row],[Date/Time]]),1)) + 1</f>
        <v>3</v>
      </c>
      <c r="K43">
        <f>MONTH(Table1[[#This Row],[Date/Time]])</f>
        <v>7</v>
      </c>
      <c r="L43" t="str">
        <f>TEXT(Table1[[#This Row],[Month '#]],"mmmm")</f>
        <v>January</v>
      </c>
      <c r="M43" s="5">
        <f>INT(Table1[[#This Row],[Date/Time]])</f>
        <v>45857</v>
      </c>
    </row>
    <row r="44" spans="1:13" x14ac:dyDescent="0.25">
      <c r="A44" s="3">
        <v>45857.450497685182</v>
      </c>
      <c r="B44" t="s">
        <v>38</v>
      </c>
      <c r="C44" t="s">
        <v>28</v>
      </c>
      <c r="D44">
        <v>350732</v>
      </c>
      <c r="E44" t="s">
        <v>29</v>
      </c>
      <c r="F44" s="6" t="s">
        <v>145</v>
      </c>
      <c r="G44" t="s">
        <v>50</v>
      </c>
      <c r="H44">
        <v>20415</v>
      </c>
      <c r="I44">
        <v>2830</v>
      </c>
      <c r="J44" s="8">
        <f>WEEKNUM(Table1[[#This Row],[Date/Time]]) - WEEKNUM(DATE(YEAR(Table1[[#This Row],[Date/Time]]),MONTH(Table1[[#This Row],[Date/Time]]),1)) + 1</f>
        <v>3</v>
      </c>
      <c r="K44">
        <f>MONTH(Table1[[#This Row],[Date/Time]])</f>
        <v>7</v>
      </c>
      <c r="L44" t="str">
        <f>TEXT(Table1[[#This Row],[Month '#]],"mmmm")</f>
        <v>January</v>
      </c>
      <c r="M44" s="5">
        <f>INT(Table1[[#This Row],[Date/Time]])</f>
        <v>45857</v>
      </c>
    </row>
    <row r="45" spans="1:13" x14ac:dyDescent="0.25">
      <c r="A45" s="3">
        <v>45856.876192129632</v>
      </c>
      <c r="B45" t="s">
        <v>43</v>
      </c>
      <c r="C45" t="s">
        <v>51</v>
      </c>
      <c r="D45">
        <v>312775</v>
      </c>
      <c r="E45" t="s">
        <v>9</v>
      </c>
      <c r="F45" s="6" t="s">
        <v>145</v>
      </c>
      <c r="G45" t="s">
        <v>21</v>
      </c>
      <c r="H45">
        <v>20415</v>
      </c>
      <c r="I45">
        <v>2830</v>
      </c>
      <c r="J45" s="8">
        <f>WEEKNUM(Table1[[#This Row],[Date/Time]]) - WEEKNUM(DATE(YEAR(Table1[[#This Row],[Date/Time]]),MONTH(Table1[[#This Row],[Date/Time]]),1)) + 1</f>
        <v>3</v>
      </c>
      <c r="K45">
        <f>MONTH(Table1[[#This Row],[Date/Time]])</f>
        <v>7</v>
      </c>
      <c r="L45" t="str">
        <f>TEXT(Table1[[#This Row],[Month '#]],"mmmm")</f>
        <v>January</v>
      </c>
      <c r="M45" s="5">
        <f>INT(Table1[[#This Row],[Date/Time]])</f>
        <v>45856</v>
      </c>
    </row>
    <row r="46" spans="1:13" x14ac:dyDescent="0.25">
      <c r="A46" s="3">
        <v>45856.6721412037</v>
      </c>
      <c r="B46" t="s">
        <v>22</v>
      </c>
      <c r="C46" t="s">
        <v>34</v>
      </c>
      <c r="D46">
        <v>355532</v>
      </c>
      <c r="E46" t="s">
        <v>24</v>
      </c>
      <c r="F46" s="6" t="s">
        <v>145</v>
      </c>
      <c r="G46" t="s">
        <v>16</v>
      </c>
      <c r="H46">
        <v>20415</v>
      </c>
      <c r="I46">
        <v>2830</v>
      </c>
      <c r="J46" s="8">
        <f>WEEKNUM(Table1[[#This Row],[Date/Time]]) - WEEKNUM(DATE(YEAR(Table1[[#This Row],[Date/Time]]),MONTH(Table1[[#This Row],[Date/Time]]),1)) + 1</f>
        <v>3</v>
      </c>
      <c r="K46">
        <f>MONTH(Table1[[#This Row],[Date/Time]])</f>
        <v>7</v>
      </c>
      <c r="L46" t="str">
        <f>TEXT(Table1[[#This Row],[Month '#]],"mmmm")</f>
        <v>January</v>
      </c>
      <c r="M46" s="5">
        <f>INT(Table1[[#This Row],[Date/Time]])</f>
        <v>45856</v>
      </c>
    </row>
    <row r="47" spans="1:13" x14ac:dyDescent="0.25">
      <c r="A47" s="3">
        <v>45856.515497685185</v>
      </c>
      <c r="C47" t="s">
        <v>23</v>
      </c>
      <c r="D47">
        <v>383511</v>
      </c>
      <c r="E47" t="s">
        <v>24</v>
      </c>
      <c r="F47" s="6" t="s">
        <v>145</v>
      </c>
      <c r="G47" t="s">
        <v>52</v>
      </c>
      <c r="H47">
        <v>20415</v>
      </c>
      <c r="I47">
        <v>2830</v>
      </c>
      <c r="J47" s="8">
        <f>WEEKNUM(Table1[[#This Row],[Date/Time]]) - WEEKNUM(DATE(YEAR(Table1[[#This Row],[Date/Time]]),MONTH(Table1[[#This Row],[Date/Time]]),1)) + 1</f>
        <v>3</v>
      </c>
      <c r="K47">
        <f>MONTH(Table1[[#This Row],[Date/Time]])</f>
        <v>7</v>
      </c>
      <c r="L47" t="str">
        <f>TEXT(Table1[[#This Row],[Month '#]],"mmmm")</f>
        <v>January</v>
      </c>
      <c r="M47" s="5">
        <f>INT(Table1[[#This Row],[Date/Time]])</f>
        <v>45856</v>
      </c>
    </row>
    <row r="48" spans="1:13" x14ac:dyDescent="0.25">
      <c r="A48" s="3">
        <v>45856.483819444446</v>
      </c>
      <c r="B48" t="s">
        <v>27</v>
      </c>
      <c r="C48" t="s">
        <v>36</v>
      </c>
      <c r="D48">
        <v>399584</v>
      </c>
      <c r="E48" t="s">
        <v>37</v>
      </c>
      <c r="F48" s="6" t="s">
        <v>145</v>
      </c>
      <c r="G48" t="s">
        <v>45</v>
      </c>
      <c r="H48">
        <v>20415</v>
      </c>
      <c r="I48">
        <v>2830</v>
      </c>
      <c r="J48" s="8">
        <f>WEEKNUM(Table1[[#This Row],[Date/Time]]) - WEEKNUM(DATE(YEAR(Table1[[#This Row],[Date/Time]]),MONTH(Table1[[#This Row],[Date/Time]]),1)) + 1</f>
        <v>3</v>
      </c>
      <c r="K48">
        <f>MONTH(Table1[[#This Row],[Date/Time]])</f>
        <v>7</v>
      </c>
      <c r="L48" t="str">
        <f>TEXT(Table1[[#This Row],[Month '#]],"mmmm")</f>
        <v>January</v>
      </c>
      <c r="M48" s="5">
        <f>INT(Table1[[#This Row],[Date/Time]])</f>
        <v>45856</v>
      </c>
    </row>
    <row r="49" spans="1:13" x14ac:dyDescent="0.25">
      <c r="A49" s="3">
        <v>45856.47865740741</v>
      </c>
      <c r="B49" t="s">
        <v>53</v>
      </c>
      <c r="C49" t="s">
        <v>36</v>
      </c>
      <c r="D49">
        <v>399584</v>
      </c>
      <c r="E49" t="s">
        <v>37</v>
      </c>
      <c r="F49" s="6" t="s">
        <v>145</v>
      </c>
      <c r="G49" t="s">
        <v>30</v>
      </c>
      <c r="H49">
        <v>20415</v>
      </c>
      <c r="I49">
        <v>2830</v>
      </c>
      <c r="J49" s="8">
        <f>WEEKNUM(Table1[[#This Row],[Date/Time]]) - WEEKNUM(DATE(YEAR(Table1[[#This Row],[Date/Time]]),MONTH(Table1[[#This Row],[Date/Time]]),1)) + 1</f>
        <v>3</v>
      </c>
      <c r="K49">
        <f>MONTH(Table1[[#This Row],[Date/Time]])</f>
        <v>7</v>
      </c>
      <c r="L49" t="str">
        <f>TEXT(Table1[[#This Row],[Month '#]],"mmmm")</f>
        <v>January</v>
      </c>
      <c r="M49" s="5">
        <f>INT(Table1[[#This Row],[Date/Time]])</f>
        <v>45856</v>
      </c>
    </row>
    <row r="50" spans="1:13" x14ac:dyDescent="0.25">
      <c r="A50" s="3">
        <v>45856.456238425926</v>
      </c>
      <c r="B50" t="s">
        <v>38</v>
      </c>
      <c r="C50" t="s">
        <v>28</v>
      </c>
      <c r="D50">
        <v>350732</v>
      </c>
      <c r="E50" t="s">
        <v>29</v>
      </c>
      <c r="F50" s="6" t="s">
        <v>145</v>
      </c>
      <c r="G50" t="s">
        <v>16</v>
      </c>
      <c r="H50">
        <v>20415</v>
      </c>
      <c r="I50">
        <v>2830</v>
      </c>
      <c r="J50" s="8">
        <f>WEEKNUM(Table1[[#This Row],[Date/Time]]) - WEEKNUM(DATE(YEAR(Table1[[#This Row],[Date/Time]]),MONTH(Table1[[#This Row],[Date/Time]]),1)) + 1</f>
        <v>3</v>
      </c>
      <c r="K50">
        <f>MONTH(Table1[[#This Row],[Date/Time]])</f>
        <v>7</v>
      </c>
      <c r="L50" t="str">
        <f>TEXT(Table1[[#This Row],[Month '#]],"mmmm")</f>
        <v>January</v>
      </c>
      <c r="M50" s="5">
        <f>INT(Table1[[#This Row],[Date/Time]])</f>
        <v>45856</v>
      </c>
    </row>
    <row r="51" spans="1:13" x14ac:dyDescent="0.25">
      <c r="A51" s="3">
        <v>45856.331585648149</v>
      </c>
      <c r="B51" t="s">
        <v>43</v>
      </c>
      <c r="C51" t="s">
        <v>14</v>
      </c>
      <c r="D51">
        <v>443201</v>
      </c>
      <c r="E51" t="s">
        <v>15</v>
      </c>
      <c r="F51" s="6" t="s">
        <v>145</v>
      </c>
      <c r="G51" t="s">
        <v>30</v>
      </c>
      <c r="H51">
        <v>20415</v>
      </c>
      <c r="I51">
        <v>2830</v>
      </c>
      <c r="J51" s="8">
        <f>WEEKNUM(Table1[[#This Row],[Date/Time]]) - WEEKNUM(DATE(YEAR(Table1[[#This Row],[Date/Time]]),MONTH(Table1[[#This Row],[Date/Time]]),1)) + 1</f>
        <v>3</v>
      </c>
      <c r="K51">
        <f>MONTH(Table1[[#This Row],[Date/Time]])</f>
        <v>7</v>
      </c>
      <c r="L51" t="str">
        <f>TEXT(Table1[[#This Row],[Month '#]],"mmmm")</f>
        <v>January</v>
      </c>
      <c r="M51" s="5">
        <f>INT(Table1[[#This Row],[Date/Time]])</f>
        <v>45856</v>
      </c>
    </row>
    <row r="52" spans="1:13" x14ac:dyDescent="0.25">
      <c r="A52" s="3">
        <v>45856.1640625</v>
      </c>
      <c r="B52" t="s">
        <v>27</v>
      </c>
      <c r="C52" t="s">
        <v>28</v>
      </c>
      <c r="D52">
        <v>350732</v>
      </c>
      <c r="E52" t="s">
        <v>29</v>
      </c>
      <c r="F52" s="6" t="s">
        <v>145</v>
      </c>
      <c r="G52" t="s">
        <v>47</v>
      </c>
      <c r="H52">
        <v>20415</v>
      </c>
      <c r="I52">
        <v>2830</v>
      </c>
      <c r="J52" s="8">
        <f>WEEKNUM(Table1[[#This Row],[Date/Time]]) - WEEKNUM(DATE(YEAR(Table1[[#This Row],[Date/Time]]),MONTH(Table1[[#This Row],[Date/Time]]),1)) + 1</f>
        <v>3</v>
      </c>
      <c r="K52">
        <f>MONTH(Table1[[#This Row],[Date/Time]])</f>
        <v>7</v>
      </c>
      <c r="L52" t="str">
        <f>TEXT(Table1[[#This Row],[Month '#]],"mmmm")</f>
        <v>January</v>
      </c>
      <c r="M52" s="5">
        <f>INT(Table1[[#This Row],[Date/Time]])</f>
        <v>45856</v>
      </c>
    </row>
    <row r="53" spans="1:13" x14ac:dyDescent="0.25">
      <c r="A53" s="3">
        <v>45855.684178240743</v>
      </c>
      <c r="B53" t="s">
        <v>38</v>
      </c>
      <c r="C53" t="s">
        <v>54</v>
      </c>
      <c r="D53">
        <v>350798</v>
      </c>
      <c r="E53" t="s">
        <v>29</v>
      </c>
      <c r="F53" s="6" t="s">
        <v>145</v>
      </c>
      <c r="G53" t="s">
        <v>30</v>
      </c>
      <c r="H53">
        <v>20415</v>
      </c>
      <c r="I53">
        <v>2830</v>
      </c>
      <c r="J53" s="8">
        <f>WEEKNUM(Table1[[#This Row],[Date/Time]]) - WEEKNUM(DATE(YEAR(Table1[[#This Row],[Date/Time]]),MONTH(Table1[[#This Row],[Date/Time]]),1)) + 1</f>
        <v>3</v>
      </c>
      <c r="K53">
        <f>MONTH(Table1[[#This Row],[Date/Time]])</f>
        <v>7</v>
      </c>
      <c r="L53" t="str">
        <f>TEXT(Table1[[#This Row],[Month '#]],"mmmm")</f>
        <v>January</v>
      </c>
      <c r="M53" s="5">
        <f>INT(Table1[[#This Row],[Date/Time]])</f>
        <v>45855</v>
      </c>
    </row>
    <row r="54" spans="1:13" x14ac:dyDescent="0.25">
      <c r="A54" s="3">
        <v>45855.681458333333</v>
      </c>
      <c r="B54" t="s">
        <v>38</v>
      </c>
      <c r="C54" t="s">
        <v>54</v>
      </c>
      <c r="D54">
        <v>350798</v>
      </c>
      <c r="E54" t="s">
        <v>29</v>
      </c>
      <c r="F54" s="6" t="s">
        <v>145</v>
      </c>
      <c r="G54" t="s">
        <v>33</v>
      </c>
      <c r="H54">
        <v>20415</v>
      </c>
      <c r="I54">
        <v>2830</v>
      </c>
      <c r="J54" s="8">
        <f>WEEKNUM(Table1[[#This Row],[Date/Time]]) - WEEKNUM(DATE(YEAR(Table1[[#This Row],[Date/Time]]),MONTH(Table1[[#This Row],[Date/Time]]),1)) + 1</f>
        <v>3</v>
      </c>
      <c r="K54">
        <f>MONTH(Table1[[#This Row],[Date/Time]])</f>
        <v>7</v>
      </c>
      <c r="L54" t="str">
        <f>TEXT(Table1[[#This Row],[Month '#]],"mmmm")</f>
        <v>January</v>
      </c>
      <c r="M54" s="5">
        <f>INT(Table1[[#This Row],[Date/Time]])</f>
        <v>45855</v>
      </c>
    </row>
    <row r="55" spans="1:13" x14ac:dyDescent="0.25">
      <c r="A55" s="3">
        <v>45855.678854166668</v>
      </c>
      <c r="B55" t="s">
        <v>38</v>
      </c>
      <c r="C55" t="s">
        <v>54</v>
      </c>
      <c r="D55">
        <v>350798</v>
      </c>
      <c r="E55" t="s">
        <v>29</v>
      </c>
      <c r="F55" s="6" t="s">
        <v>145</v>
      </c>
      <c r="G55" t="s">
        <v>30</v>
      </c>
      <c r="H55">
        <v>20415</v>
      </c>
      <c r="I55">
        <v>2830</v>
      </c>
      <c r="J55" s="8">
        <f>WEEKNUM(Table1[[#This Row],[Date/Time]]) - WEEKNUM(DATE(YEAR(Table1[[#This Row],[Date/Time]]),MONTH(Table1[[#This Row],[Date/Time]]),1)) + 1</f>
        <v>3</v>
      </c>
      <c r="K55">
        <f>MONTH(Table1[[#This Row],[Date/Time]])</f>
        <v>7</v>
      </c>
      <c r="L55" t="str">
        <f>TEXT(Table1[[#This Row],[Month '#]],"mmmm")</f>
        <v>January</v>
      </c>
      <c r="M55" s="5">
        <f>INT(Table1[[#This Row],[Date/Time]])</f>
        <v>45855</v>
      </c>
    </row>
    <row r="56" spans="1:13" x14ac:dyDescent="0.25">
      <c r="A56" s="3">
        <v>45855.357777777775</v>
      </c>
      <c r="B56" t="s">
        <v>10</v>
      </c>
      <c r="C56" t="s">
        <v>17</v>
      </c>
      <c r="D56">
        <v>352877</v>
      </c>
      <c r="E56" t="s">
        <v>12</v>
      </c>
      <c r="F56" s="6" t="s">
        <v>145</v>
      </c>
      <c r="G56" t="s">
        <v>18</v>
      </c>
      <c r="H56">
        <v>20415</v>
      </c>
      <c r="I56">
        <v>2830</v>
      </c>
      <c r="J56" s="8">
        <f>WEEKNUM(Table1[[#This Row],[Date/Time]]) - WEEKNUM(DATE(YEAR(Table1[[#This Row],[Date/Time]]),MONTH(Table1[[#This Row],[Date/Time]]),1)) + 1</f>
        <v>3</v>
      </c>
      <c r="K56">
        <f>MONTH(Table1[[#This Row],[Date/Time]])</f>
        <v>7</v>
      </c>
      <c r="L56" t="str">
        <f>TEXT(Table1[[#This Row],[Month '#]],"mmmm")</f>
        <v>January</v>
      </c>
      <c r="M56" s="5">
        <f>INT(Table1[[#This Row],[Date/Time]])</f>
        <v>45855</v>
      </c>
    </row>
    <row r="57" spans="1:13" x14ac:dyDescent="0.25">
      <c r="A57" s="3">
        <v>45854.455092592594</v>
      </c>
      <c r="B57" t="s">
        <v>10</v>
      </c>
      <c r="C57" t="s">
        <v>17</v>
      </c>
      <c r="D57">
        <v>352877</v>
      </c>
      <c r="E57" t="s">
        <v>12</v>
      </c>
      <c r="F57" s="6" t="s">
        <v>145</v>
      </c>
      <c r="G57" t="s">
        <v>18</v>
      </c>
      <c r="H57">
        <v>20415</v>
      </c>
      <c r="I57">
        <v>2830</v>
      </c>
      <c r="J57" s="8">
        <f>WEEKNUM(Table1[[#This Row],[Date/Time]]) - WEEKNUM(DATE(YEAR(Table1[[#This Row],[Date/Time]]),MONTH(Table1[[#This Row],[Date/Time]]),1)) + 1</f>
        <v>3</v>
      </c>
      <c r="K57">
        <f>MONTH(Table1[[#This Row],[Date/Time]])</f>
        <v>7</v>
      </c>
      <c r="L57" t="str">
        <f>TEXT(Table1[[#This Row],[Month '#]],"mmmm")</f>
        <v>January</v>
      </c>
      <c r="M57" s="5">
        <f>INT(Table1[[#This Row],[Date/Time]])</f>
        <v>45854</v>
      </c>
    </row>
    <row r="58" spans="1:13" x14ac:dyDescent="0.25">
      <c r="A58" s="3">
        <v>45854.391840277778</v>
      </c>
      <c r="B58" t="s">
        <v>10</v>
      </c>
      <c r="C58" t="s">
        <v>23</v>
      </c>
      <c r="D58">
        <v>383511</v>
      </c>
      <c r="E58" t="s">
        <v>24</v>
      </c>
      <c r="F58" s="6" t="s">
        <v>145</v>
      </c>
      <c r="G58" t="s">
        <v>18</v>
      </c>
      <c r="H58">
        <v>20415</v>
      </c>
      <c r="I58">
        <v>2830</v>
      </c>
      <c r="J58" s="8">
        <f>WEEKNUM(Table1[[#This Row],[Date/Time]]) - WEEKNUM(DATE(YEAR(Table1[[#This Row],[Date/Time]]),MONTH(Table1[[#This Row],[Date/Time]]),1)) + 1</f>
        <v>3</v>
      </c>
      <c r="K58">
        <f>MONTH(Table1[[#This Row],[Date/Time]])</f>
        <v>7</v>
      </c>
      <c r="L58" t="str">
        <f>TEXT(Table1[[#This Row],[Month '#]],"mmmm")</f>
        <v>January</v>
      </c>
      <c r="M58" s="5">
        <f>INT(Table1[[#This Row],[Date/Time]])</f>
        <v>45854</v>
      </c>
    </row>
    <row r="59" spans="1:13" x14ac:dyDescent="0.25">
      <c r="A59" s="3">
        <v>45854.071527777778</v>
      </c>
      <c r="B59" t="s">
        <v>43</v>
      </c>
      <c r="C59" t="s">
        <v>51</v>
      </c>
      <c r="D59">
        <v>312775</v>
      </c>
      <c r="E59" t="s">
        <v>9</v>
      </c>
      <c r="F59" s="6" t="s">
        <v>145</v>
      </c>
      <c r="G59" t="s">
        <v>33</v>
      </c>
      <c r="H59">
        <v>20415</v>
      </c>
      <c r="I59">
        <v>2830</v>
      </c>
      <c r="J59" s="8">
        <f>WEEKNUM(Table1[[#This Row],[Date/Time]]) - WEEKNUM(DATE(YEAR(Table1[[#This Row],[Date/Time]]),MONTH(Table1[[#This Row],[Date/Time]]),1)) + 1</f>
        <v>3</v>
      </c>
      <c r="K59">
        <f>MONTH(Table1[[#This Row],[Date/Time]])</f>
        <v>7</v>
      </c>
      <c r="L59" t="str">
        <f>TEXT(Table1[[#This Row],[Month '#]],"mmmm")</f>
        <v>January</v>
      </c>
      <c r="M59" s="5">
        <f>INT(Table1[[#This Row],[Date/Time]])</f>
        <v>45854</v>
      </c>
    </row>
    <row r="60" spans="1:13" x14ac:dyDescent="0.25">
      <c r="A60" s="3">
        <v>45853.636076388888</v>
      </c>
      <c r="B60" t="s">
        <v>43</v>
      </c>
      <c r="C60" t="s">
        <v>51</v>
      </c>
      <c r="D60">
        <v>312775</v>
      </c>
      <c r="E60" t="s">
        <v>9</v>
      </c>
      <c r="F60" s="6" t="s">
        <v>145</v>
      </c>
      <c r="G60" t="s">
        <v>21</v>
      </c>
      <c r="H60">
        <v>20415</v>
      </c>
      <c r="I60">
        <v>2830</v>
      </c>
      <c r="J60" s="8">
        <f>WEEKNUM(Table1[[#This Row],[Date/Time]]) - WEEKNUM(DATE(YEAR(Table1[[#This Row],[Date/Time]]),MONTH(Table1[[#This Row],[Date/Time]]),1)) + 1</f>
        <v>3</v>
      </c>
      <c r="K60">
        <f>MONTH(Table1[[#This Row],[Date/Time]])</f>
        <v>7</v>
      </c>
      <c r="L60" t="str">
        <f>TEXT(Table1[[#This Row],[Month '#]],"mmmm")</f>
        <v>January</v>
      </c>
      <c r="M60" s="5">
        <f>INT(Table1[[#This Row],[Date/Time]])</f>
        <v>45853</v>
      </c>
    </row>
    <row r="61" spans="1:13" x14ac:dyDescent="0.25">
      <c r="A61" s="3">
        <v>45853.516319444447</v>
      </c>
      <c r="B61" t="s">
        <v>27</v>
      </c>
      <c r="C61" t="s">
        <v>31</v>
      </c>
      <c r="D61">
        <v>311043</v>
      </c>
      <c r="E61" t="s">
        <v>32</v>
      </c>
      <c r="F61" s="6" t="s">
        <v>145</v>
      </c>
      <c r="G61" t="s">
        <v>47</v>
      </c>
      <c r="H61">
        <v>20415</v>
      </c>
      <c r="I61">
        <v>2830</v>
      </c>
      <c r="J61" s="8">
        <f>WEEKNUM(Table1[[#This Row],[Date/Time]]) - WEEKNUM(DATE(YEAR(Table1[[#This Row],[Date/Time]]),MONTH(Table1[[#This Row],[Date/Time]]),1)) + 1</f>
        <v>3</v>
      </c>
      <c r="K61">
        <f>MONTH(Table1[[#This Row],[Date/Time]])</f>
        <v>7</v>
      </c>
      <c r="L61" t="str">
        <f>TEXT(Table1[[#This Row],[Month '#]],"mmmm")</f>
        <v>January</v>
      </c>
      <c r="M61" s="5">
        <f>INT(Table1[[#This Row],[Date/Time]])</f>
        <v>45853</v>
      </c>
    </row>
    <row r="62" spans="1:13" x14ac:dyDescent="0.25">
      <c r="A62" s="3">
        <v>45853.463564814818</v>
      </c>
      <c r="B62" t="s">
        <v>38</v>
      </c>
      <c r="C62" t="s">
        <v>39</v>
      </c>
      <c r="D62">
        <v>334906</v>
      </c>
      <c r="E62" t="s">
        <v>29</v>
      </c>
      <c r="F62" s="6" t="s">
        <v>145</v>
      </c>
      <c r="G62" t="s">
        <v>45</v>
      </c>
      <c r="H62">
        <v>20415</v>
      </c>
      <c r="I62">
        <v>2830</v>
      </c>
      <c r="J62" s="8">
        <f>WEEKNUM(Table1[[#This Row],[Date/Time]]) - WEEKNUM(DATE(YEAR(Table1[[#This Row],[Date/Time]]),MONTH(Table1[[#This Row],[Date/Time]]),1)) + 1</f>
        <v>3</v>
      </c>
      <c r="K62">
        <f>MONTH(Table1[[#This Row],[Date/Time]])</f>
        <v>7</v>
      </c>
      <c r="L62" t="str">
        <f>TEXT(Table1[[#This Row],[Month '#]],"mmmm")</f>
        <v>January</v>
      </c>
      <c r="M62" s="5">
        <f>INT(Table1[[#This Row],[Date/Time]])</f>
        <v>45853</v>
      </c>
    </row>
    <row r="63" spans="1:13" x14ac:dyDescent="0.25">
      <c r="A63" s="3">
        <v>45852.642939814818</v>
      </c>
      <c r="B63" t="s">
        <v>10</v>
      </c>
      <c r="C63" t="s">
        <v>17</v>
      </c>
      <c r="D63">
        <v>352877</v>
      </c>
      <c r="E63" t="s">
        <v>12</v>
      </c>
      <c r="F63" s="6" t="s">
        <v>145</v>
      </c>
      <c r="G63" t="s">
        <v>19</v>
      </c>
      <c r="H63">
        <v>20415</v>
      </c>
      <c r="I63">
        <v>2830</v>
      </c>
      <c r="J63" s="8">
        <f>WEEKNUM(Table1[[#This Row],[Date/Time]]) - WEEKNUM(DATE(YEAR(Table1[[#This Row],[Date/Time]]),MONTH(Table1[[#This Row],[Date/Time]]),1)) + 1</f>
        <v>3</v>
      </c>
      <c r="K63">
        <f>MONTH(Table1[[#This Row],[Date/Time]])</f>
        <v>7</v>
      </c>
      <c r="L63" t="str">
        <f>TEXT(Table1[[#This Row],[Month '#]],"mmmm")</f>
        <v>January</v>
      </c>
      <c r="M63" s="5">
        <f>INT(Table1[[#This Row],[Date/Time]])</f>
        <v>45852</v>
      </c>
    </row>
    <row r="64" spans="1:13" x14ac:dyDescent="0.25">
      <c r="A64" s="3">
        <v>45852.447418981479</v>
      </c>
      <c r="B64" t="s">
        <v>10</v>
      </c>
      <c r="C64" t="s">
        <v>17</v>
      </c>
      <c r="D64">
        <v>352877</v>
      </c>
      <c r="E64" t="s">
        <v>12</v>
      </c>
      <c r="F64" s="6" t="s">
        <v>145</v>
      </c>
      <c r="G64" t="s">
        <v>19</v>
      </c>
      <c r="H64">
        <v>20415</v>
      </c>
      <c r="I64">
        <v>2830</v>
      </c>
      <c r="J64" s="8">
        <f>WEEKNUM(Table1[[#This Row],[Date/Time]]) - WEEKNUM(DATE(YEAR(Table1[[#This Row],[Date/Time]]),MONTH(Table1[[#This Row],[Date/Time]]),1)) + 1</f>
        <v>3</v>
      </c>
      <c r="K64">
        <f>MONTH(Table1[[#This Row],[Date/Time]])</f>
        <v>7</v>
      </c>
      <c r="L64" t="str">
        <f>TEXT(Table1[[#This Row],[Month '#]],"mmmm")</f>
        <v>January</v>
      </c>
      <c r="M64" s="5">
        <f>INT(Table1[[#This Row],[Date/Time]])</f>
        <v>45852</v>
      </c>
    </row>
    <row r="65" spans="1:13" x14ac:dyDescent="0.25">
      <c r="A65" s="3">
        <v>45852.445648148147</v>
      </c>
      <c r="B65" t="s">
        <v>10</v>
      </c>
      <c r="C65" t="s">
        <v>17</v>
      </c>
      <c r="D65">
        <v>352877</v>
      </c>
      <c r="E65" t="s">
        <v>12</v>
      </c>
      <c r="F65" s="6" t="s">
        <v>145</v>
      </c>
      <c r="G65" t="s">
        <v>19</v>
      </c>
      <c r="H65">
        <v>20415</v>
      </c>
      <c r="I65">
        <v>2830</v>
      </c>
      <c r="J65" s="8">
        <f>WEEKNUM(Table1[[#This Row],[Date/Time]]) - WEEKNUM(DATE(YEAR(Table1[[#This Row],[Date/Time]]),MONTH(Table1[[#This Row],[Date/Time]]),1)) + 1</f>
        <v>3</v>
      </c>
      <c r="K65">
        <f>MONTH(Table1[[#This Row],[Date/Time]])</f>
        <v>7</v>
      </c>
      <c r="L65" t="str">
        <f>TEXT(Table1[[#This Row],[Month '#]],"mmmm")</f>
        <v>January</v>
      </c>
      <c r="M65" s="5">
        <f>INT(Table1[[#This Row],[Date/Time]])</f>
        <v>45852</v>
      </c>
    </row>
    <row r="66" spans="1:13" x14ac:dyDescent="0.25">
      <c r="A66" s="3">
        <v>45852.366597222222</v>
      </c>
      <c r="B66" t="s">
        <v>10</v>
      </c>
      <c r="C66" t="s">
        <v>25</v>
      </c>
      <c r="D66">
        <v>367452</v>
      </c>
      <c r="E66" t="s">
        <v>24</v>
      </c>
      <c r="F66" s="6" t="s">
        <v>145</v>
      </c>
      <c r="G66" t="s">
        <v>55</v>
      </c>
      <c r="H66">
        <v>20415</v>
      </c>
      <c r="I66">
        <v>2830</v>
      </c>
      <c r="J66" s="8">
        <f>WEEKNUM(Table1[[#This Row],[Date/Time]]) - WEEKNUM(DATE(YEAR(Table1[[#This Row],[Date/Time]]),MONTH(Table1[[#This Row],[Date/Time]]),1)) + 1</f>
        <v>3</v>
      </c>
      <c r="K66">
        <f>MONTH(Table1[[#This Row],[Date/Time]])</f>
        <v>7</v>
      </c>
      <c r="L66" t="str">
        <f>TEXT(Table1[[#This Row],[Month '#]],"mmmm")</f>
        <v>January</v>
      </c>
      <c r="M66" s="5">
        <f>INT(Table1[[#This Row],[Date/Time]])</f>
        <v>45852</v>
      </c>
    </row>
    <row r="67" spans="1:13" x14ac:dyDescent="0.25">
      <c r="A67" s="3">
        <v>45851.187534722223</v>
      </c>
      <c r="B67" t="s">
        <v>43</v>
      </c>
      <c r="C67" t="s">
        <v>14</v>
      </c>
      <c r="D67">
        <v>443201</v>
      </c>
      <c r="E67" t="s">
        <v>15</v>
      </c>
      <c r="F67" s="6" t="s">
        <v>145</v>
      </c>
      <c r="G67" t="s">
        <v>30</v>
      </c>
      <c r="H67">
        <v>20415</v>
      </c>
      <c r="I67">
        <v>2830</v>
      </c>
      <c r="J67" s="8">
        <f>WEEKNUM(Table1[[#This Row],[Date/Time]]) - WEEKNUM(DATE(YEAR(Table1[[#This Row],[Date/Time]]),MONTH(Table1[[#This Row],[Date/Time]]),1)) + 1</f>
        <v>3</v>
      </c>
      <c r="K67">
        <f>MONTH(Table1[[#This Row],[Date/Time]])</f>
        <v>7</v>
      </c>
      <c r="L67" t="str">
        <f>TEXT(Table1[[#This Row],[Month '#]],"mmmm")</f>
        <v>January</v>
      </c>
      <c r="M67" s="5">
        <f>INT(Table1[[#This Row],[Date/Time]])</f>
        <v>45851</v>
      </c>
    </row>
    <row r="68" spans="1:13" x14ac:dyDescent="0.25">
      <c r="A68" s="3">
        <v>45850.376504629632</v>
      </c>
      <c r="B68" t="s">
        <v>10</v>
      </c>
      <c r="C68" t="s">
        <v>25</v>
      </c>
      <c r="D68">
        <v>367452</v>
      </c>
      <c r="E68" t="s">
        <v>24</v>
      </c>
      <c r="F68" s="6" t="s">
        <v>145</v>
      </c>
      <c r="G68" t="s">
        <v>55</v>
      </c>
      <c r="H68">
        <v>20415</v>
      </c>
      <c r="I68">
        <v>2830</v>
      </c>
      <c r="J68" s="8">
        <f>WEEKNUM(Table1[[#This Row],[Date/Time]]) - WEEKNUM(DATE(YEAR(Table1[[#This Row],[Date/Time]]),MONTH(Table1[[#This Row],[Date/Time]]),1)) + 1</f>
        <v>2</v>
      </c>
      <c r="K68">
        <f>MONTH(Table1[[#This Row],[Date/Time]])</f>
        <v>7</v>
      </c>
      <c r="L68" t="str">
        <f>TEXT(Table1[[#This Row],[Month '#]],"mmmm")</f>
        <v>January</v>
      </c>
      <c r="M68" s="5">
        <f>INT(Table1[[#This Row],[Date/Time]])</f>
        <v>45850</v>
      </c>
    </row>
    <row r="69" spans="1:13" x14ac:dyDescent="0.25">
      <c r="A69" s="3">
        <v>45850.341145833336</v>
      </c>
      <c r="B69" t="s">
        <v>48</v>
      </c>
      <c r="C69" t="s">
        <v>23</v>
      </c>
      <c r="D69">
        <v>383511</v>
      </c>
      <c r="E69" t="s">
        <v>24</v>
      </c>
      <c r="F69" s="6" t="s">
        <v>145</v>
      </c>
      <c r="G69" t="s">
        <v>16</v>
      </c>
      <c r="H69">
        <v>20415</v>
      </c>
      <c r="I69">
        <v>2830</v>
      </c>
      <c r="J69" s="8">
        <f>WEEKNUM(Table1[[#This Row],[Date/Time]]) - WEEKNUM(DATE(YEAR(Table1[[#This Row],[Date/Time]]),MONTH(Table1[[#This Row],[Date/Time]]),1)) + 1</f>
        <v>2</v>
      </c>
      <c r="K69">
        <f>MONTH(Table1[[#This Row],[Date/Time]])</f>
        <v>7</v>
      </c>
      <c r="L69" t="str">
        <f>TEXT(Table1[[#This Row],[Month '#]],"mmmm")</f>
        <v>January</v>
      </c>
      <c r="M69" s="5">
        <f>INT(Table1[[#This Row],[Date/Time]])</f>
        <v>45850</v>
      </c>
    </row>
    <row r="70" spans="1:13" x14ac:dyDescent="0.25">
      <c r="A70" s="3">
        <v>45849.42459490741</v>
      </c>
      <c r="B70" t="s">
        <v>27</v>
      </c>
      <c r="C70" t="s">
        <v>31</v>
      </c>
      <c r="D70">
        <v>311043</v>
      </c>
      <c r="E70" t="s">
        <v>32</v>
      </c>
      <c r="F70" s="6" t="s">
        <v>145</v>
      </c>
      <c r="G70" t="s">
        <v>50</v>
      </c>
      <c r="H70">
        <v>20415</v>
      </c>
      <c r="I70">
        <v>2830</v>
      </c>
      <c r="J70" s="8">
        <f>WEEKNUM(Table1[[#This Row],[Date/Time]]) - WEEKNUM(DATE(YEAR(Table1[[#This Row],[Date/Time]]),MONTH(Table1[[#This Row],[Date/Time]]),1)) + 1</f>
        <v>2</v>
      </c>
      <c r="K70">
        <f>MONTH(Table1[[#This Row],[Date/Time]])</f>
        <v>7</v>
      </c>
      <c r="L70" t="str">
        <f>TEXT(Table1[[#This Row],[Month '#]],"mmmm")</f>
        <v>January</v>
      </c>
      <c r="M70" s="5">
        <f>INT(Table1[[#This Row],[Date/Time]])</f>
        <v>45849</v>
      </c>
    </row>
    <row r="71" spans="1:13" x14ac:dyDescent="0.25">
      <c r="A71" s="3">
        <v>45849.146828703706</v>
      </c>
      <c r="B71" t="s">
        <v>43</v>
      </c>
      <c r="C71" t="s">
        <v>44</v>
      </c>
      <c r="D71">
        <v>365500</v>
      </c>
      <c r="E71" t="s">
        <v>9</v>
      </c>
      <c r="F71" s="6" t="s">
        <v>145</v>
      </c>
      <c r="G71" t="s">
        <v>33</v>
      </c>
      <c r="H71">
        <v>20415</v>
      </c>
      <c r="I71">
        <v>2830</v>
      </c>
      <c r="J71" s="8">
        <f>WEEKNUM(Table1[[#This Row],[Date/Time]]) - WEEKNUM(DATE(YEAR(Table1[[#This Row],[Date/Time]]),MONTH(Table1[[#This Row],[Date/Time]]),1)) + 1</f>
        <v>2</v>
      </c>
      <c r="K71">
        <f>MONTH(Table1[[#This Row],[Date/Time]])</f>
        <v>7</v>
      </c>
      <c r="L71" t="str">
        <f>TEXT(Table1[[#This Row],[Month '#]],"mmmm")</f>
        <v>January</v>
      </c>
      <c r="M71" s="5">
        <f>INT(Table1[[#This Row],[Date/Time]])</f>
        <v>45849</v>
      </c>
    </row>
    <row r="72" spans="1:13" x14ac:dyDescent="0.25">
      <c r="A72" s="3">
        <v>45848.925682870373</v>
      </c>
      <c r="B72" t="s">
        <v>27</v>
      </c>
      <c r="C72" t="s">
        <v>28</v>
      </c>
      <c r="D72">
        <v>350732</v>
      </c>
      <c r="E72" t="s">
        <v>29</v>
      </c>
      <c r="F72" s="6" t="s">
        <v>145</v>
      </c>
      <c r="G72" t="s">
        <v>30</v>
      </c>
      <c r="H72">
        <v>20415</v>
      </c>
      <c r="I72">
        <v>2830</v>
      </c>
      <c r="J72" s="8">
        <f>WEEKNUM(Table1[[#This Row],[Date/Time]]) - WEEKNUM(DATE(YEAR(Table1[[#This Row],[Date/Time]]),MONTH(Table1[[#This Row],[Date/Time]]),1)) + 1</f>
        <v>2</v>
      </c>
      <c r="K72">
        <f>MONTH(Table1[[#This Row],[Date/Time]])</f>
        <v>7</v>
      </c>
      <c r="L72" t="str">
        <f>TEXT(Table1[[#This Row],[Month '#]],"mmmm")</f>
        <v>January</v>
      </c>
      <c r="M72" s="5">
        <f>INT(Table1[[#This Row],[Date/Time]])</f>
        <v>45848</v>
      </c>
    </row>
    <row r="73" spans="1:13" x14ac:dyDescent="0.25">
      <c r="A73" s="3">
        <v>45848.452789351853</v>
      </c>
      <c r="B73" t="s">
        <v>10</v>
      </c>
      <c r="C73" t="s">
        <v>17</v>
      </c>
      <c r="D73">
        <v>352877</v>
      </c>
      <c r="E73" t="s">
        <v>12</v>
      </c>
      <c r="F73" s="6" t="s">
        <v>145</v>
      </c>
      <c r="G73" t="s">
        <v>18</v>
      </c>
      <c r="H73">
        <v>20415</v>
      </c>
      <c r="I73">
        <v>2830</v>
      </c>
      <c r="J73" s="8">
        <f>WEEKNUM(Table1[[#This Row],[Date/Time]]) - WEEKNUM(DATE(YEAR(Table1[[#This Row],[Date/Time]]),MONTH(Table1[[#This Row],[Date/Time]]),1)) + 1</f>
        <v>2</v>
      </c>
      <c r="K73">
        <f>MONTH(Table1[[#This Row],[Date/Time]])</f>
        <v>7</v>
      </c>
      <c r="L73" t="str">
        <f>TEXT(Table1[[#This Row],[Month '#]],"mmmm")</f>
        <v>January</v>
      </c>
      <c r="M73" s="5">
        <f>INT(Table1[[#This Row],[Date/Time]])</f>
        <v>45848</v>
      </c>
    </row>
    <row r="74" spans="1:13" x14ac:dyDescent="0.25">
      <c r="A74" s="3">
        <v>45848.372094907405</v>
      </c>
      <c r="B74" t="s">
        <v>27</v>
      </c>
      <c r="C74" t="s">
        <v>39</v>
      </c>
      <c r="D74">
        <v>334906</v>
      </c>
      <c r="E74" t="s">
        <v>29</v>
      </c>
      <c r="F74" s="6" t="s">
        <v>145</v>
      </c>
      <c r="G74" t="s">
        <v>30</v>
      </c>
      <c r="H74">
        <v>20415</v>
      </c>
      <c r="I74">
        <v>2830</v>
      </c>
      <c r="J74" s="8">
        <f>WEEKNUM(Table1[[#This Row],[Date/Time]]) - WEEKNUM(DATE(YEAR(Table1[[#This Row],[Date/Time]]),MONTH(Table1[[#This Row],[Date/Time]]),1)) + 1</f>
        <v>2</v>
      </c>
      <c r="K74">
        <f>MONTH(Table1[[#This Row],[Date/Time]])</f>
        <v>7</v>
      </c>
      <c r="L74" t="str">
        <f>TEXT(Table1[[#This Row],[Month '#]],"mmmm")</f>
        <v>January</v>
      </c>
      <c r="M74" s="5">
        <f>INT(Table1[[#This Row],[Date/Time]])</f>
        <v>45848</v>
      </c>
    </row>
    <row r="75" spans="1:13" x14ac:dyDescent="0.25">
      <c r="A75" s="3">
        <v>45848.363993055558</v>
      </c>
      <c r="B75" t="s">
        <v>10</v>
      </c>
      <c r="C75" t="s">
        <v>17</v>
      </c>
      <c r="D75">
        <v>352877</v>
      </c>
      <c r="E75" t="s">
        <v>12</v>
      </c>
      <c r="F75" s="6" t="s">
        <v>145</v>
      </c>
      <c r="G75" t="s">
        <v>18</v>
      </c>
      <c r="H75">
        <v>20415</v>
      </c>
      <c r="I75">
        <v>2830</v>
      </c>
      <c r="J75" s="8">
        <f>WEEKNUM(Table1[[#This Row],[Date/Time]]) - WEEKNUM(DATE(YEAR(Table1[[#This Row],[Date/Time]]),MONTH(Table1[[#This Row],[Date/Time]]),1)) + 1</f>
        <v>2</v>
      </c>
      <c r="K75">
        <f>MONTH(Table1[[#This Row],[Date/Time]])</f>
        <v>7</v>
      </c>
      <c r="L75" t="str">
        <f>TEXT(Table1[[#This Row],[Month '#]],"mmmm")</f>
        <v>January</v>
      </c>
      <c r="M75" s="5">
        <f>INT(Table1[[#This Row],[Date/Time]])</f>
        <v>45848</v>
      </c>
    </row>
    <row r="76" spans="1:13" x14ac:dyDescent="0.25">
      <c r="A76" s="3">
        <v>45848.301469907405</v>
      </c>
      <c r="B76" t="s">
        <v>43</v>
      </c>
      <c r="C76" t="s">
        <v>14</v>
      </c>
      <c r="D76">
        <v>443201</v>
      </c>
      <c r="E76" t="s">
        <v>15</v>
      </c>
      <c r="F76" s="6" t="s">
        <v>145</v>
      </c>
      <c r="G76" t="s">
        <v>30</v>
      </c>
      <c r="H76">
        <v>20415</v>
      </c>
      <c r="I76">
        <v>2830</v>
      </c>
      <c r="J76" s="8">
        <f>WEEKNUM(Table1[[#This Row],[Date/Time]]) - WEEKNUM(DATE(YEAR(Table1[[#This Row],[Date/Time]]),MONTH(Table1[[#This Row],[Date/Time]]),1)) + 1</f>
        <v>2</v>
      </c>
      <c r="K76">
        <f>MONTH(Table1[[#This Row],[Date/Time]])</f>
        <v>7</v>
      </c>
      <c r="L76" t="str">
        <f>TEXT(Table1[[#This Row],[Month '#]],"mmmm")</f>
        <v>January</v>
      </c>
      <c r="M76" s="5">
        <f>INT(Table1[[#This Row],[Date/Time]])</f>
        <v>45848</v>
      </c>
    </row>
    <row r="77" spans="1:13" x14ac:dyDescent="0.25">
      <c r="A77" s="3">
        <v>45847.779745370368</v>
      </c>
      <c r="B77" t="s">
        <v>27</v>
      </c>
      <c r="C77" t="s">
        <v>28</v>
      </c>
      <c r="D77">
        <v>350732</v>
      </c>
      <c r="E77" t="s">
        <v>29</v>
      </c>
      <c r="F77" s="6" t="s">
        <v>145</v>
      </c>
      <c r="G77" t="s">
        <v>50</v>
      </c>
      <c r="H77">
        <v>20415</v>
      </c>
      <c r="I77">
        <v>2830</v>
      </c>
      <c r="J77" s="8">
        <f>WEEKNUM(Table1[[#This Row],[Date/Time]]) - WEEKNUM(DATE(YEAR(Table1[[#This Row],[Date/Time]]),MONTH(Table1[[#This Row],[Date/Time]]),1)) + 1</f>
        <v>2</v>
      </c>
      <c r="K77">
        <f>MONTH(Table1[[#This Row],[Date/Time]])</f>
        <v>7</v>
      </c>
      <c r="L77" t="str">
        <f>TEXT(Table1[[#This Row],[Month '#]],"mmmm")</f>
        <v>January</v>
      </c>
      <c r="M77" s="5">
        <f>INT(Table1[[#This Row],[Date/Time]])</f>
        <v>45847</v>
      </c>
    </row>
    <row r="78" spans="1:13" x14ac:dyDescent="0.25">
      <c r="A78" s="3">
        <v>45847.776388888888</v>
      </c>
      <c r="B78" t="s">
        <v>27</v>
      </c>
      <c r="C78" t="s">
        <v>28</v>
      </c>
      <c r="D78">
        <v>350732</v>
      </c>
      <c r="E78" t="s">
        <v>29</v>
      </c>
      <c r="F78" s="6" t="s">
        <v>145</v>
      </c>
      <c r="G78" t="s">
        <v>33</v>
      </c>
      <c r="H78">
        <v>20415</v>
      </c>
      <c r="I78">
        <v>2830</v>
      </c>
      <c r="J78" s="8">
        <f>WEEKNUM(Table1[[#This Row],[Date/Time]]) - WEEKNUM(DATE(YEAR(Table1[[#This Row],[Date/Time]]),MONTH(Table1[[#This Row],[Date/Time]]),1)) + 1</f>
        <v>2</v>
      </c>
      <c r="K78">
        <f>MONTH(Table1[[#This Row],[Date/Time]])</f>
        <v>7</v>
      </c>
      <c r="L78" t="str">
        <f>TEXT(Table1[[#This Row],[Month '#]],"mmmm")</f>
        <v>January</v>
      </c>
      <c r="M78" s="5">
        <f>INT(Table1[[#This Row],[Date/Time]])</f>
        <v>45847</v>
      </c>
    </row>
    <row r="79" spans="1:13" x14ac:dyDescent="0.25">
      <c r="A79" s="3">
        <v>45847.623136574075</v>
      </c>
      <c r="B79" t="s">
        <v>27</v>
      </c>
      <c r="C79" t="s">
        <v>56</v>
      </c>
      <c r="D79">
        <v>361505</v>
      </c>
      <c r="E79" t="s">
        <v>57</v>
      </c>
      <c r="F79" s="6" t="s">
        <v>145</v>
      </c>
      <c r="G79" t="s">
        <v>33</v>
      </c>
      <c r="H79">
        <v>20415</v>
      </c>
      <c r="I79">
        <v>2830</v>
      </c>
      <c r="J79" s="8">
        <f>WEEKNUM(Table1[[#This Row],[Date/Time]]) - WEEKNUM(DATE(YEAR(Table1[[#This Row],[Date/Time]]),MONTH(Table1[[#This Row],[Date/Time]]),1)) + 1</f>
        <v>2</v>
      </c>
      <c r="K79">
        <f>MONTH(Table1[[#This Row],[Date/Time]])</f>
        <v>7</v>
      </c>
      <c r="L79" t="str">
        <f>TEXT(Table1[[#This Row],[Month '#]],"mmmm")</f>
        <v>January</v>
      </c>
      <c r="M79" s="5">
        <f>INT(Table1[[#This Row],[Date/Time]])</f>
        <v>45847</v>
      </c>
    </row>
    <row r="80" spans="1:13" x14ac:dyDescent="0.25">
      <c r="A80" s="3">
        <v>45847.439571759256</v>
      </c>
      <c r="B80" t="s">
        <v>27</v>
      </c>
      <c r="C80" t="s">
        <v>39</v>
      </c>
      <c r="D80">
        <v>334906</v>
      </c>
      <c r="E80" t="s">
        <v>29</v>
      </c>
      <c r="F80" s="6" t="s">
        <v>145</v>
      </c>
      <c r="G80" t="s">
        <v>45</v>
      </c>
      <c r="H80">
        <v>20415</v>
      </c>
      <c r="I80">
        <v>2830</v>
      </c>
      <c r="J80" s="8">
        <f>WEEKNUM(Table1[[#This Row],[Date/Time]]) - WEEKNUM(DATE(YEAR(Table1[[#This Row],[Date/Time]]),MONTH(Table1[[#This Row],[Date/Time]]),1)) + 1</f>
        <v>2</v>
      </c>
      <c r="K80">
        <f>MONTH(Table1[[#This Row],[Date/Time]])</f>
        <v>7</v>
      </c>
      <c r="L80" t="str">
        <f>TEXT(Table1[[#This Row],[Month '#]],"mmmm")</f>
        <v>January</v>
      </c>
      <c r="M80" s="5">
        <f>INT(Table1[[#This Row],[Date/Time]])</f>
        <v>45847</v>
      </c>
    </row>
    <row r="81" spans="1:13" x14ac:dyDescent="0.25">
      <c r="A81" s="3">
        <v>45846.517118055555</v>
      </c>
      <c r="B81" t="s">
        <v>27</v>
      </c>
      <c r="C81" t="s">
        <v>58</v>
      </c>
      <c r="D81">
        <v>339052</v>
      </c>
      <c r="E81" t="s">
        <v>29</v>
      </c>
      <c r="F81" s="6" t="s">
        <v>145</v>
      </c>
      <c r="G81" t="s">
        <v>45</v>
      </c>
      <c r="H81">
        <v>20415</v>
      </c>
      <c r="I81">
        <v>2830</v>
      </c>
      <c r="J81" s="8">
        <f>WEEKNUM(Table1[[#This Row],[Date/Time]]) - WEEKNUM(DATE(YEAR(Table1[[#This Row],[Date/Time]]),MONTH(Table1[[#This Row],[Date/Time]]),1)) + 1</f>
        <v>2</v>
      </c>
      <c r="K81">
        <f>MONTH(Table1[[#This Row],[Date/Time]])</f>
        <v>7</v>
      </c>
      <c r="L81" t="str">
        <f>TEXT(Table1[[#This Row],[Month '#]],"mmmm")</f>
        <v>January</v>
      </c>
      <c r="M81" s="5">
        <f>INT(Table1[[#This Row],[Date/Time]])</f>
        <v>45846</v>
      </c>
    </row>
    <row r="82" spans="1:13" x14ac:dyDescent="0.25">
      <c r="A82" s="3">
        <v>45846.416134259256</v>
      </c>
      <c r="B82" t="s">
        <v>27</v>
      </c>
      <c r="C82" t="s">
        <v>39</v>
      </c>
      <c r="D82">
        <v>334906</v>
      </c>
      <c r="E82" t="s">
        <v>29</v>
      </c>
      <c r="F82" s="6" t="s">
        <v>145</v>
      </c>
      <c r="G82" t="s">
        <v>21</v>
      </c>
      <c r="H82">
        <v>20415</v>
      </c>
      <c r="I82">
        <v>2830</v>
      </c>
      <c r="J82" s="8">
        <f>WEEKNUM(Table1[[#This Row],[Date/Time]]) - WEEKNUM(DATE(YEAR(Table1[[#This Row],[Date/Time]]),MONTH(Table1[[#This Row],[Date/Time]]),1)) + 1</f>
        <v>2</v>
      </c>
      <c r="K82">
        <f>MONTH(Table1[[#This Row],[Date/Time]])</f>
        <v>7</v>
      </c>
      <c r="L82" t="str">
        <f>TEXT(Table1[[#This Row],[Month '#]],"mmmm")</f>
        <v>January</v>
      </c>
      <c r="M82" s="5">
        <f>INT(Table1[[#This Row],[Date/Time]])</f>
        <v>45846</v>
      </c>
    </row>
    <row r="83" spans="1:13" x14ac:dyDescent="0.25">
      <c r="A83" s="3">
        <v>45845.541168981479</v>
      </c>
      <c r="B83" t="s">
        <v>43</v>
      </c>
      <c r="C83" t="s">
        <v>44</v>
      </c>
      <c r="D83">
        <v>365500</v>
      </c>
      <c r="E83" t="s">
        <v>9</v>
      </c>
      <c r="F83" s="6" t="s">
        <v>145</v>
      </c>
      <c r="G83" t="s">
        <v>33</v>
      </c>
      <c r="H83">
        <v>20415</v>
      </c>
      <c r="I83">
        <v>2830</v>
      </c>
      <c r="J83" s="8">
        <f>WEEKNUM(Table1[[#This Row],[Date/Time]]) - WEEKNUM(DATE(YEAR(Table1[[#This Row],[Date/Time]]),MONTH(Table1[[#This Row],[Date/Time]]),1)) + 1</f>
        <v>2</v>
      </c>
      <c r="K83">
        <f>MONTH(Table1[[#This Row],[Date/Time]])</f>
        <v>7</v>
      </c>
      <c r="L83" t="str">
        <f>TEXT(Table1[[#This Row],[Month '#]],"mmmm")</f>
        <v>January</v>
      </c>
      <c r="M83" s="5">
        <f>INT(Table1[[#This Row],[Date/Time]])</f>
        <v>45845</v>
      </c>
    </row>
    <row r="84" spans="1:13" x14ac:dyDescent="0.25">
      <c r="A84" s="3">
        <v>45844.748101851852</v>
      </c>
      <c r="B84" t="s">
        <v>43</v>
      </c>
      <c r="C84" t="s">
        <v>44</v>
      </c>
      <c r="D84">
        <v>365500</v>
      </c>
      <c r="E84" t="s">
        <v>9</v>
      </c>
      <c r="F84" s="6" t="s">
        <v>145</v>
      </c>
      <c r="G84" t="s">
        <v>50</v>
      </c>
      <c r="H84">
        <v>20415</v>
      </c>
      <c r="I84">
        <v>2830</v>
      </c>
      <c r="J84" s="8">
        <f>WEEKNUM(Table1[[#This Row],[Date/Time]]) - WEEKNUM(DATE(YEAR(Table1[[#This Row],[Date/Time]]),MONTH(Table1[[#This Row],[Date/Time]]),1)) + 1</f>
        <v>2</v>
      </c>
      <c r="K84">
        <f>MONTH(Table1[[#This Row],[Date/Time]])</f>
        <v>7</v>
      </c>
      <c r="L84" t="str">
        <f>TEXT(Table1[[#This Row],[Month '#]],"mmmm")</f>
        <v>January</v>
      </c>
      <c r="M84" s="5">
        <f>INT(Table1[[#This Row],[Date/Time]])</f>
        <v>45844</v>
      </c>
    </row>
    <row r="85" spans="1:13" x14ac:dyDescent="0.25">
      <c r="A85" s="3">
        <v>45842.948263888888</v>
      </c>
      <c r="B85" t="s">
        <v>43</v>
      </c>
      <c r="C85" t="s">
        <v>14</v>
      </c>
      <c r="D85">
        <v>443201</v>
      </c>
      <c r="E85" t="s">
        <v>15</v>
      </c>
      <c r="F85" s="6" t="s">
        <v>145</v>
      </c>
      <c r="G85" t="s">
        <v>21</v>
      </c>
      <c r="H85">
        <v>20415</v>
      </c>
      <c r="I85">
        <v>2830</v>
      </c>
      <c r="J85" s="8">
        <f>WEEKNUM(Table1[[#This Row],[Date/Time]]) - WEEKNUM(DATE(YEAR(Table1[[#This Row],[Date/Time]]),MONTH(Table1[[#This Row],[Date/Time]]),1)) + 1</f>
        <v>1</v>
      </c>
      <c r="K85">
        <f>MONTH(Table1[[#This Row],[Date/Time]])</f>
        <v>7</v>
      </c>
      <c r="L85" t="str">
        <f>TEXT(Table1[[#This Row],[Month '#]],"mmmm")</f>
        <v>January</v>
      </c>
      <c r="M85" s="5">
        <f>INT(Table1[[#This Row],[Date/Time]])</f>
        <v>45842</v>
      </c>
    </row>
    <row r="86" spans="1:13" x14ac:dyDescent="0.25">
      <c r="A86" s="3">
        <v>45842.481458333335</v>
      </c>
      <c r="B86" t="s">
        <v>43</v>
      </c>
      <c r="C86" t="s">
        <v>59</v>
      </c>
      <c r="D86">
        <v>358992</v>
      </c>
      <c r="E86" t="s">
        <v>60</v>
      </c>
      <c r="F86" s="6" t="s">
        <v>145</v>
      </c>
      <c r="G86" t="s">
        <v>45</v>
      </c>
      <c r="H86">
        <v>20415</v>
      </c>
      <c r="I86">
        <v>2830</v>
      </c>
      <c r="J86" s="8">
        <f>WEEKNUM(Table1[[#This Row],[Date/Time]]) - WEEKNUM(DATE(YEAR(Table1[[#This Row],[Date/Time]]),MONTH(Table1[[#This Row],[Date/Time]]),1)) + 1</f>
        <v>1</v>
      </c>
      <c r="K86">
        <f>MONTH(Table1[[#This Row],[Date/Time]])</f>
        <v>7</v>
      </c>
      <c r="L86" t="str">
        <f>TEXT(Table1[[#This Row],[Month '#]],"mmmm")</f>
        <v>January</v>
      </c>
      <c r="M86" s="5">
        <f>INT(Table1[[#This Row],[Date/Time]])</f>
        <v>45842</v>
      </c>
    </row>
    <row r="87" spans="1:13" x14ac:dyDescent="0.25">
      <c r="A87" s="3">
        <v>45841.656041666669</v>
      </c>
      <c r="B87" t="s">
        <v>27</v>
      </c>
      <c r="C87" t="s">
        <v>28</v>
      </c>
      <c r="D87">
        <v>350732</v>
      </c>
      <c r="E87" t="s">
        <v>29</v>
      </c>
      <c r="F87" s="6" t="s">
        <v>145</v>
      </c>
      <c r="G87" t="s">
        <v>26</v>
      </c>
      <c r="H87">
        <v>20415</v>
      </c>
      <c r="I87">
        <v>2830</v>
      </c>
      <c r="J87" s="8">
        <f>WEEKNUM(Table1[[#This Row],[Date/Time]]) - WEEKNUM(DATE(YEAR(Table1[[#This Row],[Date/Time]]),MONTH(Table1[[#This Row],[Date/Time]]),1)) + 1</f>
        <v>1</v>
      </c>
      <c r="K87">
        <f>MONTH(Table1[[#This Row],[Date/Time]])</f>
        <v>7</v>
      </c>
      <c r="L87" t="str">
        <f>TEXT(Table1[[#This Row],[Month '#]],"mmmm")</f>
        <v>January</v>
      </c>
      <c r="M87" s="5">
        <f>INT(Table1[[#This Row],[Date/Time]])</f>
        <v>45841</v>
      </c>
    </row>
    <row r="88" spans="1:13" x14ac:dyDescent="0.25">
      <c r="A88" s="3">
        <v>45841.59070601852</v>
      </c>
      <c r="B88" t="s">
        <v>53</v>
      </c>
      <c r="C88" t="s">
        <v>56</v>
      </c>
      <c r="D88">
        <v>361505</v>
      </c>
      <c r="E88" t="s">
        <v>57</v>
      </c>
      <c r="F88" s="6" t="s">
        <v>145</v>
      </c>
      <c r="G88" t="s">
        <v>45</v>
      </c>
      <c r="H88">
        <v>20415</v>
      </c>
      <c r="I88">
        <v>2830</v>
      </c>
      <c r="J88" s="8">
        <f>WEEKNUM(Table1[[#This Row],[Date/Time]]) - WEEKNUM(DATE(YEAR(Table1[[#This Row],[Date/Time]]),MONTH(Table1[[#This Row],[Date/Time]]),1)) + 1</f>
        <v>1</v>
      </c>
      <c r="K88">
        <f>MONTH(Table1[[#This Row],[Date/Time]])</f>
        <v>7</v>
      </c>
      <c r="L88" t="str">
        <f>TEXT(Table1[[#This Row],[Month '#]],"mmmm")</f>
        <v>January</v>
      </c>
      <c r="M88" s="5">
        <f>INT(Table1[[#This Row],[Date/Time]])</f>
        <v>45841</v>
      </c>
    </row>
    <row r="89" spans="1:13" x14ac:dyDescent="0.25">
      <c r="A89" s="3">
        <v>45841.58053240741</v>
      </c>
      <c r="B89" t="s">
        <v>10</v>
      </c>
      <c r="C89" t="s">
        <v>61</v>
      </c>
      <c r="D89">
        <v>441294</v>
      </c>
      <c r="E89" t="s">
        <v>24</v>
      </c>
      <c r="F89" s="6" t="s">
        <v>145</v>
      </c>
      <c r="G89" t="s">
        <v>62</v>
      </c>
      <c r="H89">
        <v>20415</v>
      </c>
      <c r="I89">
        <v>2830</v>
      </c>
      <c r="J89" s="8">
        <f>WEEKNUM(Table1[[#This Row],[Date/Time]]) - WEEKNUM(DATE(YEAR(Table1[[#This Row],[Date/Time]]),MONTH(Table1[[#This Row],[Date/Time]]),1)) + 1</f>
        <v>1</v>
      </c>
      <c r="K89">
        <f>MONTH(Table1[[#This Row],[Date/Time]])</f>
        <v>7</v>
      </c>
      <c r="L89" t="str">
        <f>TEXT(Table1[[#This Row],[Month '#]],"mmmm")</f>
        <v>January</v>
      </c>
      <c r="M89" s="5">
        <f>INT(Table1[[#This Row],[Date/Time]])</f>
        <v>45841</v>
      </c>
    </row>
    <row r="90" spans="1:13" x14ac:dyDescent="0.25">
      <c r="A90" s="3">
        <v>45841.580347222225</v>
      </c>
      <c r="B90" t="s">
        <v>22</v>
      </c>
      <c r="C90" t="s">
        <v>63</v>
      </c>
      <c r="D90">
        <v>441295</v>
      </c>
      <c r="E90" t="s">
        <v>24</v>
      </c>
      <c r="F90" s="6" t="s">
        <v>145</v>
      </c>
      <c r="G90" t="s">
        <v>62</v>
      </c>
      <c r="H90">
        <v>20415</v>
      </c>
      <c r="I90">
        <v>2830</v>
      </c>
      <c r="J90" s="8">
        <f>WEEKNUM(Table1[[#This Row],[Date/Time]]) - WEEKNUM(DATE(YEAR(Table1[[#This Row],[Date/Time]]),MONTH(Table1[[#This Row],[Date/Time]]),1)) + 1</f>
        <v>1</v>
      </c>
      <c r="K90">
        <f>MONTH(Table1[[#This Row],[Date/Time]])</f>
        <v>7</v>
      </c>
      <c r="L90" t="str">
        <f>TEXT(Table1[[#This Row],[Month '#]],"mmmm")</f>
        <v>January</v>
      </c>
      <c r="M90" s="5">
        <f>INT(Table1[[#This Row],[Date/Time]])</f>
        <v>45841</v>
      </c>
    </row>
    <row r="91" spans="1:13" x14ac:dyDescent="0.25">
      <c r="A91" s="3">
        <v>45841.507650462961</v>
      </c>
      <c r="B91" t="s">
        <v>10</v>
      </c>
      <c r="C91" t="s">
        <v>64</v>
      </c>
      <c r="D91">
        <v>446120</v>
      </c>
      <c r="E91" t="s">
        <v>12</v>
      </c>
      <c r="F91" s="6" t="s">
        <v>145</v>
      </c>
      <c r="G91" t="s">
        <v>18</v>
      </c>
      <c r="H91">
        <v>20415</v>
      </c>
      <c r="I91">
        <v>2830</v>
      </c>
      <c r="J91" s="8">
        <f>WEEKNUM(Table1[[#This Row],[Date/Time]]) - WEEKNUM(DATE(YEAR(Table1[[#This Row],[Date/Time]]),MONTH(Table1[[#This Row],[Date/Time]]),1)) + 1</f>
        <v>1</v>
      </c>
      <c r="K91">
        <f>MONTH(Table1[[#This Row],[Date/Time]])</f>
        <v>7</v>
      </c>
      <c r="L91" t="str">
        <f>TEXT(Table1[[#This Row],[Month '#]],"mmmm")</f>
        <v>January</v>
      </c>
      <c r="M91" s="5">
        <f>INT(Table1[[#This Row],[Date/Time]])</f>
        <v>45841</v>
      </c>
    </row>
    <row r="92" spans="1:13" x14ac:dyDescent="0.25">
      <c r="A92" s="3">
        <v>45841.022488425922</v>
      </c>
      <c r="B92" t="s">
        <v>43</v>
      </c>
      <c r="C92" t="s">
        <v>14</v>
      </c>
      <c r="D92">
        <v>443201</v>
      </c>
      <c r="E92" t="s">
        <v>15</v>
      </c>
      <c r="F92" s="6" t="s">
        <v>145</v>
      </c>
      <c r="G92" t="s">
        <v>21</v>
      </c>
      <c r="H92">
        <v>20415</v>
      </c>
      <c r="I92">
        <v>2830</v>
      </c>
      <c r="J92" s="8">
        <f>WEEKNUM(Table1[[#This Row],[Date/Time]]) - WEEKNUM(DATE(YEAR(Table1[[#This Row],[Date/Time]]),MONTH(Table1[[#This Row],[Date/Time]]),1)) + 1</f>
        <v>1</v>
      </c>
      <c r="K92">
        <f>MONTH(Table1[[#This Row],[Date/Time]])</f>
        <v>7</v>
      </c>
      <c r="L92" t="str">
        <f>TEXT(Table1[[#This Row],[Month '#]],"mmmm")</f>
        <v>January</v>
      </c>
      <c r="M92" s="5">
        <f>INT(Table1[[#This Row],[Date/Time]])</f>
        <v>45841</v>
      </c>
    </row>
    <row r="93" spans="1:13" x14ac:dyDescent="0.25">
      <c r="A93" s="3">
        <v>45840.850057870368</v>
      </c>
      <c r="B93" t="s">
        <v>10</v>
      </c>
      <c r="C93" t="s">
        <v>17</v>
      </c>
      <c r="D93">
        <v>352877</v>
      </c>
      <c r="E93" t="s">
        <v>12</v>
      </c>
      <c r="F93" s="6" t="s">
        <v>145</v>
      </c>
      <c r="G93" t="s">
        <v>65</v>
      </c>
      <c r="H93">
        <v>20415</v>
      </c>
      <c r="I93">
        <v>2830</v>
      </c>
      <c r="J93" s="8">
        <f>WEEKNUM(Table1[[#This Row],[Date/Time]]) - WEEKNUM(DATE(YEAR(Table1[[#This Row],[Date/Time]]),MONTH(Table1[[#This Row],[Date/Time]]),1)) + 1</f>
        <v>1</v>
      </c>
      <c r="K93">
        <f>MONTH(Table1[[#This Row],[Date/Time]])</f>
        <v>7</v>
      </c>
      <c r="L93" t="str">
        <f>TEXT(Table1[[#This Row],[Month '#]],"mmmm")</f>
        <v>January</v>
      </c>
      <c r="M93" s="5">
        <f>INT(Table1[[#This Row],[Date/Time]])</f>
        <v>45840</v>
      </c>
    </row>
    <row r="94" spans="1:13" x14ac:dyDescent="0.25">
      <c r="A94" s="3">
        <v>45840.637789351851</v>
      </c>
      <c r="B94" t="s">
        <v>66</v>
      </c>
      <c r="C94" t="s">
        <v>8</v>
      </c>
      <c r="D94">
        <v>330331</v>
      </c>
      <c r="E94" t="s">
        <v>9</v>
      </c>
      <c r="F94" s="6" t="s">
        <v>145</v>
      </c>
      <c r="G94" t="s">
        <v>67</v>
      </c>
      <c r="H94">
        <v>20415</v>
      </c>
      <c r="I94">
        <v>2830</v>
      </c>
      <c r="J94" s="8">
        <f>WEEKNUM(Table1[[#This Row],[Date/Time]]) - WEEKNUM(DATE(YEAR(Table1[[#This Row],[Date/Time]]),MONTH(Table1[[#This Row],[Date/Time]]),1)) + 1</f>
        <v>1</v>
      </c>
      <c r="K94">
        <f>MONTH(Table1[[#This Row],[Date/Time]])</f>
        <v>7</v>
      </c>
      <c r="L94" t="str">
        <f>TEXT(Table1[[#This Row],[Month '#]],"mmmm")</f>
        <v>January</v>
      </c>
      <c r="M94" s="5">
        <f>INT(Table1[[#This Row],[Date/Time]])</f>
        <v>45840</v>
      </c>
    </row>
    <row r="95" spans="1:13" x14ac:dyDescent="0.25">
      <c r="A95" s="3">
        <v>45840.412430555552</v>
      </c>
      <c r="B95" t="s">
        <v>27</v>
      </c>
      <c r="C95" t="s">
        <v>28</v>
      </c>
      <c r="D95">
        <v>350732</v>
      </c>
      <c r="E95" t="s">
        <v>29</v>
      </c>
      <c r="F95" s="6" t="s">
        <v>145</v>
      </c>
      <c r="G95" t="s">
        <v>55</v>
      </c>
      <c r="H95">
        <v>20415</v>
      </c>
      <c r="I95">
        <v>2830</v>
      </c>
      <c r="J95" s="8">
        <f>WEEKNUM(Table1[[#This Row],[Date/Time]]) - WEEKNUM(DATE(YEAR(Table1[[#This Row],[Date/Time]]),MONTH(Table1[[#This Row],[Date/Time]]),1)) + 1</f>
        <v>1</v>
      </c>
      <c r="K95">
        <f>MONTH(Table1[[#This Row],[Date/Time]])</f>
        <v>7</v>
      </c>
      <c r="L95" t="str">
        <f>TEXT(Table1[[#This Row],[Month '#]],"mmmm")</f>
        <v>January</v>
      </c>
      <c r="M95" s="5">
        <f>INT(Table1[[#This Row],[Date/Time]])</f>
        <v>45840</v>
      </c>
    </row>
    <row r="96" spans="1:13" x14ac:dyDescent="0.25">
      <c r="A96" s="3">
        <v>45840.377685185187</v>
      </c>
      <c r="B96" t="s">
        <v>10</v>
      </c>
      <c r="C96" t="s">
        <v>25</v>
      </c>
      <c r="D96">
        <v>367452</v>
      </c>
      <c r="E96" t="s">
        <v>24</v>
      </c>
      <c r="F96" s="6" t="s">
        <v>145</v>
      </c>
      <c r="G96" t="s">
        <v>18</v>
      </c>
      <c r="H96">
        <v>20415</v>
      </c>
      <c r="I96">
        <v>2830</v>
      </c>
      <c r="J96" s="8">
        <f>WEEKNUM(Table1[[#This Row],[Date/Time]]) - WEEKNUM(DATE(YEAR(Table1[[#This Row],[Date/Time]]),MONTH(Table1[[#This Row],[Date/Time]]),1)) + 1</f>
        <v>1</v>
      </c>
      <c r="K96">
        <f>MONTH(Table1[[#This Row],[Date/Time]])</f>
        <v>7</v>
      </c>
      <c r="L96" t="str">
        <f>TEXT(Table1[[#This Row],[Month '#]],"mmmm")</f>
        <v>January</v>
      </c>
      <c r="M96" s="5">
        <f>INT(Table1[[#This Row],[Date/Time]])</f>
        <v>45840</v>
      </c>
    </row>
    <row r="97" spans="1:13" x14ac:dyDescent="0.25">
      <c r="A97" s="3">
        <v>45839.658842592595</v>
      </c>
      <c r="B97" t="s">
        <v>27</v>
      </c>
      <c r="C97" t="s">
        <v>58</v>
      </c>
      <c r="D97">
        <v>339052</v>
      </c>
      <c r="E97" t="s">
        <v>29</v>
      </c>
      <c r="F97" s="6" t="s">
        <v>145</v>
      </c>
      <c r="G97" t="s">
        <v>45</v>
      </c>
      <c r="H97">
        <v>20415</v>
      </c>
      <c r="I97">
        <v>2830</v>
      </c>
      <c r="J97" s="8">
        <f>WEEKNUM(Table1[[#This Row],[Date/Time]]) - WEEKNUM(DATE(YEAR(Table1[[#This Row],[Date/Time]]),MONTH(Table1[[#This Row],[Date/Time]]),1)) + 1</f>
        <v>1</v>
      </c>
      <c r="K97">
        <f>MONTH(Table1[[#This Row],[Date/Time]])</f>
        <v>7</v>
      </c>
      <c r="L97" t="str">
        <f>TEXT(Table1[[#This Row],[Month '#]],"mmmm")</f>
        <v>January</v>
      </c>
      <c r="M97" s="5">
        <f>INT(Table1[[#This Row],[Date/Time]])</f>
        <v>45839</v>
      </c>
    </row>
    <row r="98" spans="1:13" x14ac:dyDescent="0.25">
      <c r="A98" s="3">
        <v>45839.489074074074</v>
      </c>
      <c r="B98" t="s">
        <v>43</v>
      </c>
      <c r="C98" t="s">
        <v>14</v>
      </c>
      <c r="D98">
        <v>443201</v>
      </c>
      <c r="E98" t="s">
        <v>15</v>
      </c>
      <c r="F98" s="6" t="s">
        <v>145</v>
      </c>
      <c r="G98" t="s">
        <v>68</v>
      </c>
      <c r="H98">
        <v>20415</v>
      </c>
      <c r="I98">
        <v>2830</v>
      </c>
      <c r="J98" s="8">
        <f>WEEKNUM(Table1[[#This Row],[Date/Time]]) - WEEKNUM(DATE(YEAR(Table1[[#This Row],[Date/Time]]),MONTH(Table1[[#This Row],[Date/Time]]),1)) + 1</f>
        <v>1</v>
      </c>
      <c r="K98">
        <f>MONTH(Table1[[#This Row],[Date/Time]])</f>
        <v>7</v>
      </c>
      <c r="L98" t="str">
        <f>TEXT(Table1[[#This Row],[Month '#]],"mmmm")</f>
        <v>January</v>
      </c>
      <c r="M98" s="5">
        <f>INT(Table1[[#This Row],[Date/Time]])</f>
        <v>45839</v>
      </c>
    </row>
    <row r="99" spans="1:13" x14ac:dyDescent="0.25">
      <c r="A99" s="3">
        <v>45839.484467592592</v>
      </c>
      <c r="B99" t="s">
        <v>43</v>
      </c>
      <c r="C99" t="s">
        <v>14</v>
      </c>
      <c r="D99">
        <v>443201</v>
      </c>
      <c r="E99" t="s">
        <v>15</v>
      </c>
      <c r="F99" s="6" t="s">
        <v>145</v>
      </c>
      <c r="G99" t="s">
        <v>68</v>
      </c>
      <c r="H99">
        <v>20415</v>
      </c>
      <c r="I99">
        <v>2830</v>
      </c>
      <c r="J99" s="8">
        <f>WEEKNUM(Table1[[#This Row],[Date/Time]]) - WEEKNUM(DATE(YEAR(Table1[[#This Row],[Date/Time]]),MONTH(Table1[[#This Row],[Date/Time]]),1)) + 1</f>
        <v>1</v>
      </c>
      <c r="K99">
        <f>MONTH(Table1[[#This Row],[Date/Time]])</f>
        <v>7</v>
      </c>
      <c r="L99" t="str">
        <f>TEXT(Table1[[#This Row],[Month '#]],"mmmm")</f>
        <v>January</v>
      </c>
      <c r="M99" s="5">
        <f>INT(Table1[[#This Row],[Date/Time]])</f>
        <v>45839</v>
      </c>
    </row>
    <row r="100" spans="1:13" x14ac:dyDescent="0.25">
      <c r="A100" s="3">
        <v>45839.47824074074</v>
      </c>
      <c r="B100" t="s">
        <v>43</v>
      </c>
      <c r="C100" t="s">
        <v>14</v>
      </c>
      <c r="D100">
        <v>443201</v>
      </c>
      <c r="E100" t="s">
        <v>15</v>
      </c>
      <c r="F100" s="6" t="s">
        <v>145</v>
      </c>
      <c r="G100" t="s">
        <v>30</v>
      </c>
      <c r="H100">
        <v>20415</v>
      </c>
      <c r="I100">
        <v>2830</v>
      </c>
      <c r="J100" s="8">
        <f>WEEKNUM(Table1[[#This Row],[Date/Time]]) - WEEKNUM(DATE(YEAR(Table1[[#This Row],[Date/Time]]),MONTH(Table1[[#This Row],[Date/Time]]),1)) + 1</f>
        <v>1</v>
      </c>
      <c r="K100">
        <f>MONTH(Table1[[#This Row],[Date/Time]])</f>
        <v>7</v>
      </c>
      <c r="L100" t="str">
        <f>TEXT(Table1[[#This Row],[Month '#]],"mmmm")</f>
        <v>January</v>
      </c>
      <c r="M100" s="5">
        <f>INT(Table1[[#This Row],[Date/Time]])</f>
        <v>45839</v>
      </c>
    </row>
    <row r="101" spans="1:13" x14ac:dyDescent="0.25">
      <c r="A101" s="3">
        <v>45839.470613425925</v>
      </c>
      <c r="B101" t="s">
        <v>27</v>
      </c>
      <c r="C101" t="s">
        <v>39</v>
      </c>
      <c r="D101">
        <v>334906</v>
      </c>
      <c r="E101" t="s">
        <v>29</v>
      </c>
      <c r="F101" s="6" t="s">
        <v>145</v>
      </c>
      <c r="G101" t="s">
        <v>30</v>
      </c>
      <c r="H101">
        <v>20415</v>
      </c>
      <c r="I101">
        <v>2830</v>
      </c>
      <c r="J101" s="8">
        <f>WEEKNUM(Table1[[#This Row],[Date/Time]]) - WEEKNUM(DATE(YEAR(Table1[[#This Row],[Date/Time]]),MONTH(Table1[[#This Row],[Date/Time]]),1)) + 1</f>
        <v>1</v>
      </c>
      <c r="K101">
        <f>MONTH(Table1[[#This Row],[Date/Time]])</f>
        <v>7</v>
      </c>
      <c r="L101" t="str">
        <f>TEXT(Table1[[#This Row],[Month '#]],"mmmm")</f>
        <v>January</v>
      </c>
      <c r="M101" s="5">
        <f>INT(Table1[[#This Row],[Date/Time]])</f>
        <v>45839</v>
      </c>
    </row>
    <row r="102" spans="1:13" x14ac:dyDescent="0.25">
      <c r="A102" s="3">
        <v>45838.372291666667</v>
      </c>
      <c r="B102" t="s">
        <v>27</v>
      </c>
      <c r="C102" t="s">
        <v>28</v>
      </c>
      <c r="D102">
        <v>350732</v>
      </c>
      <c r="E102" t="s">
        <v>29</v>
      </c>
      <c r="F102" s="6" t="s">
        <v>145</v>
      </c>
      <c r="G102" t="s">
        <v>33</v>
      </c>
      <c r="H102">
        <v>20415</v>
      </c>
      <c r="I102">
        <v>3032</v>
      </c>
      <c r="J102" s="8">
        <f>WEEKNUM(Table1[[#This Row],[Date/Time]]) - WEEKNUM(DATE(YEAR(Table1[[#This Row],[Date/Time]]),MONTH(Table1[[#This Row],[Date/Time]]),1)) + 1</f>
        <v>5</v>
      </c>
      <c r="K102">
        <f>MONTH(Table1[[#This Row],[Date/Time]])</f>
        <v>6</v>
      </c>
      <c r="L102" t="str">
        <f>TEXT(Table1[[#This Row],[Month '#]],"mmmm")</f>
        <v>January</v>
      </c>
      <c r="M102" s="5">
        <f>INT(Table1[[#This Row],[Date/Time]])</f>
        <v>45838</v>
      </c>
    </row>
    <row r="103" spans="1:13" x14ac:dyDescent="0.25">
      <c r="A103" s="3">
        <v>45838.044456018521</v>
      </c>
      <c r="B103" t="s">
        <v>43</v>
      </c>
      <c r="C103" t="s">
        <v>46</v>
      </c>
      <c r="D103">
        <v>365206</v>
      </c>
      <c r="E103" t="s">
        <v>9</v>
      </c>
      <c r="F103" s="6" t="s">
        <v>145</v>
      </c>
      <c r="G103" t="s">
        <v>21</v>
      </c>
      <c r="H103">
        <v>20415</v>
      </c>
      <c r="I103">
        <v>3032</v>
      </c>
      <c r="J103" s="8">
        <f>WEEKNUM(Table1[[#This Row],[Date/Time]]) - WEEKNUM(DATE(YEAR(Table1[[#This Row],[Date/Time]]),MONTH(Table1[[#This Row],[Date/Time]]),1)) + 1</f>
        <v>5</v>
      </c>
      <c r="K103">
        <f>MONTH(Table1[[#This Row],[Date/Time]])</f>
        <v>6</v>
      </c>
      <c r="L103" t="str">
        <f>TEXT(Table1[[#This Row],[Month '#]],"mmmm")</f>
        <v>January</v>
      </c>
      <c r="M103" s="5">
        <f>INT(Table1[[#This Row],[Date/Time]])</f>
        <v>45838</v>
      </c>
    </row>
    <row r="104" spans="1:13" x14ac:dyDescent="0.25">
      <c r="A104" s="3">
        <v>45837.333912037036</v>
      </c>
      <c r="B104" t="s">
        <v>27</v>
      </c>
      <c r="C104" t="s">
        <v>28</v>
      </c>
      <c r="D104">
        <v>350732</v>
      </c>
      <c r="E104" t="s">
        <v>29</v>
      </c>
      <c r="F104" s="6" t="s">
        <v>145</v>
      </c>
      <c r="G104" t="s">
        <v>45</v>
      </c>
      <c r="H104">
        <v>20415</v>
      </c>
      <c r="I104">
        <v>3032</v>
      </c>
      <c r="J104" s="8">
        <f>WEEKNUM(Table1[[#This Row],[Date/Time]]) - WEEKNUM(DATE(YEAR(Table1[[#This Row],[Date/Time]]),MONTH(Table1[[#This Row],[Date/Time]]),1)) + 1</f>
        <v>5</v>
      </c>
      <c r="K104">
        <f>MONTH(Table1[[#This Row],[Date/Time]])</f>
        <v>6</v>
      </c>
      <c r="L104" t="str">
        <f>TEXT(Table1[[#This Row],[Month '#]],"mmmm")</f>
        <v>January</v>
      </c>
      <c r="M104" s="5">
        <f>INT(Table1[[#This Row],[Date/Time]])</f>
        <v>45837</v>
      </c>
    </row>
    <row r="105" spans="1:13" x14ac:dyDescent="0.25">
      <c r="A105" s="3">
        <v>45836.506296296298</v>
      </c>
      <c r="B105" t="s">
        <v>53</v>
      </c>
      <c r="C105" t="s">
        <v>31</v>
      </c>
      <c r="D105">
        <v>311043</v>
      </c>
      <c r="E105" t="s">
        <v>32</v>
      </c>
      <c r="F105" s="6" t="s">
        <v>145</v>
      </c>
      <c r="G105" t="s">
        <v>26</v>
      </c>
      <c r="H105">
        <v>20415</v>
      </c>
      <c r="I105">
        <v>3032</v>
      </c>
      <c r="J105" s="8">
        <f>WEEKNUM(Table1[[#This Row],[Date/Time]]) - WEEKNUM(DATE(YEAR(Table1[[#This Row],[Date/Time]]),MONTH(Table1[[#This Row],[Date/Time]]),1)) + 1</f>
        <v>4</v>
      </c>
      <c r="K105">
        <f>MONTH(Table1[[#This Row],[Date/Time]])</f>
        <v>6</v>
      </c>
      <c r="L105" t="str">
        <f>TEXT(Table1[[#This Row],[Month '#]],"mmmm")</f>
        <v>January</v>
      </c>
      <c r="M105" s="5">
        <f>INT(Table1[[#This Row],[Date/Time]])</f>
        <v>45836</v>
      </c>
    </row>
    <row r="106" spans="1:13" x14ac:dyDescent="0.25">
      <c r="A106" s="3">
        <v>45835.799884259257</v>
      </c>
      <c r="B106" t="s">
        <v>43</v>
      </c>
      <c r="C106" t="s">
        <v>14</v>
      </c>
      <c r="D106">
        <v>443201</v>
      </c>
      <c r="E106" t="s">
        <v>15</v>
      </c>
      <c r="F106" s="6" t="s">
        <v>145</v>
      </c>
      <c r="G106" t="s">
        <v>30</v>
      </c>
      <c r="H106">
        <v>20415</v>
      </c>
      <c r="I106">
        <v>3032</v>
      </c>
      <c r="J106" s="8">
        <f>WEEKNUM(Table1[[#This Row],[Date/Time]]) - WEEKNUM(DATE(YEAR(Table1[[#This Row],[Date/Time]]),MONTH(Table1[[#This Row],[Date/Time]]),1)) + 1</f>
        <v>4</v>
      </c>
      <c r="K106">
        <f>MONTH(Table1[[#This Row],[Date/Time]])</f>
        <v>6</v>
      </c>
      <c r="L106" t="str">
        <f>TEXT(Table1[[#This Row],[Month '#]],"mmmm")</f>
        <v>January</v>
      </c>
      <c r="M106" s="5">
        <f>INT(Table1[[#This Row],[Date/Time]])</f>
        <v>45835</v>
      </c>
    </row>
    <row r="107" spans="1:13" x14ac:dyDescent="0.25">
      <c r="A107" s="3">
        <v>45835.717152777775</v>
      </c>
      <c r="B107" t="s">
        <v>53</v>
      </c>
      <c r="C107" t="s">
        <v>56</v>
      </c>
      <c r="D107">
        <v>361505</v>
      </c>
      <c r="E107" t="s">
        <v>57</v>
      </c>
      <c r="F107" s="6" t="s">
        <v>145</v>
      </c>
      <c r="G107" t="s">
        <v>68</v>
      </c>
      <c r="H107">
        <v>20415</v>
      </c>
      <c r="I107">
        <v>3032</v>
      </c>
      <c r="J107" s="8">
        <f>WEEKNUM(Table1[[#This Row],[Date/Time]]) - WEEKNUM(DATE(YEAR(Table1[[#This Row],[Date/Time]]),MONTH(Table1[[#This Row],[Date/Time]]),1)) + 1</f>
        <v>4</v>
      </c>
      <c r="K107">
        <f>MONTH(Table1[[#This Row],[Date/Time]])</f>
        <v>6</v>
      </c>
      <c r="L107" t="str">
        <f>TEXT(Table1[[#This Row],[Month '#]],"mmmm")</f>
        <v>January</v>
      </c>
      <c r="M107" s="5">
        <f>INT(Table1[[#This Row],[Date/Time]])</f>
        <v>45835</v>
      </c>
    </row>
    <row r="108" spans="1:13" x14ac:dyDescent="0.25">
      <c r="A108" s="3">
        <v>45835.678298611114</v>
      </c>
      <c r="B108" t="s">
        <v>53</v>
      </c>
      <c r="C108" t="s">
        <v>31</v>
      </c>
      <c r="D108">
        <v>311043</v>
      </c>
      <c r="E108" t="s">
        <v>32</v>
      </c>
      <c r="F108" s="6" t="s">
        <v>145</v>
      </c>
      <c r="G108" t="s">
        <v>33</v>
      </c>
      <c r="H108">
        <v>20415</v>
      </c>
      <c r="I108">
        <v>3032</v>
      </c>
      <c r="J108" s="8">
        <f>WEEKNUM(Table1[[#This Row],[Date/Time]]) - WEEKNUM(DATE(YEAR(Table1[[#This Row],[Date/Time]]),MONTH(Table1[[#This Row],[Date/Time]]),1)) + 1</f>
        <v>4</v>
      </c>
      <c r="K108">
        <f>MONTH(Table1[[#This Row],[Date/Time]])</f>
        <v>6</v>
      </c>
      <c r="L108" t="str">
        <f>TEXT(Table1[[#This Row],[Month '#]],"mmmm")</f>
        <v>January</v>
      </c>
      <c r="M108" s="5">
        <f>INT(Table1[[#This Row],[Date/Time]])</f>
        <v>45835</v>
      </c>
    </row>
    <row r="109" spans="1:13" x14ac:dyDescent="0.25">
      <c r="A109" s="3">
        <v>45835.551817129628</v>
      </c>
      <c r="B109" t="s">
        <v>53</v>
      </c>
      <c r="C109" t="s">
        <v>36</v>
      </c>
      <c r="D109">
        <v>399584</v>
      </c>
      <c r="E109" t="s">
        <v>37</v>
      </c>
      <c r="F109" s="6" t="s">
        <v>145</v>
      </c>
      <c r="G109" t="s">
        <v>21</v>
      </c>
      <c r="H109">
        <v>20415</v>
      </c>
      <c r="I109">
        <v>3032</v>
      </c>
      <c r="J109" s="8">
        <f>WEEKNUM(Table1[[#This Row],[Date/Time]]) - WEEKNUM(DATE(YEAR(Table1[[#This Row],[Date/Time]]),MONTH(Table1[[#This Row],[Date/Time]]),1)) + 1</f>
        <v>4</v>
      </c>
      <c r="K109">
        <f>MONTH(Table1[[#This Row],[Date/Time]])</f>
        <v>6</v>
      </c>
      <c r="L109" t="str">
        <f>TEXT(Table1[[#This Row],[Month '#]],"mmmm")</f>
        <v>January</v>
      </c>
      <c r="M109" s="5">
        <f>INT(Table1[[#This Row],[Date/Time]])</f>
        <v>45835</v>
      </c>
    </row>
    <row r="110" spans="1:13" x14ac:dyDescent="0.25">
      <c r="A110" s="3">
        <v>45835.417071759257</v>
      </c>
      <c r="B110" t="s">
        <v>27</v>
      </c>
      <c r="C110" t="s">
        <v>39</v>
      </c>
      <c r="D110">
        <v>334906</v>
      </c>
      <c r="E110" t="s">
        <v>29</v>
      </c>
      <c r="F110" s="6" t="s">
        <v>145</v>
      </c>
      <c r="G110" t="s">
        <v>45</v>
      </c>
      <c r="H110">
        <v>20415</v>
      </c>
      <c r="I110">
        <v>3032</v>
      </c>
      <c r="J110" s="8">
        <f>WEEKNUM(Table1[[#This Row],[Date/Time]]) - WEEKNUM(DATE(YEAR(Table1[[#This Row],[Date/Time]]),MONTH(Table1[[#This Row],[Date/Time]]),1)) + 1</f>
        <v>4</v>
      </c>
      <c r="K110">
        <f>MONTH(Table1[[#This Row],[Date/Time]])</f>
        <v>6</v>
      </c>
      <c r="L110" t="str">
        <f>TEXT(Table1[[#This Row],[Month '#]],"mmmm")</f>
        <v>January</v>
      </c>
      <c r="M110" s="5">
        <f>INT(Table1[[#This Row],[Date/Time]])</f>
        <v>45835</v>
      </c>
    </row>
    <row r="111" spans="1:13" x14ac:dyDescent="0.25">
      <c r="A111" s="3">
        <v>45835.394826388889</v>
      </c>
      <c r="B111" t="s">
        <v>10</v>
      </c>
      <c r="C111" t="s">
        <v>23</v>
      </c>
      <c r="D111">
        <v>383511</v>
      </c>
      <c r="E111" t="s">
        <v>24</v>
      </c>
      <c r="F111" s="6" t="s">
        <v>145</v>
      </c>
      <c r="G111" t="s">
        <v>65</v>
      </c>
      <c r="H111">
        <v>20415</v>
      </c>
      <c r="I111">
        <v>3032</v>
      </c>
      <c r="J111" s="8">
        <f>WEEKNUM(Table1[[#This Row],[Date/Time]]) - WEEKNUM(DATE(YEAR(Table1[[#This Row],[Date/Time]]),MONTH(Table1[[#This Row],[Date/Time]]),1)) + 1</f>
        <v>4</v>
      </c>
      <c r="K111">
        <f>MONTH(Table1[[#This Row],[Date/Time]])</f>
        <v>6</v>
      </c>
      <c r="L111" t="str">
        <f>TEXT(Table1[[#This Row],[Month '#]],"mmmm")</f>
        <v>January</v>
      </c>
      <c r="M111" s="5">
        <f>INT(Table1[[#This Row],[Date/Time]])</f>
        <v>45835</v>
      </c>
    </row>
    <row r="112" spans="1:13" x14ac:dyDescent="0.25">
      <c r="A112" s="3">
        <v>45835.32340277778</v>
      </c>
      <c r="B112" t="s">
        <v>48</v>
      </c>
      <c r="C112" t="s">
        <v>34</v>
      </c>
      <c r="D112">
        <v>355532</v>
      </c>
      <c r="E112" t="s">
        <v>24</v>
      </c>
      <c r="F112" s="6" t="s">
        <v>145</v>
      </c>
      <c r="G112" t="s">
        <v>47</v>
      </c>
      <c r="H112">
        <v>20415</v>
      </c>
      <c r="I112">
        <v>3032</v>
      </c>
      <c r="J112" s="8">
        <f>WEEKNUM(Table1[[#This Row],[Date/Time]]) - WEEKNUM(DATE(YEAR(Table1[[#This Row],[Date/Time]]),MONTH(Table1[[#This Row],[Date/Time]]),1)) + 1</f>
        <v>4</v>
      </c>
      <c r="K112">
        <f>MONTH(Table1[[#This Row],[Date/Time]])</f>
        <v>6</v>
      </c>
      <c r="L112" t="str">
        <f>TEXT(Table1[[#This Row],[Month '#]],"mmmm")</f>
        <v>January</v>
      </c>
      <c r="M112" s="5">
        <f>INT(Table1[[#This Row],[Date/Time]])</f>
        <v>45835</v>
      </c>
    </row>
    <row r="113" spans="1:13" x14ac:dyDescent="0.25">
      <c r="A113" s="3">
        <v>45835.179930555554</v>
      </c>
      <c r="B113" t="s">
        <v>43</v>
      </c>
      <c r="C113" t="s">
        <v>8</v>
      </c>
      <c r="D113">
        <v>330331</v>
      </c>
      <c r="E113" t="s">
        <v>9</v>
      </c>
      <c r="F113" s="6" t="s">
        <v>145</v>
      </c>
      <c r="G113" t="s">
        <v>33</v>
      </c>
      <c r="H113">
        <v>20415</v>
      </c>
      <c r="I113">
        <v>3032</v>
      </c>
      <c r="J113" s="8">
        <f>WEEKNUM(Table1[[#This Row],[Date/Time]]) - WEEKNUM(DATE(YEAR(Table1[[#This Row],[Date/Time]]),MONTH(Table1[[#This Row],[Date/Time]]),1)) + 1</f>
        <v>4</v>
      </c>
      <c r="K113">
        <f>MONTH(Table1[[#This Row],[Date/Time]])</f>
        <v>6</v>
      </c>
      <c r="L113" t="str">
        <f>TEXT(Table1[[#This Row],[Month '#]],"mmmm")</f>
        <v>January</v>
      </c>
      <c r="M113" s="5">
        <f>INT(Table1[[#This Row],[Date/Time]])</f>
        <v>45835</v>
      </c>
    </row>
    <row r="114" spans="1:13" x14ac:dyDescent="0.25">
      <c r="A114" s="3">
        <v>45834.467372685183</v>
      </c>
      <c r="B114" t="s">
        <v>72</v>
      </c>
      <c r="C114" t="s">
        <v>73</v>
      </c>
      <c r="D114">
        <v>362937</v>
      </c>
      <c r="E114" t="s">
        <v>74</v>
      </c>
      <c r="F114" s="6" t="s">
        <v>145</v>
      </c>
      <c r="G114" t="s">
        <v>21</v>
      </c>
      <c r="H114">
        <v>20415</v>
      </c>
      <c r="I114">
        <v>3032</v>
      </c>
      <c r="J114" s="8">
        <f>WEEKNUM(Table1[[#This Row],[Date/Time]]) - WEEKNUM(DATE(YEAR(Table1[[#This Row],[Date/Time]]),MONTH(Table1[[#This Row],[Date/Time]]),1)) + 1</f>
        <v>4</v>
      </c>
      <c r="K114">
        <f>MONTH(Table1[[#This Row],[Date/Time]])</f>
        <v>6</v>
      </c>
      <c r="L114" t="str">
        <f>TEXT(Table1[[#This Row],[Month '#]],"mmmm")</f>
        <v>January</v>
      </c>
      <c r="M114" s="5">
        <f>INT(Table1[[#This Row],[Date/Time]])</f>
        <v>45834</v>
      </c>
    </row>
    <row r="115" spans="1:13" x14ac:dyDescent="0.25">
      <c r="A115" s="3">
        <v>45833.192858796298</v>
      </c>
      <c r="B115" t="s">
        <v>43</v>
      </c>
      <c r="C115" t="s">
        <v>59</v>
      </c>
      <c r="D115">
        <v>358992</v>
      </c>
      <c r="E115" t="s">
        <v>60</v>
      </c>
      <c r="F115" s="6" t="s">
        <v>145</v>
      </c>
      <c r="G115" t="s">
        <v>68</v>
      </c>
      <c r="H115">
        <v>20415</v>
      </c>
      <c r="I115">
        <v>3032</v>
      </c>
      <c r="J115" s="8">
        <f>WEEKNUM(Table1[[#This Row],[Date/Time]]) - WEEKNUM(DATE(YEAR(Table1[[#This Row],[Date/Time]]),MONTH(Table1[[#This Row],[Date/Time]]),1)) + 1</f>
        <v>4</v>
      </c>
      <c r="K115">
        <f>MONTH(Table1[[#This Row],[Date/Time]])</f>
        <v>6</v>
      </c>
      <c r="L115" t="str">
        <f>TEXT(Table1[[#This Row],[Month '#]],"mmmm")</f>
        <v>January</v>
      </c>
      <c r="M115" s="5">
        <f>INT(Table1[[#This Row],[Date/Time]])</f>
        <v>45833</v>
      </c>
    </row>
    <row r="116" spans="1:13" x14ac:dyDescent="0.25">
      <c r="A116" s="3">
        <v>45832.694618055553</v>
      </c>
      <c r="B116" t="s">
        <v>75</v>
      </c>
      <c r="C116" t="s">
        <v>14</v>
      </c>
      <c r="D116">
        <v>443201</v>
      </c>
      <c r="E116" t="s">
        <v>15</v>
      </c>
      <c r="F116" s="6" t="s">
        <v>145</v>
      </c>
      <c r="G116" t="s">
        <v>67</v>
      </c>
      <c r="H116">
        <v>20415</v>
      </c>
      <c r="I116">
        <v>3032</v>
      </c>
      <c r="J116" s="8">
        <f>WEEKNUM(Table1[[#This Row],[Date/Time]]) - WEEKNUM(DATE(YEAR(Table1[[#This Row],[Date/Time]]),MONTH(Table1[[#This Row],[Date/Time]]),1)) + 1</f>
        <v>4</v>
      </c>
      <c r="K116">
        <f>MONTH(Table1[[#This Row],[Date/Time]])</f>
        <v>6</v>
      </c>
      <c r="L116" t="str">
        <f>TEXT(Table1[[#This Row],[Month '#]],"mmmm")</f>
        <v>January</v>
      </c>
      <c r="M116" s="5">
        <f>INT(Table1[[#This Row],[Date/Time]])</f>
        <v>45832</v>
      </c>
    </row>
    <row r="117" spans="1:13" x14ac:dyDescent="0.25">
      <c r="A117" s="3">
        <v>45832.691921296297</v>
      </c>
      <c r="B117" t="s">
        <v>43</v>
      </c>
      <c r="C117" t="s">
        <v>14</v>
      </c>
      <c r="D117">
        <v>443201</v>
      </c>
      <c r="E117" t="s">
        <v>15</v>
      </c>
      <c r="F117" s="6" t="s">
        <v>145</v>
      </c>
      <c r="G117" t="s">
        <v>30</v>
      </c>
      <c r="H117">
        <v>20415</v>
      </c>
      <c r="I117">
        <v>3032</v>
      </c>
      <c r="J117" s="8">
        <f>WEEKNUM(Table1[[#This Row],[Date/Time]]) - WEEKNUM(DATE(YEAR(Table1[[#This Row],[Date/Time]]),MONTH(Table1[[#This Row],[Date/Time]]),1)) + 1</f>
        <v>4</v>
      </c>
      <c r="K117">
        <f>MONTH(Table1[[#This Row],[Date/Time]])</f>
        <v>6</v>
      </c>
      <c r="L117" t="str">
        <f>TEXT(Table1[[#This Row],[Month '#]],"mmmm")</f>
        <v>January</v>
      </c>
      <c r="M117" s="5">
        <f>INT(Table1[[#This Row],[Date/Time]])</f>
        <v>45832</v>
      </c>
    </row>
    <row r="118" spans="1:13" x14ac:dyDescent="0.25">
      <c r="A118" s="3">
        <v>45832.345648148148</v>
      </c>
      <c r="B118" t="s">
        <v>53</v>
      </c>
      <c r="C118" t="s">
        <v>31</v>
      </c>
      <c r="D118">
        <v>311043</v>
      </c>
      <c r="E118" t="s">
        <v>32</v>
      </c>
      <c r="F118" s="6" t="s">
        <v>145</v>
      </c>
      <c r="G118" t="s">
        <v>30</v>
      </c>
      <c r="H118">
        <v>20415</v>
      </c>
      <c r="I118">
        <v>3032</v>
      </c>
      <c r="J118" s="8">
        <f>WEEKNUM(Table1[[#This Row],[Date/Time]]) - WEEKNUM(DATE(YEAR(Table1[[#This Row],[Date/Time]]),MONTH(Table1[[#This Row],[Date/Time]]),1)) + 1</f>
        <v>4</v>
      </c>
      <c r="K118">
        <f>MONTH(Table1[[#This Row],[Date/Time]])</f>
        <v>6</v>
      </c>
      <c r="L118" t="str">
        <f>TEXT(Table1[[#This Row],[Month '#]],"mmmm")</f>
        <v>January</v>
      </c>
      <c r="M118" s="5">
        <f>INT(Table1[[#This Row],[Date/Time]])</f>
        <v>45832</v>
      </c>
    </row>
    <row r="119" spans="1:13" x14ac:dyDescent="0.25">
      <c r="A119" s="3">
        <v>45832.052662037036</v>
      </c>
      <c r="B119" t="s">
        <v>43</v>
      </c>
      <c r="C119" t="s">
        <v>44</v>
      </c>
      <c r="D119">
        <v>365500</v>
      </c>
      <c r="E119" t="s">
        <v>9</v>
      </c>
      <c r="F119" s="6" t="s">
        <v>145</v>
      </c>
      <c r="G119" t="s">
        <v>45</v>
      </c>
      <c r="H119">
        <v>20415</v>
      </c>
      <c r="I119">
        <v>3032</v>
      </c>
      <c r="J119" s="8">
        <f>WEEKNUM(Table1[[#This Row],[Date/Time]]) - WEEKNUM(DATE(YEAR(Table1[[#This Row],[Date/Time]]),MONTH(Table1[[#This Row],[Date/Time]]),1)) + 1</f>
        <v>4</v>
      </c>
      <c r="K119">
        <f>MONTH(Table1[[#This Row],[Date/Time]])</f>
        <v>6</v>
      </c>
      <c r="L119" t="str">
        <f>TEXT(Table1[[#This Row],[Month '#]],"mmmm")</f>
        <v>January</v>
      </c>
      <c r="M119" s="5">
        <f>INT(Table1[[#This Row],[Date/Time]])</f>
        <v>45832</v>
      </c>
    </row>
    <row r="120" spans="1:13" x14ac:dyDescent="0.25">
      <c r="A120" s="3">
        <v>45831.697268518517</v>
      </c>
      <c r="C120" t="s">
        <v>76</v>
      </c>
      <c r="D120">
        <v>340072</v>
      </c>
      <c r="E120" t="s">
        <v>12</v>
      </c>
      <c r="F120" s="6" t="s">
        <v>145</v>
      </c>
      <c r="G120" t="s">
        <v>52</v>
      </c>
      <c r="H120">
        <v>20415</v>
      </c>
      <c r="I120">
        <v>3032</v>
      </c>
      <c r="J120" s="8">
        <f>WEEKNUM(Table1[[#This Row],[Date/Time]]) - WEEKNUM(DATE(YEAR(Table1[[#This Row],[Date/Time]]),MONTH(Table1[[#This Row],[Date/Time]]),1)) + 1</f>
        <v>4</v>
      </c>
      <c r="K120">
        <f>MONTH(Table1[[#This Row],[Date/Time]])</f>
        <v>6</v>
      </c>
      <c r="L120" t="str">
        <f>TEXT(Table1[[#This Row],[Month '#]],"mmmm")</f>
        <v>January</v>
      </c>
      <c r="M120" s="5">
        <f>INT(Table1[[#This Row],[Date/Time]])</f>
        <v>45831</v>
      </c>
    </row>
    <row r="121" spans="1:13" x14ac:dyDescent="0.25">
      <c r="A121" s="3">
        <v>45831.548796296294</v>
      </c>
      <c r="B121" t="s">
        <v>43</v>
      </c>
      <c r="C121" t="s">
        <v>44</v>
      </c>
      <c r="D121">
        <v>365500</v>
      </c>
      <c r="E121" t="s">
        <v>9</v>
      </c>
      <c r="F121" s="6" t="s">
        <v>145</v>
      </c>
      <c r="G121" t="s">
        <v>55</v>
      </c>
      <c r="H121">
        <v>20415</v>
      </c>
      <c r="I121">
        <v>3032</v>
      </c>
      <c r="J121" s="8">
        <f>WEEKNUM(Table1[[#This Row],[Date/Time]]) - WEEKNUM(DATE(YEAR(Table1[[#This Row],[Date/Time]]),MONTH(Table1[[#This Row],[Date/Time]]),1)) + 1</f>
        <v>4</v>
      </c>
      <c r="K121">
        <f>MONTH(Table1[[#This Row],[Date/Time]])</f>
        <v>6</v>
      </c>
      <c r="L121" t="str">
        <f>TEXT(Table1[[#This Row],[Month '#]],"mmmm")</f>
        <v>January</v>
      </c>
      <c r="M121" s="5">
        <f>INT(Table1[[#This Row],[Date/Time]])</f>
        <v>45831</v>
      </c>
    </row>
    <row r="122" spans="1:13" x14ac:dyDescent="0.25">
      <c r="A122" s="3">
        <v>45830.777627314812</v>
      </c>
      <c r="B122" t="s">
        <v>43</v>
      </c>
      <c r="C122" t="s">
        <v>44</v>
      </c>
      <c r="D122">
        <v>365500</v>
      </c>
      <c r="E122" t="s">
        <v>9</v>
      </c>
      <c r="F122" s="6" t="s">
        <v>145</v>
      </c>
      <c r="G122" t="s">
        <v>21</v>
      </c>
      <c r="H122">
        <v>20415</v>
      </c>
      <c r="I122">
        <v>3032</v>
      </c>
      <c r="J122" s="8">
        <f>WEEKNUM(Table1[[#This Row],[Date/Time]]) - WEEKNUM(DATE(YEAR(Table1[[#This Row],[Date/Time]]),MONTH(Table1[[#This Row],[Date/Time]]),1)) + 1</f>
        <v>4</v>
      </c>
      <c r="K122">
        <f>MONTH(Table1[[#This Row],[Date/Time]])</f>
        <v>6</v>
      </c>
      <c r="L122" t="str">
        <f>TEXT(Table1[[#This Row],[Month '#]],"mmmm")</f>
        <v>January</v>
      </c>
      <c r="M122" s="5">
        <f>INT(Table1[[#This Row],[Date/Time]])</f>
        <v>45830</v>
      </c>
    </row>
    <row r="123" spans="1:13" x14ac:dyDescent="0.25">
      <c r="A123" s="3">
        <v>45830.666215277779</v>
      </c>
      <c r="B123" t="s">
        <v>77</v>
      </c>
      <c r="C123" t="s">
        <v>17</v>
      </c>
      <c r="D123">
        <v>352877</v>
      </c>
      <c r="E123" t="s">
        <v>12</v>
      </c>
      <c r="F123" s="6" t="s">
        <v>145</v>
      </c>
      <c r="G123" t="s">
        <v>18</v>
      </c>
      <c r="H123">
        <v>20415</v>
      </c>
      <c r="I123">
        <v>3032</v>
      </c>
      <c r="J123" s="8">
        <f>WEEKNUM(Table1[[#This Row],[Date/Time]]) - WEEKNUM(DATE(YEAR(Table1[[#This Row],[Date/Time]]),MONTH(Table1[[#This Row],[Date/Time]]),1)) + 1</f>
        <v>4</v>
      </c>
      <c r="K123">
        <f>MONTH(Table1[[#This Row],[Date/Time]])</f>
        <v>6</v>
      </c>
      <c r="L123" t="str">
        <f>TEXT(Table1[[#This Row],[Month '#]],"mmmm")</f>
        <v>January</v>
      </c>
      <c r="M123" s="5">
        <f>INT(Table1[[#This Row],[Date/Time]])</f>
        <v>45830</v>
      </c>
    </row>
    <row r="124" spans="1:13" x14ac:dyDescent="0.25">
      <c r="A124" s="3">
        <v>45830.10297453704</v>
      </c>
      <c r="B124" t="s">
        <v>48</v>
      </c>
      <c r="C124" t="s">
        <v>34</v>
      </c>
      <c r="D124">
        <v>355532</v>
      </c>
      <c r="E124" t="s">
        <v>24</v>
      </c>
      <c r="F124" s="6" t="s">
        <v>145</v>
      </c>
      <c r="G124" t="s">
        <v>45</v>
      </c>
      <c r="H124">
        <v>20415</v>
      </c>
      <c r="I124">
        <v>3032</v>
      </c>
      <c r="J124" s="8">
        <f>WEEKNUM(Table1[[#This Row],[Date/Time]]) - WEEKNUM(DATE(YEAR(Table1[[#This Row],[Date/Time]]),MONTH(Table1[[#This Row],[Date/Time]]),1)) + 1</f>
        <v>4</v>
      </c>
      <c r="K124">
        <f>MONTH(Table1[[#This Row],[Date/Time]])</f>
        <v>6</v>
      </c>
      <c r="L124" t="str">
        <f>TEXT(Table1[[#This Row],[Month '#]],"mmmm")</f>
        <v>January</v>
      </c>
      <c r="M124" s="5">
        <f>INT(Table1[[#This Row],[Date/Time]])</f>
        <v>45830</v>
      </c>
    </row>
    <row r="125" spans="1:13" x14ac:dyDescent="0.25">
      <c r="A125" s="3">
        <v>45829.721099537041</v>
      </c>
      <c r="B125" t="s">
        <v>53</v>
      </c>
      <c r="C125" t="s">
        <v>56</v>
      </c>
      <c r="D125">
        <v>361505</v>
      </c>
      <c r="E125" t="s">
        <v>57</v>
      </c>
      <c r="F125" s="6" t="s">
        <v>145</v>
      </c>
      <c r="G125" t="s">
        <v>30</v>
      </c>
      <c r="H125">
        <v>20415</v>
      </c>
      <c r="I125">
        <v>3032</v>
      </c>
      <c r="J125" s="8">
        <f>WEEKNUM(Table1[[#This Row],[Date/Time]]) - WEEKNUM(DATE(YEAR(Table1[[#This Row],[Date/Time]]),MONTH(Table1[[#This Row],[Date/Time]]),1)) + 1</f>
        <v>3</v>
      </c>
      <c r="K125">
        <f>MONTH(Table1[[#This Row],[Date/Time]])</f>
        <v>6</v>
      </c>
      <c r="L125" t="str">
        <f>TEXT(Table1[[#This Row],[Month '#]],"mmmm")</f>
        <v>January</v>
      </c>
      <c r="M125" s="5">
        <f>INT(Table1[[#This Row],[Date/Time]])</f>
        <v>45829</v>
      </c>
    </row>
    <row r="126" spans="1:13" x14ac:dyDescent="0.25">
      <c r="A126" s="3">
        <v>45827.599606481483</v>
      </c>
      <c r="B126" t="s">
        <v>53</v>
      </c>
      <c r="C126" t="s">
        <v>31</v>
      </c>
      <c r="D126">
        <v>311043</v>
      </c>
      <c r="E126" t="s">
        <v>32</v>
      </c>
      <c r="F126" s="6" t="s">
        <v>145</v>
      </c>
      <c r="G126" t="s">
        <v>26</v>
      </c>
      <c r="H126">
        <v>20415</v>
      </c>
      <c r="I126">
        <v>3032</v>
      </c>
      <c r="J126" s="8">
        <f>WEEKNUM(Table1[[#This Row],[Date/Time]]) - WEEKNUM(DATE(YEAR(Table1[[#This Row],[Date/Time]]),MONTH(Table1[[#This Row],[Date/Time]]),1)) + 1</f>
        <v>3</v>
      </c>
      <c r="K126">
        <f>MONTH(Table1[[#This Row],[Date/Time]])</f>
        <v>6</v>
      </c>
      <c r="L126" t="str">
        <f>TEXT(Table1[[#This Row],[Month '#]],"mmmm")</f>
        <v>January</v>
      </c>
      <c r="M126" s="5">
        <f>INT(Table1[[#This Row],[Date/Time]])</f>
        <v>45827</v>
      </c>
    </row>
    <row r="127" spans="1:13" x14ac:dyDescent="0.25">
      <c r="A127" s="3">
        <v>45827.546875</v>
      </c>
      <c r="B127" t="s">
        <v>27</v>
      </c>
      <c r="C127" t="s">
        <v>39</v>
      </c>
      <c r="D127">
        <v>334906</v>
      </c>
      <c r="E127" t="s">
        <v>29</v>
      </c>
      <c r="F127" s="6" t="s">
        <v>145</v>
      </c>
      <c r="G127" t="s">
        <v>45</v>
      </c>
      <c r="H127">
        <v>20415</v>
      </c>
      <c r="I127">
        <v>3032</v>
      </c>
      <c r="J127" s="8">
        <f>WEEKNUM(Table1[[#This Row],[Date/Time]]) - WEEKNUM(DATE(YEAR(Table1[[#This Row],[Date/Time]]),MONTH(Table1[[#This Row],[Date/Time]]),1)) + 1</f>
        <v>3</v>
      </c>
      <c r="K127">
        <f>MONTH(Table1[[#This Row],[Date/Time]])</f>
        <v>6</v>
      </c>
      <c r="L127" t="str">
        <f>TEXT(Table1[[#This Row],[Month '#]],"mmmm")</f>
        <v>January</v>
      </c>
      <c r="M127" s="5">
        <f>INT(Table1[[#This Row],[Date/Time]])</f>
        <v>45827</v>
      </c>
    </row>
    <row r="128" spans="1:13" x14ac:dyDescent="0.25">
      <c r="A128" s="3">
        <v>45827.535717592589</v>
      </c>
      <c r="B128" t="s">
        <v>27</v>
      </c>
      <c r="C128" t="s">
        <v>39</v>
      </c>
      <c r="D128">
        <v>334906</v>
      </c>
      <c r="E128" t="s">
        <v>29</v>
      </c>
      <c r="F128" s="6" t="s">
        <v>145</v>
      </c>
      <c r="G128" t="s">
        <v>33</v>
      </c>
      <c r="H128">
        <v>20415</v>
      </c>
      <c r="I128">
        <v>3032</v>
      </c>
      <c r="J128" s="8">
        <f>WEEKNUM(Table1[[#This Row],[Date/Time]]) - WEEKNUM(DATE(YEAR(Table1[[#This Row],[Date/Time]]),MONTH(Table1[[#This Row],[Date/Time]]),1)) + 1</f>
        <v>3</v>
      </c>
      <c r="K128">
        <f>MONTH(Table1[[#This Row],[Date/Time]])</f>
        <v>6</v>
      </c>
      <c r="L128" t="str">
        <f>TEXT(Table1[[#This Row],[Month '#]],"mmmm")</f>
        <v>January</v>
      </c>
      <c r="M128" s="5">
        <f>INT(Table1[[#This Row],[Date/Time]])</f>
        <v>45827</v>
      </c>
    </row>
    <row r="129" spans="1:13" x14ac:dyDescent="0.25">
      <c r="A129" s="3">
        <v>45827.341851851852</v>
      </c>
      <c r="B129" t="s">
        <v>53</v>
      </c>
      <c r="C129" t="s">
        <v>36</v>
      </c>
      <c r="D129">
        <v>399584</v>
      </c>
      <c r="E129" t="s">
        <v>37</v>
      </c>
      <c r="F129" s="6" t="s">
        <v>145</v>
      </c>
      <c r="G129" t="s">
        <v>33</v>
      </c>
      <c r="H129">
        <v>20415</v>
      </c>
      <c r="I129">
        <v>3032</v>
      </c>
      <c r="J129" s="8">
        <f>WEEKNUM(Table1[[#This Row],[Date/Time]]) - WEEKNUM(DATE(YEAR(Table1[[#This Row],[Date/Time]]),MONTH(Table1[[#This Row],[Date/Time]]),1)) + 1</f>
        <v>3</v>
      </c>
      <c r="K129">
        <f>MONTH(Table1[[#This Row],[Date/Time]])</f>
        <v>6</v>
      </c>
      <c r="L129" t="str">
        <f>TEXT(Table1[[#This Row],[Month '#]],"mmmm")</f>
        <v>January</v>
      </c>
      <c r="M129" s="5">
        <f>INT(Table1[[#This Row],[Date/Time]])</f>
        <v>45827</v>
      </c>
    </row>
    <row r="130" spans="1:13" x14ac:dyDescent="0.25">
      <c r="A130" s="3">
        <v>45826.594548611109</v>
      </c>
      <c r="B130" t="s">
        <v>53</v>
      </c>
      <c r="C130" t="s">
        <v>58</v>
      </c>
      <c r="D130">
        <v>339052</v>
      </c>
      <c r="E130" t="s">
        <v>29</v>
      </c>
      <c r="F130" s="6" t="s">
        <v>145</v>
      </c>
      <c r="G130" t="s">
        <v>33</v>
      </c>
      <c r="H130">
        <v>20415</v>
      </c>
      <c r="I130">
        <v>3032</v>
      </c>
      <c r="J130" s="8">
        <f>WEEKNUM(Table1[[#This Row],[Date/Time]]) - WEEKNUM(DATE(YEAR(Table1[[#This Row],[Date/Time]]),MONTH(Table1[[#This Row],[Date/Time]]),1)) + 1</f>
        <v>3</v>
      </c>
      <c r="K130">
        <f>MONTH(Table1[[#This Row],[Date/Time]])</f>
        <v>6</v>
      </c>
      <c r="L130" t="str">
        <f>TEXT(Table1[[#This Row],[Month '#]],"mmmm")</f>
        <v>January</v>
      </c>
      <c r="M130" s="5">
        <f>INT(Table1[[#This Row],[Date/Time]])</f>
        <v>45826</v>
      </c>
    </row>
    <row r="131" spans="1:13" x14ac:dyDescent="0.25">
      <c r="A131" s="3">
        <v>45826.574999999997</v>
      </c>
      <c r="B131" t="s">
        <v>75</v>
      </c>
      <c r="C131" t="s">
        <v>8</v>
      </c>
      <c r="D131">
        <v>330331</v>
      </c>
      <c r="E131" t="s">
        <v>9</v>
      </c>
      <c r="F131" s="6" t="s">
        <v>145</v>
      </c>
      <c r="G131" t="s">
        <v>45</v>
      </c>
      <c r="H131">
        <v>20415</v>
      </c>
      <c r="I131">
        <v>3032</v>
      </c>
      <c r="J131" s="8">
        <f>WEEKNUM(Table1[[#This Row],[Date/Time]]) - WEEKNUM(DATE(YEAR(Table1[[#This Row],[Date/Time]]),MONTH(Table1[[#This Row],[Date/Time]]),1)) + 1</f>
        <v>3</v>
      </c>
      <c r="K131">
        <f>MONTH(Table1[[#This Row],[Date/Time]])</f>
        <v>6</v>
      </c>
      <c r="L131" t="str">
        <f>TEXT(Table1[[#This Row],[Month '#]],"mmmm")</f>
        <v>January</v>
      </c>
      <c r="M131" s="5">
        <f>INT(Table1[[#This Row],[Date/Time]])</f>
        <v>45826</v>
      </c>
    </row>
    <row r="132" spans="1:13" x14ac:dyDescent="0.25">
      <c r="A132" s="3">
        <v>45825.902731481481</v>
      </c>
      <c r="C132" t="s">
        <v>25</v>
      </c>
      <c r="D132">
        <v>367452</v>
      </c>
      <c r="E132" t="s">
        <v>24</v>
      </c>
      <c r="F132" s="6" t="s">
        <v>145</v>
      </c>
      <c r="G132" t="s">
        <v>52</v>
      </c>
      <c r="H132">
        <v>20415</v>
      </c>
      <c r="I132">
        <v>3032</v>
      </c>
      <c r="J132" s="8">
        <f>WEEKNUM(Table1[[#This Row],[Date/Time]]) - WEEKNUM(DATE(YEAR(Table1[[#This Row],[Date/Time]]),MONTH(Table1[[#This Row],[Date/Time]]),1)) + 1</f>
        <v>3</v>
      </c>
      <c r="K132">
        <f>MONTH(Table1[[#This Row],[Date/Time]])</f>
        <v>6</v>
      </c>
      <c r="L132" t="str">
        <f>TEXT(Table1[[#This Row],[Month '#]],"mmmm")</f>
        <v>January</v>
      </c>
      <c r="M132" s="5">
        <f>INT(Table1[[#This Row],[Date/Time]])</f>
        <v>45825</v>
      </c>
    </row>
    <row r="133" spans="1:13" x14ac:dyDescent="0.25">
      <c r="A133" s="3">
        <v>45825.636770833335</v>
      </c>
      <c r="B133" t="s">
        <v>53</v>
      </c>
      <c r="C133" t="s">
        <v>58</v>
      </c>
      <c r="D133">
        <v>339052</v>
      </c>
      <c r="E133" t="s">
        <v>29</v>
      </c>
      <c r="F133" s="6" t="s">
        <v>145</v>
      </c>
      <c r="G133" t="s">
        <v>33</v>
      </c>
      <c r="H133">
        <v>20415</v>
      </c>
      <c r="I133">
        <v>3032</v>
      </c>
      <c r="J133" s="8">
        <f>WEEKNUM(Table1[[#This Row],[Date/Time]]) - WEEKNUM(DATE(YEAR(Table1[[#This Row],[Date/Time]]),MONTH(Table1[[#This Row],[Date/Time]]),1)) + 1</f>
        <v>3</v>
      </c>
      <c r="K133">
        <f>MONTH(Table1[[#This Row],[Date/Time]])</f>
        <v>6</v>
      </c>
      <c r="L133" t="str">
        <f>TEXT(Table1[[#This Row],[Month '#]],"mmmm")</f>
        <v>January</v>
      </c>
      <c r="M133" s="5">
        <f>INT(Table1[[#This Row],[Date/Time]])</f>
        <v>45825</v>
      </c>
    </row>
    <row r="134" spans="1:13" x14ac:dyDescent="0.25">
      <c r="A134" s="3">
        <v>45825.53564814815</v>
      </c>
      <c r="C134" t="s">
        <v>17</v>
      </c>
      <c r="D134">
        <v>352877</v>
      </c>
      <c r="E134" t="s">
        <v>12</v>
      </c>
      <c r="F134" s="6" t="s">
        <v>145</v>
      </c>
      <c r="G134" t="s">
        <v>52</v>
      </c>
      <c r="H134">
        <v>20415</v>
      </c>
      <c r="I134">
        <v>3032</v>
      </c>
      <c r="J134" s="8">
        <f>WEEKNUM(Table1[[#This Row],[Date/Time]]) - WEEKNUM(DATE(YEAR(Table1[[#This Row],[Date/Time]]),MONTH(Table1[[#This Row],[Date/Time]]),1)) + 1</f>
        <v>3</v>
      </c>
      <c r="K134">
        <f>MONTH(Table1[[#This Row],[Date/Time]])</f>
        <v>6</v>
      </c>
      <c r="L134" t="str">
        <f>TEXT(Table1[[#This Row],[Month '#]],"mmmm")</f>
        <v>January</v>
      </c>
      <c r="M134" s="5">
        <f>INT(Table1[[#This Row],[Date/Time]])</f>
        <v>45825</v>
      </c>
    </row>
    <row r="135" spans="1:13" x14ac:dyDescent="0.25">
      <c r="A135" s="3">
        <v>45825.416585648149</v>
      </c>
      <c r="B135" t="s">
        <v>77</v>
      </c>
      <c r="C135" t="s">
        <v>64</v>
      </c>
      <c r="D135">
        <v>446120</v>
      </c>
      <c r="E135" t="s">
        <v>12</v>
      </c>
      <c r="F135" s="6" t="s">
        <v>145</v>
      </c>
      <c r="G135" t="s">
        <v>19</v>
      </c>
      <c r="H135">
        <v>20415</v>
      </c>
      <c r="I135">
        <v>3032</v>
      </c>
      <c r="J135" s="8">
        <f>WEEKNUM(Table1[[#This Row],[Date/Time]]) - WEEKNUM(DATE(YEAR(Table1[[#This Row],[Date/Time]]),MONTH(Table1[[#This Row],[Date/Time]]),1)) + 1</f>
        <v>3</v>
      </c>
      <c r="K135">
        <f>MONTH(Table1[[#This Row],[Date/Time]])</f>
        <v>6</v>
      </c>
      <c r="L135" t="str">
        <f>TEXT(Table1[[#This Row],[Month '#]],"mmmm")</f>
        <v>January</v>
      </c>
      <c r="M135" s="5">
        <f>INT(Table1[[#This Row],[Date/Time]])</f>
        <v>45825</v>
      </c>
    </row>
    <row r="136" spans="1:13" x14ac:dyDescent="0.25">
      <c r="A136" s="3">
        <v>45825.331493055557</v>
      </c>
      <c r="B136" t="s">
        <v>72</v>
      </c>
      <c r="C136" t="s">
        <v>73</v>
      </c>
      <c r="D136">
        <v>362937</v>
      </c>
      <c r="E136" t="s">
        <v>74</v>
      </c>
      <c r="F136" s="6" t="s">
        <v>145</v>
      </c>
      <c r="G136" t="s">
        <v>45</v>
      </c>
      <c r="H136">
        <v>20415</v>
      </c>
      <c r="I136">
        <v>3032</v>
      </c>
      <c r="J136" s="8">
        <f>WEEKNUM(Table1[[#This Row],[Date/Time]]) - WEEKNUM(DATE(YEAR(Table1[[#This Row],[Date/Time]]),MONTH(Table1[[#This Row],[Date/Time]]),1)) + 1</f>
        <v>3</v>
      </c>
      <c r="K136">
        <f>MONTH(Table1[[#This Row],[Date/Time]])</f>
        <v>6</v>
      </c>
      <c r="L136" t="str">
        <f>TEXT(Table1[[#This Row],[Month '#]],"mmmm")</f>
        <v>January</v>
      </c>
      <c r="M136" s="5">
        <f>INT(Table1[[#This Row],[Date/Time]])</f>
        <v>45825</v>
      </c>
    </row>
    <row r="137" spans="1:13" x14ac:dyDescent="0.25">
      <c r="A137" s="3">
        <v>45825.316689814812</v>
      </c>
      <c r="B137" t="s">
        <v>78</v>
      </c>
      <c r="C137" t="s">
        <v>25</v>
      </c>
      <c r="D137">
        <v>367452</v>
      </c>
      <c r="E137" t="s">
        <v>24</v>
      </c>
      <c r="F137" s="6" t="s">
        <v>145</v>
      </c>
      <c r="G137" t="s">
        <v>79</v>
      </c>
      <c r="H137">
        <v>20415</v>
      </c>
      <c r="I137">
        <v>3032</v>
      </c>
      <c r="J137" s="8">
        <f>WEEKNUM(Table1[[#This Row],[Date/Time]]) - WEEKNUM(DATE(YEAR(Table1[[#This Row],[Date/Time]]),MONTH(Table1[[#This Row],[Date/Time]]),1)) + 1</f>
        <v>3</v>
      </c>
      <c r="K137">
        <f>MONTH(Table1[[#This Row],[Date/Time]])</f>
        <v>6</v>
      </c>
      <c r="L137" t="str">
        <f>TEXT(Table1[[#This Row],[Month '#]],"mmmm")</f>
        <v>January</v>
      </c>
      <c r="M137" s="5">
        <f>INT(Table1[[#This Row],[Date/Time]])</f>
        <v>45825</v>
      </c>
    </row>
    <row r="138" spans="1:13" x14ac:dyDescent="0.25">
      <c r="A138" s="3">
        <v>45825.208564814813</v>
      </c>
      <c r="B138" t="s">
        <v>75</v>
      </c>
      <c r="C138" t="s">
        <v>46</v>
      </c>
      <c r="D138">
        <v>365206</v>
      </c>
      <c r="E138" t="s">
        <v>9</v>
      </c>
      <c r="F138" s="6" t="s">
        <v>145</v>
      </c>
      <c r="G138" t="s">
        <v>47</v>
      </c>
      <c r="H138">
        <v>20415</v>
      </c>
      <c r="I138">
        <v>3032</v>
      </c>
      <c r="J138" s="8">
        <f>WEEKNUM(Table1[[#This Row],[Date/Time]]) - WEEKNUM(DATE(YEAR(Table1[[#This Row],[Date/Time]]),MONTH(Table1[[#This Row],[Date/Time]]),1)) + 1</f>
        <v>3</v>
      </c>
      <c r="K138">
        <f>MONTH(Table1[[#This Row],[Date/Time]])</f>
        <v>6</v>
      </c>
      <c r="L138" t="str">
        <f>TEXT(Table1[[#This Row],[Month '#]],"mmmm")</f>
        <v>January</v>
      </c>
      <c r="M138" s="5">
        <f>INT(Table1[[#This Row],[Date/Time]])</f>
        <v>45825</v>
      </c>
    </row>
    <row r="139" spans="1:13" x14ac:dyDescent="0.25">
      <c r="A139" s="3">
        <v>45824.682962962965</v>
      </c>
      <c r="B139" t="s">
        <v>75</v>
      </c>
      <c r="C139" t="s">
        <v>44</v>
      </c>
      <c r="D139">
        <v>365500</v>
      </c>
      <c r="E139" t="s">
        <v>9</v>
      </c>
      <c r="F139" s="6" t="s">
        <v>145</v>
      </c>
      <c r="G139" t="s">
        <v>30</v>
      </c>
      <c r="H139">
        <v>20415</v>
      </c>
      <c r="I139">
        <v>3032</v>
      </c>
      <c r="J139" s="8">
        <f>WEEKNUM(Table1[[#This Row],[Date/Time]]) - WEEKNUM(DATE(YEAR(Table1[[#This Row],[Date/Time]]),MONTH(Table1[[#This Row],[Date/Time]]),1)) + 1</f>
        <v>3</v>
      </c>
      <c r="K139">
        <f>MONTH(Table1[[#This Row],[Date/Time]])</f>
        <v>6</v>
      </c>
      <c r="L139" t="str">
        <f>TEXT(Table1[[#This Row],[Month '#]],"mmmm")</f>
        <v>January</v>
      </c>
      <c r="M139" s="5">
        <f>INT(Table1[[#This Row],[Date/Time]])</f>
        <v>45824</v>
      </c>
    </row>
    <row r="140" spans="1:13" x14ac:dyDescent="0.25">
      <c r="A140" s="3">
        <v>45824.620868055557</v>
      </c>
      <c r="B140" t="s">
        <v>10</v>
      </c>
      <c r="C140" t="s">
        <v>76</v>
      </c>
      <c r="D140">
        <v>340072</v>
      </c>
      <c r="E140" t="s">
        <v>12</v>
      </c>
      <c r="F140" s="6" t="s">
        <v>145</v>
      </c>
      <c r="G140" t="s">
        <v>18</v>
      </c>
      <c r="H140">
        <v>20415</v>
      </c>
      <c r="I140">
        <v>3032</v>
      </c>
      <c r="J140" s="8">
        <f>WEEKNUM(Table1[[#This Row],[Date/Time]]) - WEEKNUM(DATE(YEAR(Table1[[#This Row],[Date/Time]]),MONTH(Table1[[#This Row],[Date/Time]]),1)) + 1</f>
        <v>3</v>
      </c>
      <c r="K140">
        <f>MONTH(Table1[[#This Row],[Date/Time]])</f>
        <v>6</v>
      </c>
      <c r="L140" t="str">
        <f>TEXT(Table1[[#This Row],[Month '#]],"mmmm")</f>
        <v>January</v>
      </c>
      <c r="M140" s="5">
        <f>INT(Table1[[#This Row],[Date/Time]])</f>
        <v>45824</v>
      </c>
    </row>
    <row r="141" spans="1:13" x14ac:dyDescent="0.25">
      <c r="A141" s="3">
        <v>45824.487708333334</v>
      </c>
      <c r="B141" t="s">
        <v>53</v>
      </c>
      <c r="C141" t="s">
        <v>31</v>
      </c>
      <c r="D141">
        <v>311043</v>
      </c>
      <c r="E141" t="s">
        <v>32</v>
      </c>
      <c r="F141" s="6" t="s">
        <v>145</v>
      </c>
      <c r="G141" t="s">
        <v>33</v>
      </c>
      <c r="H141">
        <v>20415</v>
      </c>
      <c r="I141">
        <v>3032</v>
      </c>
      <c r="J141" s="8">
        <f>WEEKNUM(Table1[[#This Row],[Date/Time]]) - WEEKNUM(DATE(YEAR(Table1[[#This Row],[Date/Time]]),MONTH(Table1[[#This Row],[Date/Time]]),1)) + 1</f>
        <v>3</v>
      </c>
      <c r="K141">
        <f>MONTH(Table1[[#This Row],[Date/Time]])</f>
        <v>6</v>
      </c>
      <c r="L141" t="str">
        <f>TEXT(Table1[[#This Row],[Month '#]],"mmmm")</f>
        <v>January</v>
      </c>
      <c r="M141" s="5">
        <f>INT(Table1[[#This Row],[Date/Time]])</f>
        <v>45824</v>
      </c>
    </row>
    <row r="142" spans="1:13" x14ac:dyDescent="0.25">
      <c r="A142" s="3">
        <v>45822.754201388889</v>
      </c>
      <c r="B142" t="s">
        <v>75</v>
      </c>
      <c r="C142" t="s">
        <v>51</v>
      </c>
      <c r="D142">
        <v>312775</v>
      </c>
      <c r="E142" t="s">
        <v>9</v>
      </c>
      <c r="F142" s="6" t="s">
        <v>145</v>
      </c>
      <c r="G142" t="s">
        <v>50</v>
      </c>
      <c r="H142">
        <v>20415</v>
      </c>
      <c r="I142">
        <v>3032</v>
      </c>
      <c r="J142" s="8">
        <f>WEEKNUM(Table1[[#This Row],[Date/Time]]) - WEEKNUM(DATE(YEAR(Table1[[#This Row],[Date/Time]]),MONTH(Table1[[#This Row],[Date/Time]]),1)) + 1</f>
        <v>2</v>
      </c>
      <c r="K142">
        <f>MONTH(Table1[[#This Row],[Date/Time]])</f>
        <v>6</v>
      </c>
      <c r="L142" t="str">
        <f>TEXT(Table1[[#This Row],[Month '#]],"mmmm")</f>
        <v>January</v>
      </c>
      <c r="M142" s="5">
        <f>INT(Table1[[#This Row],[Date/Time]])</f>
        <v>45822</v>
      </c>
    </row>
    <row r="143" spans="1:13" x14ac:dyDescent="0.25">
      <c r="A143" s="3">
        <v>45822.465474537035</v>
      </c>
      <c r="B143" t="s">
        <v>77</v>
      </c>
      <c r="C143" t="s">
        <v>25</v>
      </c>
      <c r="D143">
        <v>367452</v>
      </c>
      <c r="E143" t="s">
        <v>24</v>
      </c>
      <c r="F143" s="6" t="s">
        <v>145</v>
      </c>
      <c r="G143" t="s">
        <v>62</v>
      </c>
      <c r="H143">
        <v>20415</v>
      </c>
      <c r="I143">
        <v>3032</v>
      </c>
      <c r="J143" s="8">
        <f>WEEKNUM(Table1[[#This Row],[Date/Time]]) - WEEKNUM(DATE(YEAR(Table1[[#This Row],[Date/Time]]),MONTH(Table1[[#This Row],[Date/Time]]),1)) + 1</f>
        <v>2</v>
      </c>
      <c r="K143">
        <f>MONTH(Table1[[#This Row],[Date/Time]])</f>
        <v>6</v>
      </c>
      <c r="L143" t="str">
        <f>TEXT(Table1[[#This Row],[Month '#]],"mmmm")</f>
        <v>January</v>
      </c>
      <c r="M143" s="5">
        <f>INT(Table1[[#This Row],[Date/Time]])</f>
        <v>45822</v>
      </c>
    </row>
    <row r="144" spans="1:13" x14ac:dyDescent="0.25">
      <c r="A144" s="3">
        <v>45821.416435185187</v>
      </c>
      <c r="B144" t="s">
        <v>77</v>
      </c>
      <c r="C144" t="s">
        <v>35</v>
      </c>
      <c r="D144">
        <v>365209</v>
      </c>
      <c r="E144" t="s">
        <v>24</v>
      </c>
      <c r="F144" s="6" t="s">
        <v>145</v>
      </c>
      <c r="G144" t="s">
        <v>18</v>
      </c>
      <c r="H144">
        <v>20415</v>
      </c>
      <c r="I144">
        <v>3032</v>
      </c>
      <c r="J144" s="8">
        <f>WEEKNUM(Table1[[#This Row],[Date/Time]]) - WEEKNUM(DATE(YEAR(Table1[[#This Row],[Date/Time]]),MONTH(Table1[[#This Row],[Date/Time]]),1)) + 1</f>
        <v>2</v>
      </c>
      <c r="K144">
        <f>MONTH(Table1[[#This Row],[Date/Time]])</f>
        <v>6</v>
      </c>
      <c r="L144" t="str">
        <f>TEXT(Table1[[#This Row],[Month '#]],"mmmm")</f>
        <v>January</v>
      </c>
      <c r="M144" s="5">
        <f>INT(Table1[[#This Row],[Date/Time]])</f>
        <v>45821</v>
      </c>
    </row>
    <row r="145" spans="1:13" x14ac:dyDescent="0.25">
      <c r="A145" s="3">
        <v>45820.661192129628</v>
      </c>
      <c r="B145" t="s">
        <v>80</v>
      </c>
      <c r="C145" t="s">
        <v>28</v>
      </c>
      <c r="D145">
        <v>350732</v>
      </c>
      <c r="E145" t="s">
        <v>29</v>
      </c>
      <c r="F145" s="6" t="s">
        <v>145</v>
      </c>
      <c r="G145" t="s">
        <v>33</v>
      </c>
      <c r="H145">
        <v>20415</v>
      </c>
      <c r="I145">
        <v>3032</v>
      </c>
      <c r="J145" s="8">
        <f>WEEKNUM(Table1[[#This Row],[Date/Time]]) - WEEKNUM(DATE(YEAR(Table1[[#This Row],[Date/Time]]),MONTH(Table1[[#This Row],[Date/Time]]),1)) + 1</f>
        <v>2</v>
      </c>
      <c r="K145">
        <f>MONTH(Table1[[#This Row],[Date/Time]])</f>
        <v>6</v>
      </c>
      <c r="L145" t="str">
        <f>TEXT(Table1[[#This Row],[Month '#]],"mmmm")</f>
        <v>January</v>
      </c>
      <c r="M145" s="5">
        <f>INT(Table1[[#This Row],[Date/Time]])</f>
        <v>45820</v>
      </c>
    </row>
    <row r="146" spans="1:13" x14ac:dyDescent="0.25">
      <c r="A146" s="3">
        <v>45820.596932870372</v>
      </c>
      <c r="B146" t="s">
        <v>53</v>
      </c>
      <c r="C146" t="s">
        <v>39</v>
      </c>
      <c r="D146">
        <v>334906</v>
      </c>
      <c r="E146" t="s">
        <v>29</v>
      </c>
      <c r="F146" s="6" t="s">
        <v>145</v>
      </c>
      <c r="G146" t="s">
        <v>45</v>
      </c>
      <c r="H146">
        <v>20415</v>
      </c>
      <c r="I146">
        <v>3032</v>
      </c>
      <c r="J146" s="8">
        <f>WEEKNUM(Table1[[#This Row],[Date/Time]]) - WEEKNUM(DATE(YEAR(Table1[[#This Row],[Date/Time]]),MONTH(Table1[[#This Row],[Date/Time]]),1)) + 1</f>
        <v>2</v>
      </c>
      <c r="K146">
        <f>MONTH(Table1[[#This Row],[Date/Time]])</f>
        <v>6</v>
      </c>
      <c r="L146" t="str">
        <f>TEXT(Table1[[#This Row],[Month '#]],"mmmm")</f>
        <v>January</v>
      </c>
      <c r="M146" s="5">
        <f>INT(Table1[[#This Row],[Date/Time]])</f>
        <v>45820</v>
      </c>
    </row>
    <row r="147" spans="1:13" x14ac:dyDescent="0.25">
      <c r="A147" s="3">
        <v>45820.513645833336</v>
      </c>
      <c r="B147" t="s">
        <v>77</v>
      </c>
      <c r="C147" t="s">
        <v>17</v>
      </c>
      <c r="D147">
        <v>352877</v>
      </c>
      <c r="E147" t="s">
        <v>12</v>
      </c>
      <c r="F147" s="6" t="s">
        <v>145</v>
      </c>
      <c r="G147" t="s">
        <v>19</v>
      </c>
      <c r="H147">
        <v>20415</v>
      </c>
      <c r="I147">
        <v>3032</v>
      </c>
      <c r="J147" s="8">
        <f>WEEKNUM(Table1[[#This Row],[Date/Time]]) - WEEKNUM(DATE(YEAR(Table1[[#This Row],[Date/Time]]),MONTH(Table1[[#This Row],[Date/Time]]),1)) + 1</f>
        <v>2</v>
      </c>
      <c r="K147">
        <f>MONTH(Table1[[#This Row],[Date/Time]])</f>
        <v>6</v>
      </c>
      <c r="L147" t="str">
        <f>TEXT(Table1[[#This Row],[Month '#]],"mmmm")</f>
        <v>January</v>
      </c>
      <c r="M147" s="5">
        <f>INT(Table1[[#This Row],[Date/Time]])</f>
        <v>45820</v>
      </c>
    </row>
    <row r="148" spans="1:13" x14ac:dyDescent="0.25">
      <c r="A148" s="3">
        <v>45820.37054398148</v>
      </c>
      <c r="B148" t="s">
        <v>77</v>
      </c>
      <c r="C148" t="s">
        <v>17</v>
      </c>
      <c r="D148">
        <v>352877</v>
      </c>
      <c r="E148" t="s">
        <v>12</v>
      </c>
      <c r="F148" s="6" t="s">
        <v>145</v>
      </c>
      <c r="G148" t="s">
        <v>13</v>
      </c>
      <c r="H148">
        <v>20415</v>
      </c>
      <c r="I148">
        <v>3032</v>
      </c>
      <c r="J148" s="8">
        <f>WEEKNUM(Table1[[#This Row],[Date/Time]]) - WEEKNUM(DATE(YEAR(Table1[[#This Row],[Date/Time]]),MONTH(Table1[[#This Row],[Date/Time]]),1)) + 1</f>
        <v>2</v>
      </c>
      <c r="K148">
        <f>MONTH(Table1[[#This Row],[Date/Time]])</f>
        <v>6</v>
      </c>
      <c r="L148" t="str">
        <f>TEXT(Table1[[#This Row],[Month '#]],"mmmm")</f>
        <v>January</v>
      </c>
      <c r="M148" s="5">
        <f>INT(Table1[[#This Row],[Date/Time]])</f>
        <v>45820</v>
      </c>
    </row>
    <row r="149" spans="1:13" x14ac:dyDescent="0.25">
      <c r="A149" s="3">
        <v>45818.681747685187</v>
      </c>
      <c r="B149" t="s">
        <v>77</v>
      </c>
      <c r="C149" t="s">
        <v>17</v>
      </c>
      <c r="D149">
        <v>352877</v>
      </c>
      <c r="E149" t="s">
        <v>12</v>
      </c>
      <c r="F149" s="6" t="s">
        <v>145</v>
      </c>
      <c r="G149" t="s">
        <v>19</v>
      </c>
      <c r="H149">
        <v>20415</v>
      </c>
      <c r="I149">
        <v>3032</v>
      </c>
      <c r="J149" s="8">
        <f>WEEKNUM(Table1[[#This Row],[Date/Time]]) - WEEKNUM(DATE(YEAR(Table1[[#This Row],[Date/Time]]),MONTH(Table1[[#This Row],[Date/Time]]),1)) + 1</f>
        <v>2</v>
      </c>
      <c r="K149">
        <f>MONTH(Table1[[#This Row],[Date/Time]])</f>
        <v>6</v>
      </c>
      <c r="L149" t="str">
        <f>TEXT(Table1[[#This Row],[Month '#]],"mmmm")</f>
        <v>January</v>
      </c>
      <c r="M149" s="5">
        <f>INT(Table1[[#This Row],[Date/Time]])</f>
        <v>45818</v>
      </c>
    </row>
    <row r="150" spans="1:13" x14ac:dyDescent="0.25">
      <c r="A150" s="3">
        <v>45818.669305555559</v>
      </c>
      <c r="B150" t="s">
        <v>77</v>
      </c>
      <c r="C150" t="s">
        <v>17</v>
      </c>
      <c r="D150">
        <v>352877</v>
      </c>
      <c r="E150" t="s">
        <v>12</v>
      </c>
      <c r="F150" s="6" t="s">
        <v>145</v>
      </c>
      <c r="G150" t="s">
        <v>19</v>
      </c>
      <c r="H150">
        <v>20415</v>
      </c>
      <c r="I150">
        <v>3032</v>
      </c>
      <c r="J150" s="8">
        <f>WEEKNUM(Table1[[#This Row],[Date/Time]]) - WEEKNUM(DATE(YEAR(Table1[[#This Row],[Date/Time]]),MONTH(Table1[[#This Row],[Date/Time]]),1)) + 1</f>
        <v>2</v>
      </c>
      <c r="K150">
        <f>MONTH(Table1[[#This Row],[Date/Time]])</f>
        <v>6</v>
      </c>
      <c r="L150" t="str">
        <f>TEXT(Table1[[#This Row],[Month '#]],"mmmm")</f>
        <v>January</v>
      </c>
      <c r="M150" s="5">
        <f>INT(Table1[[#This Row],[Date/Time]])</f>
        <v>45818</v>
      </c>
    </row>
    <row r="151" spans="1:13" x14ac:dyDescent="0.25">
      <c r="A151" s="3">
        <v>45818.66542824074</v>
      </c>
      <c r="B151" t="s">
        <v>77</v>
      </c>
      <c r="C151" t="s">
        <v>17</v>
      </c>
      <c r="D151">
        <v>352877</v>
      </c>
      <c r="E151" t="s">
        <v>12</v>
      </c>
      <c r="F151" s="6" t="s">
        <v>145</v>
      </c>
      <c r="G151" t="s">
        <v>19</v>
      </c>
      <c r="H151">
        <v>20415</v>
      </c>
      <c r="I151">
        <v>3032</v>
      </c>
      <c r="J151" s="8">
        <f>WEEKNUM(Table1[[#This Row],[Date/Time]]) - WEEKNUM(DATE(YEAR(Table1[[#This Row],[Date/Time]]),MONTH(Table1[[#This Row],[Date/Time]]),1)) + 1</f>
        <v>2</v>
      </c>
      <c r="K151">
        <f>MONTH(Table1[[#This Row],[Date/Time]])</f>
        <v>6</v>
      </c>
      <c r="L151" t="str">
        <f>TEXT(Table1[[#This Row],[Month '#]],"mmmm")</f>
        <v>January</v>
      </c>
      <c r="M151" s="5">
        <f>INT(Table1[[#This Row],[Date/Time]])</f>
        <v>45818</v>
      </c>
    </row>
    <row r="152" spans="1:13" x14ac:dyDescent="0.25">
      <c r="A152" s="3">
        <v>45818.623761574076</v>
      </c>
      <c r="B152" t="s">
        <v>80</v>
      </c>
      <c r="C152" t="s">
        <v>28</v>
      </c>
      <c r="D152">
        <v>350732</v>
      </c>
      <c r="E152" t="s">
        <v>29</v>
      </c>
      <c r="F152" s="6" t="s">
        <v>145</v>
      </c>
      <c r="G152" t="s">
        <v>33</v>
      </c>
      <c r="H152">
        <v>20415</v>
      </c>
      <c r="I152">
        <v>3032</v>
      </c>
      <c r="J152" s="8">
        <f>WEEKNUM(Table1[[#This Row],[Date/Time]]) - WEEKNUM(DATE(YEAR(Table1[[#This Row],[Date/Time]]),MONTH(Table1[[#This Row],[Date/Time]]),1)) + 1</f>
        <v>2</v>
      </c>
      <c r="K152">
        <f>MONTH(Table1[[#This Row],[Date/Time]])</f>
        <v>6</v>
      </c>
      <c r="L152" t="str">
        <f>TEXT(Table1[[#This Row],[Month '#]],"mmmm")</f>
        <v>January</v>
      </c>
      <c r="M152" s="5">
        <f>INT(Table1[[#This Row],[Date/Time]])</f>
        <v>45818</v>
      </c>
    </row>
    <row r="153" spans="1:13" x14ac:dyDescent="0.25">
      <c r="A153" s="3">
        <v>45817.687800925924</v>
      </c>
      <c r="B153" t="s">
        <v>75</v>
      </c>
      <c r="C153" t="s">
        <v>59</v>
      </c>
      <c r="D153">
        <v>358992</v>
      </c>
      <c r="E153" t="s">
        <v>60</v>
      </c>
      <c r="F153" s="6" t="s">
        <v>145</v>
      </c>
      <c r="G153" t="s">
        <v>68</v>
      </c>
      <c r="H153">
        <v>20415</v>
      </c>
      <c r="I153">
        <v>3032</v>
      </c>
      <c r="J153" s="8">
        <f>WEEKNUM(Table1[[#This Row],[Date/Time]]) - WEEKNUM(DATE(YEAR(Table1[[#This Row],[Date/Time]]),MONTH(Table1[[#This Row],[Date/Time]]),1)) + 1</f>
        <v>2</v>
      </c>
      <c r="K153">
        <f>MONTH(Table1[[#This Row],[Date/Time]])</f>
        <v>6</v>
      </c>
      <c r="L153" t="str">
        <f>TEXT(Table1[[#This Row],[Month '#]],"mmmm")</f>
        <v>January</v>
      </c>
      <c r="M153" s="5">
        <f>INT(Table1[[#This Row],[Date/Time]])</f>
        <v>45817</v>
      </c>
    </row>
    <row r="154" spans="1:13" x14ac:dyDescent="0.25">
      <c r="A154" s="3">
        <v>45817.684999999998</v>
      </c>
      <c r="B154" t="s">
        <v>75</v>
      </c>
      <c r="C154" t="s">
        <v>59</v>
      </c>
      <c r="D154">
        <v>358992</v>
      </c>
      <c r="E154" t="s">
        <v>60</v>
      </c>
      <c r="F154" s="6" t="s">
        <v>145</v>
      </c>
      <c r="G154" t="s">
        <v>33</v>
      </c>
      <c r="H154">
        <v>20415</v>
      </c>
      <c r="I154">
        <v>3032</v>
      </c>
      <c r="J154" s="8">
        <f>WEEKNUM(Table1[[#This Row],[Date/Time]]) - WEEKNUM(DATE(YEAR(Table1[[#This Row],[Date/Time]]),MONTH(Table1[[#This Row],[Date/Time]]),1)) + 1</f>
        <v>2</v>
      </c>
      <c r="K154">
        <f>MONTH(Table1[[#This Row],[Date/Time]])</f>
        <v>6</v>
      </c>
      <c r="L154" t="str">
        <f>TEXT(Table1[[#This Row],[Month '#]],"mmmm")</f>
        <v>January</v>
      </c>
      <c r="M154" s="5">
        <f>INT(Table1[[#This Row],[Date/Time]])</f>
        <v>45817</v>
      </c>
    </row>
    <row r="155" spans="1:13" x14ac:dyDescent="0.25">
      <c r="A155" s="3">
        <v>45816.773159722223</v>
      </c>
      <c r="B155" t="s">
        <v>80</v>
      </c>
      <c r="C155" t="s">
        <v>28</v>
      </c>
      <c r="D155">
        <v>350732</v>
      </c>
      <c r="E155" t="s">
        <v>29</v>
      </c>
      <c r="F155" s="6" t="s">
        <v>145</v>
      </c>
      <c r="G155" t="s">
        <v>30</v>
      </c>
      <c r="H155">
        <v>20415</v>
      </c>
      <c r="I155">
        <v>3032</v>
      </c>
      <c r="J155" s="8">
        <f>WEEKNUM(Table1[[#This Row],[Date/Time]]) - WEEKNUM(DATE(YEAR(Table1[[#This Row],[Date/Time]]),MONTH(Table1[[#This Row],[Date/Time]]),1)) + 1</f>
        <v>2</v>
      </c>
      <c r="K155">
        <f>MONTH(Table1[[#This Row],[Date/Time]])</f>
        <v>6</v>
      </c>
      <c r="L155" t="str">
        <f>TEXT(Table1[[#This Row],[Month '#]],"mmmm")</f>
        <v>January</v>
      </c>
      <c r="M155" s="5">
        <f>INT(Table1[[#This Row],[Date/Time]])</f>
        <v>45816</v>
      </c>
    </row>
    <row r="156" spans="1:13" x14ac:dyDescent="0.25">
      <c r="A156" s="3">
        <v>45814.415277777778</v>
      </c>
      <c r="B156" t="s">
        <v>80</v>
      </c>
      <c r="C156" t="s">
        <v>39</v>
      </c>
      <c r="D156">
        <v>334906</v>
      </c>
      <c r="E156" t="s">
        <v>29</v>
      </c>
      <c r="F156" s="6" t="s">
        <v>145</v>
      </c>
      <c r="G156" t="s">
        <v>26</v>
      </c>
      <c r="H156">
        <v>20415</v>
      </c>
      <c r="I156">
        <v>3032</v>
      </c>
      <c r="J156" s="8">
        <f>WEEKNUM(Table1[[#This Row],[Date/Time]]) - WEEKNUM(DATE(YEAR(Table1[[#This Row],[Date/Time]]),MONTH(Table1[[#This Row],[Date/Time]]),1)) + 1</f>
        <v>1</v>
      </c>
      <c r="K156">
        <f>MONTH(Table1[[#This Row],[Date/Time]])</f>
        <v>6</v>
      </c>
      <c r="L156" t="str">
        <f>TEXT(Table1[[#This Row],[Month '#]],"mmmm")</f>
        <v>January</v>
      </c>
      <c r="M156" s="5">
        <f>INT(Table1[[#This Row],[Date/Time]])</f>
        <v>45814</v>
      </c>
    </row>
    <row r="157" spans="1:13" x14ac:dyDescent="0.25">
      <c r="A157" s="3">
        <v>45814.298888888887</v>
      </c>
      <c r="B157" t="s">
        <v>77</v>
      </c>
      <c r="C157" t="s">
        <v>64</v>
      </c>
      <c r="D157">
        <v>446120</v>
      </c>
      <c r="E157" t="s">
        <v>12</v>
      </c>
      <c r="F157" s="6" t="s">
        <v>145</v>
      </c>
      <c r="G157" t="s">
        <v>45</v>
      </c>
      <c r="H157">
        <v>20415</v>
      </c>
      <c r="I157">
        <v>3032</v>
      </c>
      <c r="J157" s="8">
        <f>WEEKNUM(Table1[[#This Row],[Date/Time]]) - WEEKNUM(DATE(YEAR(Table1[[#This Row],[Date/Time]]),MONTH(Table1[[#This Row],[Date/Time]]),1)) + 1</f>
        <v>1</v>
      </c>
      <c r="K157">
        <f>MONTH(Table1[[#This Row],[Date/Time]])</f>
        <v>6</v>
      </c>
      <c r="L157" t="str">
        <f>TEXT(Table1[[#This Row],[Month '#]],"mmmm")</f>
        <v>January</v>
      </c>
      <c r="M157" s="5">
        <f>INT(Table1[[#This Row],[Date/Time]])</f>
        <v>45814</v>
      </c>
    </row>
    <row r="158" spans="1:13" x14ac:dyDescent="0.25">
      <c r="A158" s="3">
        <v>45812.579293981478</v>
      </c>
      <c r="B158" t="s">
        <v>77</v>
      </c>
      <c r="C158" t="s">
        <v>35</v>
      </c>
      <c r="D158">
        <v>365209</v>
      </c>
      <c r="E158" t="s">
        <v>24</v>
      </c>
      <c r="F158" s="6" t="s">
        <v>145</v>
      </c>
      <c r="G158" t="s">
        <v>45</v>
      </c>
      <c r="H158">
        <v>20415</v>
      </c>
      <c r="I158">
        <v>3032</v>
      </c>
      <c r="J158" s="8">
        <f>WEEKNUM(Table1[[#This Row],[Date/Time]]) - WEEKNUM(DATE(YEAR(Table1[[#This Row],[Date/Time]]),MONTH(Table1[[#This Row],[Date/Time]]),1)) + 1</f>
        <v>1</v>
      </c>
      <c r="K158">
        <f>MONTH(Table1[[#This Row],[Date/Time]])</f>
        <v>6</v>
      </c>
      <c r="L158" t="str">
        <f>TEXT(Table1[[#This Row],[Month '#]],"mmmm")</f>
        <v>January</v>
      </c>
      <c r="M158" s="5">
        <f>INT(Table1[[#This Row],[Date/Time]])</f>
        <v>45812</v>
      </c>
    </row>
    <row r="159" spans="1:13" x14ac:dyDescent="0.25">
      <c r="A159" s="3">
        <v>45812.546238425923</v>
      </c>
      <c r="B159" t="s">
        <v>81</v>
      </c>
      <c r="C159" t="s">
        <v>39</v>
      </c>
      <c r="D159">
        <v>334906</v>
      </c>
      <c r="E159" t="s">
        <v>29</v>
      </c>
      <c r="F159" s="6" t="s">
        <v>145</v>
      </c>
      <c r="G159" t="s">
        <v>33</v>
      </c>
      <c r="H159">
        <v>20415</v>
      </c>
      <c r="I159">
        <v>3032</v>
      </c>
      <c r="J159" s="8">
        <f>WEEKNUM(Table1[[#This Row],[Date/Time]]) - WEEKNUM(DATE(YEAR(Table1[[#This Row],[Date/Time]]),MONTH(Table1[[#This Row],[Date/Time]]),1)) + 1</f>
        <v>1</v>
      </c>
      <c r="K159">
        <f>MONTH(Table1[[#This Row],[Date/Time]])</f>
        <v>6</v>
      </c>
      <c r="L159" t="str">
        <f>TEXT(Table1[[#This Row],[Month '#]],"mmmm")</f>
        <v>January</v>
      </c>
      <c r="M159" s="5">
        <f>INT(Table1[[#This Row],[Date/Time]])</f>
        <v>45812</v>
      </c>
    </row>
    <row r="160" spans="1:13" x14ac:dyDescent="0.25">
      <c r="A160" s="3">
        <v>45812.435300925928</v>
      </c>
      <c r="B160" t="s">
        <v>53</v>
      </c>
      <c r="C160" t="s">
        <v>36</v>
      </c>
      <c r="D160">
        <v>399584</v>
      </c>
      <c r="E160" t="s">
        <v>37</v>
      </c>
      <c r="F160" s="6" t="s">
        <v>145</v>
      </c>
      <c r="G160" t="s">
        <v>45</v>
      </c>
      <c r="H160">
        <v>20415</v>
      </c>
      <c r="I160">
        <v>3032</v>
      </c>
      <c r="J160" s="8">
        <f>WEEKNUM(Table1[[#This Row],[Date/Time]]) - WEEKNUM(DATE(YEAR(Table1[[#This Row],[Date/Time]]),MONTH(Table1[[#This Row],[Date/Time]]),1)) + 1</f>
        <v>1</v>
      </c>
      <c r="K160">
        <f>MONTH(Table1[[#This Row],[Date/Time]])</f>
        <v>6</v>
      </c>
      <c r="L160" t="str">
        <f>TEXT(Table1[[#This Row],[Month '#]],"mmmm")</f>
        <v>January</v>
      </c>
      <c r="M160" s="5">
        <f>INT(Table1[[#This Row],[Date/Time]])</f>
        <v>45812</v>
      </c>
    </row>
    <row r="161" spans="1:13" x14ac:dyDescent="0.25">
      <c r="A161" s="3">
        <v>45811.60696759259</v>
      </c>
      <c r="B161" t="s">
        <v>53</v>
      </c>
      <c r="C161" t="s">
        <v>36</v>
      </c>
      <c r="D161">
        <v>399584</v>
      </c>
      <c r="E161" t="s">
        <v>37</v>
      </c>
      <c r="F161" s="6" t="s">
        <v>145</v>
      </c>
      <c r="G161" t="s">
        <v>45</v>
      </c>
      <c r="H161">
        <v>20415</v>
      </c>
      <c r="I161">
        <v>3032</v>
      </c>
      <c r="J161" s="8">
        <f>WEEKNUM(Table1[[#This Row],[Date/Time]]) - WEEKNUM(DATE(YEAR(Table1[[#This Row],[Date/Time]]),MONTH(Table1[[#This Row],[Date/Time]]),1)) + 1</f>
        <v>1</v>
      </c>
      <c r="K161">
        <f>MONTH(Table1[[#This Row],[Date/Time]])</f>
        <v>6</v>
      </c>
      <c r="L161" t="str">
        <f>TEXT(Table1[[#This Row],[Month '#]],"mmmm")</f>
        <v>January</v>
      </c>
      <c r="M161" s="5">
        <f>INT(Table1[[#This Row],[Date/Time]])</f>
        <v>45811</v>
      </c>
    </row>
    <row r="162" spans="1:13" x14ac:dyDescent="0.25">
      <c r="A162" s="3">
        <v>45811.451944444445</v>
      </c>
      <c r="B162" t="s">
        <v>53</v>
      </c>
      <c r="C162" t="s">
        <v>36</v>
      </c>
      <c r="D162">
        <v>399584</v>
      </c>
      <c r="E162" t="s">
        <v>37</v>
      </c>
      <c r="F162" s="6" t="s">
        <v>145</v>
      </c>
      <c r="G162" t="s">
        <v>47</v>
      </c>
      <c r="H162">
        <v>20415</v>
      </c>
      <c r="I162">
        <v>3032</v>
      </c>
      <c r="J162" s="8">
        <f>WEEKNUM(Table1[[#This Row],[Date/Time]]) - WEEKNUM(DATE(YEAR(Table1[[#This Row],[Date/Time]]),MONTH(Table1[[#This Row],[Date/Time]]),1)) + 1</f>
        <v>1</v>
      </c>
      <c r="K162">
        <f>MONTH(Table1[[#This Row],[Date/Time]])</f>
        <v>6</v>
      </c>
      <c r="L162" t="str">
        <f>TEXT(Table1[[#This Row],[Month '#]],"mmmm")</f>
        <v>January</v>
      </c>
      <c r="M162" s="5">
        <f>INT(Table1[[#This Row],[Date/Time]])</f>
        <v>45811</v>
      </c>
    </row>
    <row r="163" spans="1:13" x14ac:dyDescent="0.25">
      <c r="A163" s="3">
        <v>45811.417708333334</v>
      </c>
      <c r="B163" t="s">
        <v>77</v>
      </c>
      <c r="C163" t="s">
        <v>17</v>
      </c>
      <c r="D163">
        <v>352877</v>
      </c>
      <c r="E163" t="s">
        <v>12</v>
      </c>
      <c r="F163" s="6" t="s">
        <v>145</v>
      </c>
      <c r="G163" t="s">
        <v>19</v>
      </c>
      <c r="H163">
        <v>20415</v>
      </c>
      <c r="I163">
        <v>3032</v>
      </c>
      <c r="J163" s="8">
        <f>WEEKNUM(Table1[[#This Row],[Date/Time]]) - WEEKNUM(DATE(YEAR(Table1[[#This Row],[Date/Time]]),MONTH(Table1[[#This Row],[Date/Time]]),1)) + 1</f>
        <v>1</v>
      </c>
      <c r="K163">
        <f>MONTH(Table1[[#This Row],[Date/Time]])</f>
        <v>6</v>
      </c>
      <c r="L163" t="str">
        <f>TEXT(Table1[[#This Row],[Month '#]],"mmmm")</f>
        <v>January</v>
      </c>
      <c r="M163" s="5">
        <f>INT(Table1[[#This Row],[Date/Time]])</f>
        <v>45811</v>
      </c>
    </row>
    <row r="164" spans="1:13" x14ac:dyDescent="0.25">
      <c r="A164" s="3">
        <v>45811.363819444443</v>
      </c>
      <c r="B164" t="s">
        <v>77</v>
      </c>
      <c r="C164" t="s">
        <v>17</v>
      </c>
      <c r="D164">
        <v>352877</v>
      </c>
      <c r="E164" t="s">
        <v>12</v>
      </c>
      <c r="F164" s="6" t="s">
        <v>145</v>
      </c>
      <c r="G164" t="s">
        <v>19</v>
      </c>
      <c r="H164">
        <v>20415</v>
      </c>
      <c r="I164">
        <v>3032</v>
      </c>
      <c r="J164" s="8">
        <f>WEEKNUM(Table1[[#This Row],[Date/Time]]) - WEEKNUM(DATE(YEAR(Table1[[#This Row],[Date/Time]]),MONTH(Table1[[#This Row],[Date/Time]]),1)) + 1</f>
        <v>1</v>
      </c>
      <c r="K164">
        <f>MONTH(Table1[[#This Row],[Date/Time]])</f>
        <v>6</v>
      </c>
      <c r="L164" t="str">
        <f>TEXT(Table1[[#This Row],[Month '#]],"mmmm")</f>
        <v>January</v>
      </c>
      <c r="M164" s="5">
        <f>INT(Table1[[#This Row],[Date/Time]])</f>
        <v>45811</v>
      </c>
    </row>
    <row r="165" spans="1:13" x14ac:dyDescent="0.25">
      <c r="A165" s="3">
        <v>45811.36146990741</v>
      </c>
      <c r="B165" t="s">
        <v>77</v>
      </c>
      <c r="C165" t="s">
        <v>17</v>
      </c>
      <c r="D165">
        <v>352877</v>
      </c>
      <c r="E165" t="s">
        <v>12</v>
      </c>
      <c r="F165" s="6" t="s">
        <v>145</v>
      </c>
      <c r="G165" t="s">
        <v>19</v>
      </c>
      <c r="H165">
        <v>20415</v>
      </c>
      <c r="I165">
        <v>3032</v>
      </c>
      <c r="J165" s="8">
        <f>WEEKNUM(Table1[[#This Row],[Date/Time]]) - WEEKNUM(DATE(YEAR(Table1[[#This Row],[Date/Time]]),MONTH(Table1[[#This Row],[Date/Time]]),1)) + 1</f>
        <v>1</v>
      </c>
      <c r="K165">
        <f>MONTH(Table1[[#This Row],[Date/Time]])</f>
        <v>6</v>
      </c>
      <c r="L165" t="str">
        <f>TEXT(Table1[[#This Row],[Month '#]],"mmmm")</f>
        <v>January</v>
      </c>
      <c r="M165" s="5">
        <f>INT(Table1[[#This Row],[Date/Time]])</f>
        <v>45811</v>
      </c>
    </row>
    <row r="166" spans="1:13" x14ac:dyDescent="0.25">
      <c r="A166" s="3">
        <v>45811.352303240739</v>
      </c>
      <c r="B166" t="s">
        <v>75</v>
      </c>
      <c r="C166" t="s">
        <v>14</v>
      </c>
      <c r="D166">
        <v>443201</v>
      </c>
      <c r="E166" t="s">
        <v>15</v>
      </c>
      <c r="F166" s="6" t="s">
        <v>145</v>
      </c>
      <c r="G166" t="s">
        <v>33</v>
      </c>
      <c r="H166">
        <v>20415</v>
      </c>
      <c r="I166">
        <v>3032</v>
      </c>
      <c r="J166" s="8">
        <f>WEEKNUM(Table1[[#This Row],[Date/Time]]) - WEEKNUM(DATE(YEAR(Table1[[#This Row],[Date/Time]]),MONTH(Table1[[#This Row],[Date/Time]]),1)) + 1</f>
        <v>1</v>
      </c>
      <c r="K166">
        <f>MONTH(Table1[[#This Row],[Date/Time]])</f>
        <v>6</v>
      </c>
      <c r="L166" t="str">
        <f>TEXT(Table1[[#This Row],[Month '#]],"mmmm")</f>
        <v>January</v>
      </c>
      <c r="M166" s="5">
        <f>INT(Table1[[#This Row],[Date/Time]])</f>
        <v>45811</v>
      </c>
    </row>
    <row r="167" spans="1:13" x14ac:dyDescent="0.25">
      <c r="A167" s="3">
        <v>45811.149224537039</v>
      </c>
      <c r="B167" t="s">
        <v>80</v>
      </c>
      <c r="C167" t="s">
        <v>28</v>
      </c>
      <c r="D167">
        <v>350732</v>
      </c>
      <c r="E167" t="s">
        <v>29</v>
      </c>
      <c r="F167" s="6" t="s">
        <v>145</v>
      </c>
      <c r="G167" t="s">
        <v>21</v>
      </c>
      <c r="H167">
        <v>20415</v>
      </c>
      <c r="I167">
        <v>3032</v>
      </c>
      <c r="J167" s="8">
        <f>WEEKNUM(Table1[[#This Row],[Date/Time]]) - WEEKNUM(DATE(YEAR(Table1[[#This Row],[Date/Time]]),MONTH(Table1[[#This Row],[Date/Time]]),1)) + 1</f>
        <v>1</v>
      </c>
      <c r="K167">
        <f>MONTH(Table1[[#This Row],[Date/Time]])</f>
        <v>6</v>
      </c>
      <c r="L167" t="str">
        <f>TEXT(Table1[[#This Row],[Month '#]],"mmmm")</f>
        <v>January</v>
      </c>
      <c r="M167" s="5">
        <f>INT(Table1[[#This Row],[Date/Time]])</f>
        <v>45811</v>
      </c>
    </row>
    <row r="168" spans="1:13" x14ac:dyDescent="0.25">
      <c r="A168" s="3">
        <v>45810.491875</v>
      </c>
      <c r="B168" t="s">
        <v>77</v>
      </c>
      <c r="C168" t="s">
        <v>82</v>
      </c>
      <c r="D168">
        <v>353757</v>
      </c>
      <c r="E168" t="s">
        <v>49</v>
      </c>
      <c r="F168" s="6" t="s">
        <v>145</v>
      </c>
      <c r="G168" t="s">
        <v>55</v>
      </c>
      <c r="H168">
        <v>20415</v>
      </c>
      <c r="I168">
        <v>3032</v>
      </c>
      <c r="J168" s="8">
        <f>WEEKNUM(Table1[[#This Row],[Date/Time]]) - WEEKNUM(DATE(YEAR(Table1[[#This Row],[Date/Time]]),MONTH(Table1[[#This Row],[Date/Time]]),1)) + 1</f>
        <v>1</v>
      </c>
      <c r="K168">
        <f>MONTH(Table1[[#This Row],[Date/Time]])</f>
        <v>6</v>
      </c>
      <c r="L168" t="str">
        <f>TEXT(Table1[[#This Row],[Month '#]],"mmmm")</f>
        <v>January</v>
      </c>
      <c r="M168" s="5">
        <f>INT(Table1[[#This Row],[Date/Time]])</f>
        <v>45810</v>
      </c>
    </row>
    <row r="169" spans="1:13" x14ac:dyDescent="0.25">
      <c r="A169" s="3">
        <v>45810.431469907409</v>
      </c>
      <c r="B169" t="s">
        <v>83</v>
      </c>
      <c r="C169" t="s">
        <v>44</v>
      </c>
      <c r="D169">
        <v>365500</v>
      </c>
      <c r="E169" t="s">
        <v>9</v>
      </c>
      <c r="F169" s="6" t="s">
        <v>145</v>
      </c>
      <c r="G169" t="s">
        <v>33</v>
      </c>
      <c r="H169">
        <v>20415</v>
      </c>
      <c r="I169">
        <v>3032</v>
      </c>
      <c r="J169" s="8">
        <f>WEEKNUM(Table1[[#This Row],[Date/Time]]) - WEEKNUM(DATE(YEAR(Table1[[#This Row],[Date/Time]]),MONTH(Table1[[#This Row],[Date/Time]]),1)) + 1</f>
        <v>1</v>
      </c>
      <c r="K169">
        <f>MONTH(Table1[[#This Row],[Date/Time]])</f>
        <v>6</v>
      </c>
      <c r="L169" t="str">
        <f>TEXT(Table1[[#This Row],[Month '#]],"mmmm")</f>
        <v>January</v>
      </c>
      <c r="M169" s="5">
        <f>INT(Table1[[#This Row],[Date/Time]])</f>
        <v>45810</v>
      </c>
    </row>
    <row r="170" spans="1:13" x14ac:dyDescent="0.25">
      <c r="A170" s="3">
        <v>45810.392268518517</v>
      </c>
      <c r="B170" t="s">
        <v>77</v>
      </c>
      <c r="C170" t="s">
        <v>64</v>
      </c>
      <c r="D170">
        <v>446120</v>
      </c>
      <c r="E170" t="s">
        <v>12</v>
      </c>
      <c r="F170" s="6" t="s">
        <v>145</v>
      </c>
      <c r="G170" t="s">
        <v>65</v>
      </c>
      <c r="H170">
        <v>20415</v>
      </c>
      <c r="I170">
        <v>3032</v>
      </c>
      <c r="J170" s="8">
        <f>WEEKNUM(Table1[[#This Row],[Date/Time]]) - WEEKNUM(DATE(YEAR(Table1[[#This Row],[Date/Time]]),MONTH(Table1[[#This Row],[Date/Time]]),1)) + 1</f>
        <v>1</v>
      </c>
      <c r="K170">
        <f>MONTH(Table1[[#This Row],[Date/Time]])</f>
        <v>6</v>
      </c>
      <c r="L170" t="str">
        <f>TEXT(Table1[[#This Row],[Month '#]],"mmmm")</f>
        <v>January</v>
      </c>
      <c r="M170" s="5">
        <f>INT(Table1[[#This Row],[Date/Time]])</f>
        <v>45810</v>
      </c>
    </row>
    <row r="171" spans="1:13" x14ac:dyDescent="0.25">
      <c r="A171" s="3">
        <v>45809.794525462959</v>
      </c>
      <c r="B171" t="s">
        <v>75</v>
      </c>
      <c r="C171" t="s">
        <v>14</v>
      </c>
      <c r="D171">
        <v>443201</v>
      </c>
      <c r="E171" t="s">
        <v>15</v>
      </c>
      <c r="F171" s="6" t="s">
        <v>145</v>
      </c>
      <c r="G171" t="s">
        <v>45</v>
      </c>
      <c r="H171">
        <v>20415</v>
      </c>
      <c r="I171">
        <v>3032</v>
      </c>
      <c r="J171" s="8">
        <f>WEEKNUM(Table1[[#This Row],[Date/Time]]) - WEEKNUM(DATE(YEAR(Table1[[#This Row],[Date/Time]]),MONTH(Table1[[#This Row],[Date/Time]]),1)) + 1</f>
        <v>1</v>
      </c>
      <c r="K171">
        <f>MONTH(Table1[[#This Row],[Date/Time]])</f>
        <v>6</v>
      </c>
      <c r="L171" t="str">
        <f>TEXT(Table1[[#This Row],[Month '#]],"mmmm")</f>
        <v>January</v>
      </c>
      <c r="M171" s="5">
        <f>INT(Table1[[#This Row],[Date/Time]])</f>
        <v>45809</v>
      </c>
    </row>
    <row r="172" spans="1:13" x14ac:dyDescent="0.25">
      <c r="A172" s="3">
        <v>45808.214687500003</v>
      </c>
      <c r="B172" t="s">
        <v>75</v>
      </c>
      <c r="C172" t="s">
        <v>14</v>
      </c>
      <c r="D172">
        <v>443201</v>
      </c>
      <c r="E172" t="s">
        <v>15</v>
      </c>
      <c r="F172" s="6" t="s">
        <v>145</v>
      </c>
      <c r="G172" t="s">
        <v>33</v>
      </c>
      <c r="H172">
        <v>20415</v>
      </c>
      <c r="I172">
        <v>3002</v>
      </c>
      <c r="J172" s="8">
        <f>WEEKNUM(Table1[[#This Row],[Date/Time]]) - WEEKNUM(DATE(YEAR(Table1[[#This Row],[Date/Time]]),MONTH(Table1[[#This Row],[Date/Time]]),1)) + 1</f>
        <v>5</v>
      </c>
      <c r="K172">
        <f>MONTH(Table1[[#This Row],[Date/Time]])</f>
        <v>5</v>
      </c>
      <c r="L172" t="str">
        <f>TEXT(Table1[[#This Row],[Month '#]],"mmmm")</f>
        <v>January</v>
      </c>
      <c r="M172" s="5">
        <f>INT(Table1[[#This Row],[Date/Time]])</f>
        <v>45808</v>
      </c>
    </row>
    <row r="173" spans="1:13" x14ac:dyDescent="0.25">
      <c r="A173" s="3">
        <v>45806.936724537038</v>
      </c>
      <c r="B173" t="s">
        <v>53</v>
      </c>
      <c r="C173" t="s">
        <v>28</v>
      </c>
      <c r="D173">
        <v>350732</v>
      </c>
      <c r="E173" t="s">
        <v>29</v>
      </c>
      <c r="F173" s="6" t="s">
        <v>145</v>
      </c>
      <c r="G173" t="s">
        <v>45</v>
      </c>
      <c r="H173">
        <v>20415</v>
      </c>
      <c r="I173">
        <v>3002</v>
      </c>
      <c r="J173" s="8">
        <f>WEEKNUM(Table1[[#This Row],[Date/Time]]) - WEEKNUM(DATE(YEAR(Table1[[#This Row],[Date/Time]]),MONTH(Table1[[#This Row],[Date/Time]]),1)) + 1</f>
        <v>5</v>
      </c>
      <c r="K173">
        <f>MONTH(Table1[[#This Row],[Date/Time]])</f>
        <v>5</v>
      </c>
      <c r="L173" t="str">
        <f>TEXT(Table1[[#This Row],[Month '#]],"mmmm")</f>
        <v>January</v>
      </c>
      <c r="M173" s="5">
        <f>INT(Table1[[#This Row],[Date/Time]])</f>
        <v>45806</v>
      </c>
    </row>
    <row r="174" spans="1:13" x14ac:dyDescent="0.25">
      <c r="A174" s="3">
        <v>45806.642268518517</v>
      </c>
      <c r="C174" t="s">
        <v>56</v>
      </c>
      <c r="D174">
        <v>361505</v>
      </c>
      <c r="E174" t="s">
        <v>57</v>
      </c>
      <c r="F174" s="6" t="s">
        <v>145</v>
      </c>
      <c r="G174" t="s">
        <v>84</v>
      </c>
      <c r="H174">
        <v>20415</v>
      </c>
      <c r="I174">
        <v>3002</v>
      </c>
      <c r="J174" s="8">
        <f>WEEKNUM(Table1[[#This Row],[Date/Time]]) - WEEKNUM(DATE(YEAR(Table1[[#This Row],[Date/Time]]),MONTH(Table1[[#This Row],[Date/Time]]),1)) + 1</f>
        <v>5</v>
      </c>
      <c r="K174">
        <f>MONTH(Table1[[#This Row],[Date/Time]])</f>
        <v>5</v>
      </c>
      <c r="L174" t="str">
        <f>TEXT(Table1[[#This Row],[Month '#]],"mmmm")</f>
        <v>January</v>
      </c>
      <c r="M174" s="5">
        <f>INT(Table1[[#This Row],[Date/Time]])</f>
        <v>45806</v>
      </c>
    </row>
    <row r="175" spans="1:13" x14ac:dyDescent="0.25">
      <c r="A175" s="3">
        <v>45806.531967592593</v>
      </c>
      <c r="B175" t="s">
        <v>53</v>
      </c>
      <c r="C175" t="s">
        <v>56</v>
      </c>
      <c r="D175">
        <v>361505</v>
      </c>
      <c r="E175" t="s">
        <v>57</v>
      </c>
      <c r="F175" s="6" t="s">
        <v>145</v>
      </c>
      <c r="G175" t="s">
        <v>33</v>
      </c>
      <c r="H175">
        <v>20415</v>
      </c>
      <c r="I175">
        <v>3002</v>
      </c>
      <c r="J175" s="8">
        <f>WEEKNUM(Table1[[#This Row],[Date/Time]]) - WEEKNUM(DATE(YEAR(Table1[[#This Row],[Date/Time]]),MONTH(Table1[[#This Row],[Date/Time]]),1)) + 1</f>
        <v>5</v>
      </c>
      <c r="K175">
        <f>MONTH(Table1[[#This Row],[Date/Time]])</f>
        <v>5</v>
      </c>
      <c r="L175" t="str">
        <f>TEXT(Table1[[#This Row],[Month '#]],"mmmm")</f>
        <v>January</v>
      </c>
      <c r="M175" s="5">
        <f>INT(Table1[[#This Row],[Date/Time]])</f>
        <v>45806</v>
      </c>
    </row>
    <row r="176" spans="1:13" x14ac:dyDescent="0.25">
      <c r="A176" s="3">
        <v>45806.50472222222</v>
      </c>
      <c r="B176" t="s">
        <v>85</v>
      </c>
      <c r="C176" t="s">
        <v>41</v>
      </c>
      <c r="D176">
        <v>386814</v>
      </c>
      <c r="E176" t="s">
        <v>42</v>
      </c>
      <c r="F176" s="6" t="s">
        <v>145</v>
      </c>
      <c r="G176" t="s">
        <v>45</v>
      </c>
      <c r="H176">
        <v>20415</v>
      </c>
      <c r="I176">
        <v>3002</v>
      </c>
      <c r="J176" s="8">
        <f>WEEKNUM(Table1[[#This Row],[Date/Time]]) - WEEKNUM(DATE(YEAR(Table1[[#This Row],[Date/Time]]),MONTH(Table1[[#This Row],[Date/Time]]),1)) + 1</f>
        <v>5</v>
      </c>
      <c r="K176">
        <f>MONTH(Table1[[#This Row],[Date/Time]])</f>
        <v>5</v>
      </c>
      <c r="L176" t="str">
        <f>TEXT(Table1[[#This Row],[Month '#]],"mmmm")</f>
        <v>January</v>
      </c>
      <c r="M176" s="5">
        <f>INT(Table1[[#This Row],[Date/Time]])</f>
        <v>45806</v>
      </c>
    </row>
    <row r="177" spans="1:13" x14ac:dyDescent="0.25">
      <c r="A177" s="3">
        <v>45806.503854166665</v>
      </c>
      <c r="B177" t="s">
        <v>77</v>
      </c>
      <c r="C177" t="s">
        <v>34</v>
      </c>
      <c r="D177">
        <v>355532</v>
      </c>
      <c r="E177" t="s">
        <v>24</v>
      </c>
      <c r="F177" s="6" t="s">
        <v>145</v>
      </c>
      <c r="G177" t="s">
        <v>26</v>
      </c>
      <c r="H177">
        <v>20415</v>
      </c>
      <c r="I177">
        <v>3002</v>
      </c>
      <c r="J177" s="8">
        <f>WEEKNUM(Table1[[#This Row],[Date/Time]]) - WEEKNUM(DATE(YEAR(Table1[[#This Row],[Date/Time]]),MONTH(Table1[[#This Row],[Date/Time]]),1)) + 1</f>
        <v>5</v>
      </c>
      <c r="K177">
        <f>MONTH(Table1[[#This Row],[Date/Time]])</f>
        <v>5</v>
      </c>
      <c r="L177" t="str">
        <f>TEXT(Table1[[#This Row],[Month '#]],"mmmm")</f>
        <v>January</v>
      </c>
      <c r="M177" s="5">
        <f>INT(Table1[[#This Row],[Date/Time]])</f>
        <v>45806</v>
      </c>
    </row>
    <row r="178" spans="1:13" x14ac:dyDescent="0.25">
      <c r="A178" s="3">
        <v>45806.369432870371</v>
      </c>
      <c r="B178" t="s">
        <v>83</v>
      </c>
      <c r="C178" t="s">
        <v>14</v>
      </c>
      <c r="D178">
        <v>443201</v>
      </c>
      <c r="E178" t="s">
        <v>15</v>
      </c>
      <c r="F178" s="6" t="s">
        <v>145</v>
      </c>
      <c r="G178" t="s">
        <v>26</v>
      </c>
      <c r="H178">
        <v>20415</v>
      </c>
      <c r="I178">
        <v>3002</v>
      </c>
      <c r="J178" s="8">
        <f>WEEKNUM(Table1[[#This Row],[Date/Time]]) - WEEKNUM(DATE(YEAR(Table1[[#This Row],[Date/Time]]),MONTH(Table1[[#This Row],[Date/Time]]),1)) + 1</f>
        <v>5</v>
      </c>
      <c r="K178">
        <f>MONTH(Table1[[#This Row],[Date/Time]])</f>
        <v>5</v>
      </c>
      <c r="L178" t="str">
        <f>TEXT(Table1[[#This Row],[Month '#]],"mmmm")</f>
        <v>January</v>
      </c>
      <c r="M178" s="5">
        <f>INT(Table1[[#This Row],[Date/Time]])</f>
        <v>45806</v>
      </c>
    </row>
    <row r="179" spans="1:13" x14ac:dyDescent="0.25">
      <c r="A179" s="3">
        <v>45806.048981481479</v>
      </c>
      <c r="B179" t="s">
        <v>53</v>
      </c>
      <c r="C179" t="s">
        <v>28</v>
      </c>
      <c r="D179">
        <v>350732</v>
      </c>
      <c r="E179" t="s">
        <v>29</v>
      </c>
      <c r="F179" s="6" t="s">
        <v>145</v>
      </c>
      <c r="G179" t="s">
        <v>45</v>
      </c>
      <c r="H179">
        <v>20415</v>
      </c>
      <c r="I179">
        <v>3002</v>
      </c>
      <c r="J179" s="8">
        <f>WEEKNUM(Table1[[#This Row],[Date/Time]]) - WEEKNUM(DATE(YEAR(Table1[[#This Row],[Date/Time]]),MONTH(Table1[[#This Row],[Date/Time]]),1)) + 1</f>
        <v>5</v>
      </c>
      <c r="K179">
        <f>MONTH(Table1[[#This Row],[Date/Time]])</f>
        <v>5</v>
      </c>
      <c r="L179" t="str">
        <f>TEXT(Table1[[#This Row],[Month '#]],"mmmm")</f>
        <v>January</v>
      </c>
      <c r="M179" s="5">
        <f>INT(Table1[[#This Row],[Date/Time]])</f>
        <v>45806</v>
      </c>
    </row>
    <row r="180" spans="1:13" x14ac:dyDescent="0.25">
      <c r="A180" s="3">
        <v>45805.670740740738</v>
      </c>
      <c r="B180" t="s">
        <v>53</v>
      </c>
      <c r="C180" t="s">
        <v>56</v>
      </c>
      <c r="D180">
        <v>361505</v>
      </c>
      <c r="E180" t="s">
        <v>57</v>
      </c>
      <c r="F180" s="6" t="s">
        <v>145</v>
      </c>
      <c r="G180" t="s">
        <v>26</v>
      </c>
      <c r="H180">
        <v>20415</v>
      </c>
      <c r="I180">
        <v>3002</v>
      </c>
      <c r="J180" s="8">
        <f>WEEKNUM(Table1[[#This Row],[Date/Time]]) - WEEKNUM(DATE(YEAR(Table1[[#This Row],[Date/Time]]),MONTH(Table1[[#This Row],[Date/Time]]),1)) + 1</f>
        <v>5</v>
      </c>
      <c r="K180">
        <f>MONTH(Table1[[#This Row],[Date/Time]])</f>
        <v>5</v>
      </c>
      <c r="L180" t="str">
        <f>TEXT(Table1[[#This Row],[Month '#]],"mmmm")</f>
        <v>January</v>
      </c>
      <c r="M180" s="5">
        <f>INT(Table1[[#This Row],[Date/Time]])</f>
        <v>45805</v>
      </c>
    </row>
    <row r="181" spans="1:13" x14ac:dyDescent="0.25">
      <c r="A181" s="3">
        <v>45805.504004629627</v>
      </c>
      <c r="C181" t="s">
        <v>36</v>
      </c>
      <c r="D181">
        <v>399584</v>
      </c>
      <c r="E181" t="s">
        <v>37</v>
      </c>
      <c r="F181" s="6" t="s">
        <v>145</v>
      </c>
      <c r="G181" t="s">
        <v>52</v>
      </c>
      <c r="H181">
        <v>20415</v>
      </c>
      <c r="I181">
        <v>3002</v>
      </c>
      <c r="J181" s="8">
        <f>WEEKNUM(Table1[[#This Row],[Date/Time]]) - WEEKNUM(DATE(YEAR(Table1[[#This Row],[Date/Time]]),MONTH(Table1[[#This Row],[Date/Time]]),1)) + 1</f>
        <v>5</v>
      </c>
      <c r="K181">
        <f>MONTH(Table1[[#This Row],[Date/Time]])</f>
        <v>5</v>
      </c>
      <c r="L181" t="str">
        <f>TEXT(Table1[[#This Row],[Month '#]],"mmmm")</f>
        <v>January</v>
      </c>
      <c r="M181" s="5">
        <f>INT(Table1[[#This Row],[Date/Time]])</f>
        <v>45805</v>
      </c>
    </row>
    <row r="182" spans="1:13" x14ac:dyDescent="0.25">
      <c r="A182" s="3">
        <v>45805.408506944441</v>
      </c>
      <c r="B182" t="s">
        <v>83</v>
      </c>
      <c r="C182" t="s">
        <v>44</v>
      </c>
      <c r="D182">
        <v>365500</v>
      </c>
      <c r="E182" t="s">
        <v>9</v>
      </c>
      <c r="F182" s="6" t="s">
        <v>145</v>
      </c>
      <c r="G182" t="s">
        <v>30</v>
      </c>
      <c r="H182">
        <v>20415</v>
      </c>
      <c r="I182">
        <v>3002</v>
      </c>
      <c r="J182" s="8">
        <f>WEEKNUM(Table1[[#This Row],[Date/Time]]) - WEEKNUM(DATE(YEAR(Table1[[#This Row],[Date/Time]]),MONTH(Table1[[#This Row],[Date/Time]]),1)) + 1</f>
        <v>5</v>
      </c>
      <c r="K182">
        <f>MONTH(Table1[[#This Row],[Date/Time]])</f>
        <v>5</v>
      </c>
      <c r="L182" t="str">
        <f>TEXT(Table1[[#This Row],[Month '#]],"mmmm")</f>
        <v>January</v>
      </c>
      <c r="M182" s="5">
        <f>INT(Table1[[#This Row],[Date/Time]])</f>
        <v>45805</v>
      </c>
    </row>
    <row r="183" spans="1:13" x14ac:dyDescent="0.25">
      <c r="A183" s="3">
        <v>45805.394803240742</v>
      </c>
      <c r="B183" t="s">
        <v>86</v>
      </c>
      <c r="C183" t="s">
        <v>23</v>
      </c>
      <c r="D183">
        <v>383511</v>
      </c>
      <c r="E183" t="s">
        <v>24</v>
      </c>
      <c r="F183" s="6" t="s">
        <v>145</v>
      </c>
      <c r="G183" t="s">
        <v>87</v>
      </c>
      <c r="H183">
        <v>20415</v>
      </c>
      <c r="I183">
        <v>3002</v>
      </c>
      <c r="J183" s="8">
        <f>WEEKNUM(Table1[[#This Row],[Date/Time]]) - WEEKNUM(DATE(YEAR(Table1[[#This Row],[Date/Time]]),MONTH(Table1[[#This Row],[Date/Time]]),1)) + 1</f>
        <v>5</v>
      </c>
      <c r="K183">
        <f>MONTH(Table1[[#This Row],[Date/Time]])</f>
        <v>5</v>
      </c>
      <c r="L183" t="str">
        <f>TEXT(Table1[[#This Row],[Month '#]],"mmmm")</f>
        <v>January</v>
      </c>
      <c r="M183" s="5">
        <f>INT(Table1[[#This Row],[Date/Time]])</f>
        <v>45805</v>
      </c>
    </row>
    <row r="184" spans="1:13" x14ac:dyDescent="0.25">
      <c r="A184" s="3">
        <v>45804.695023148146</v>
      </c>
      <c r="C184" t="s">
        <v>31</v>
      </c>
      <c r="D184">
        <v>311043</v>
      </c>
      <c r="E184" t="s">
        <v>32</v>
      </c>
      <c r="F184" s="6" t="s">
        <v>145</v>
      </c>
      <c r="G184" t="s">
        <v>52</v>
      </c>
      <c r="H184">
        <v>20415</v>
      </c>
      <c r="I184">
        <v>3002</v>
      </c>
      <c r="J184" s="8">
        <f>WEEKNUM(Table1[[#This Row],[Date/Time]]) - WEEKNUM(DATE(YEAR(Table1[[#This Row],[Date/Time]]),MONTH(Table1[[#This Row],[Date/Time]]),1)) + 1</f>
        <v>5</v>
      </c>
      <c r="K184">
        <f>MONTH(Table1[[#This Row],[Date/Time]])</f>
        <v>5</v>
      </c>
      <c r="L184" t="str">
        <f>TEXT(Table1[[#This Row],[Month '#]],"mmmm")</f>
        <v>January</v>
      </c>
      <c r="M184" s="5">
        <f>INT(Table1[[#This Row],[Date/Time]])</f>
        <v>45804</v>
      </c>
    </row>
    <row r="185" spans="1:13" x14ac:dyDescent="0.25">
      <c r="A185" s="3">
        <v>45803.894999999997</v>
      </c>
      <c r="B185" t="s">
        <v>75</v>
      </c>
      <c r="C185" t="s">
        <v>8</v>
      </c>
      <c r="D185">
        <v>330331</v>
      </c>
      <c r="E185" t="s">
        <v>9</v>
      </c>
      <c r="F185" s="6" t="s">
        <v>145</v>
      </c>
      <c r="G185" t="s">
        <v>33</v>
      </c>
      <c r="H185">
        <v>20415</v>
      </c>
      <c r="I185">
        <v>3002</v>
      </c>
      <c r="J185" s="8">
        <f>WEEKNUM(Table1[[#This Row],[Date/Time]]) - WEEKNUM(DATE(YEAR(Table1[[#This Row],[Date/Time]]),MONTH(Table1[[#This Row],[Date/Time]]),1)) + 1</f>
        <v>5</v>
      </c>
      <c r="K185">
        <f>MONTH(Table1[[#This Row],[Date/Time]])</f>
        <v>5</v>
      </c>
      <c r="L185" t="str">
        <f>TEXT(Table1[[#This Row],[Month '#]],"mmmm")</f>
        <v>January</v>
      </c>
      <c r="M185" s="5">
        <f>INT(Table1[[#This Row],[Date/Time]])</f>
        <v>45803</v>
      </c>
    </row>
    <row r="186" spans="1:13" x14ac:dyDescent="0.25">
      <c r="A186" s="3">
        <v>45803.666226851848</v>
      </c>
      <c r="B186" t="s">
        <v>53</v>
      </c>
      <c r="C186" t="s">
        <v>28</v>
      </c>
      <c r="D186">
        <v>350732</v>
      </c>
      <c r="E186" t="s">
        <v>29</v>
      </c>
      <c r="F186" s="6" t="s">
        <v>145</v>
      </c>
      <c r="G186" t="s">
        <v>45</v>
      </c>
      <c r="H186">
        <v>20415</v>
      </c>
      <c r="I186">
        <v>3002</v>
      </c>
      <c r="J186" s="8">
        <f>WEEKNUM(Table1[[#This Row],[Date/Time]]) - WEEKNUM(DATE(YEAR(Table1[[#This Row],[Date/Time]]),MONTH(Table1[[#This Row],[Date/Time]]),1)) + 1</f>
        <v>5</v>
      </c>
      <c r="K186">
        <f>MONTH(Table1[[#This Row],[Date/Time]])</f>
        <v>5</v>
      </c>
      <c r="L186" t="str">
        <f>TEXT(Table1[[#This Row],[Month '#]],"mmmm")</f>
        <v>January</v>
      </c>
      <c r="M186" s="5">
        <f>INT(Table1[[#This Row],[Date/Time]])</f>
        <v>45803</v>
      </c>
    </row>
    <row r="187" spans="1:13" x14ac:dyDescent="0.25">
      <c r="A187" s="3">
        <v>45802.612141203703</v>
      </c>
      <c r="B187" t="s">
        <v>75</v>
      </c>
      <c r="C187" t="s">
        <v>76</v>
      </c>
      <c r="D187">
        <v>340072</v>
      </c>
      <c r="E187" t="s">
        <v>12</v>
      </c>
      <c r="F187" s="6" t="s">
        <v>145</v>
      </c>
      <c r="G187" t="s">
        <v>68</v>
      </c>
      <c r="H187">
        <v>20415</v>
      </c>
      <c r="I187">
        <v>3002</v>
      </c>
      <c r="J187" s="8">
        <f>WEEKNUM(Table1[[#This Row],[Date/Time]]) - WEEKNUM(DATE(YEAR(Table1[[#This Row],[Date/Time]]),MONTH(Table1[[#This Row],[Date/Time]]),1)) + 1</f>
        <v>5</v>
      </c>
      <c r="K187">
        <f>MONTH(Table1[[#This Row],[Date/Time]])</f>
        <v>5</v>
      </c>
      <c r="L187" t="str">
        <f>TEXT(Table1[[#This Row],[Month '#]],"mmmm")</f>
        <v>January</v>
      </c>
      <c r="M187" s="5">
        <f>INT(Table1[[#This Row],[Date/Time]])</f>
        <v>45802</v>
      </c>
    </row>
    <row r="188" spans="1:13" x14ac:dyDescent="0.25">
      <c r="A188" s="3">
        <v>45802.567337962966</v>
      </c>
      <c r="B188" t="s">
        <v>53</v>
      </c>
      <c r="C188" t="s">
        <v>28</v>
      </c>
      <c r="D188">
        <v>350732</v>
      </c>
      <c r="E188" t="s">
        <v>29</v>
      </c>
      <c r="F188" s="6" t="s">
        <v>145</v>
      </c>
      <c r="G188" t="s">
        <v>45</v>
      </c>
      <c r="H188">
        <v>20415</v>
      </c>
      <c r="I188">
        <v>3002</v>
      </c>
      <c r="J188" s="8">
        <f>WEEKNUM(Table1[[#This Row],[Date/Time]]) - WEEKNUM(DATE(YEAR(Table1[[#This Row],[Date/Time]]),MONTH(Table1[[#This Row],[Date/Time]]),1)) + 1</f>
        <v>5</v>
      </c>
      <c r="K188">
        <f>MONTH(Table1[[#This Row],[Date/Time]])</f>
        <v>5</v>
      </c>
      <c r="L188" t="str">
        <f>TEXT(Table1[[#This Row],[Month '#]],"mmmm")</f>
        <v>January</v>
      </c>
      <c r="M188" s="5">
        <f>INT(Table1[[#This Row],[Date/Time]])</f>
        <v>45802</v>
      </c>
    </row>
    <row r="189" spans="1:13" x14ac:dyDescent="0.25">
      <c r="A189" s="3">
        <v>45802.17150462963</v>
      </c>
      <c r="B189" t="s">
        <v>83</v>
      </c>
      <c r="C189" t="s">
        <v>46</v>
      </c>
      <c r="D189">
        <v>365206</v>
      </c>
      <c r="E189" t="s">
        <v>9</v>
      </c>
      <c r="F189" s="6" t="s">
        <v>145</v>
      </c>
      <c r="G189" t="s">
        <v>33</v>
      </c>
      <c r="H189">
        <v>20415</v>
      </c>
      <c r="I189">
        <v>3002</v>
      </c>
      <c r="J189" s="8">
        <f>WEEKNUM(Table1[[#This Row],[Date/Time]]) - WEEKNUM(DATE(YEAR(Table1[[#This Row],[Date/Time]]),MONTH(Table1[[#This Row],[Date/Time]]),1)) + 1</f>
        <v>5</v>
      </c>
      <c r="K189">
        <f>MONTH(Table1[[#This Row],[Date/Time]])</f>
        <v>5</v>
      </c>
      <c r="L189" t="str">
        <f>TEXT(Table1[[#This Row],[Month '#]],"mmmm")</f>
        <v>January</v>
      </c>
      <c r="M189" s="5">
        <f>INT(Table1[[#This Row],[Date/Time]])</f>
        <v>45802</v>
      </c>
    </row>
    <row r="190" spans="1:13" x14ac:dyDescent="0.25">
      <c r="A190" s="3">
        <v>45801.967407407406</v>
      </c>
      <c r="B190" t="s">
        <v>53</v>
      </c>
      <c r="C190" t="s">
        <v>28</v>
      </c>
      <c r="D190">
        <v>350732</v>
      </c>
      <c r="E190" t="s">
        <v>29</v>
      </c>
      <c r="F190" s="6" t="s">
        <v>145</v>
      </c>
      <c r="G190" t="s">
        <v>55</v>
      </c>
      <c r="H190">
        <v>20415</v>
      </c>
      <c r="I190">
        <v>3002</v>
      </c>
      <c r="J190" s="8">
        <f>WEEKNUM(Table1[[#This Row],[Date/Time]]) - WEEKNUM(DATE(YEAR(Table1[[#This Row],[Date/Time]]),MONTH(Table1[[#This Row],[Date/Time]]),1)) + 1</f>
        <v>4</v>
      </c>
      <c r="K190">
        <f>MONTH(Table1[[#This Row],[Date/Time]])</f>
        <v>5</v>
      </c>
      <c r="L190" t="str">
        <f>TEXT(Table1[[#This Row],[Month '#]],"mmmm")</f>
        <v>January</v>
      </c>
      <c r="M190" s="5">
        <f>INT(Table1[[#This Row],[Date/Time]])</f>
        <v>45801</v>
      </c>
    </row>
    <row r="191" spans="1:13" x14ac:dyDescent="0.25">
      <c r="A191" s="3">
        <v>45801.397245370368</v>
      </c>
      <c r="B191" t="s">
        <v>77</v>
      </c>
      <c r="C191" t="s">
        <v>17</v>
      </c>
      <c r="D191">
        <v>352877</v>
      </c>
      <c r="E191" t="s">
        <v>12</v>
      </c>
      <c r="F191" s="6" t="s">
        <v>145</v>
      </c>
      <c r="G191" t="s">
        <v>19</v>
      </c>
      <c r="H191">
        <v>20415</v>
      </c>
      <c r="I191">
        <v>3002</v>
      </c>
      <c r="J191" s="8">
        <f>WEEKNUM(Table1[[#This Row],[Date/Time]]) - WEEKNUM(DATE(YEAR(Table1[[#This Row],[Date/Time]]),MONTH(Table1[[#This Row],[Date/Time]]),1)) + 1</f>
        <v>4</v>
      </c>
      <c r="K191">
        <f>MONTH(Table1[[#This Row],[Date/Time]])</f>
        <v>5</v>
      </c>
      <c r="L191" t="str">
        <f>TEXT(Table1[[#This Row],[Month '#]],"mmmm")</f>
        <v>January</v>
      </c>
      <c r="M191" s="5">
        <f>INT(Table1[[#This Row],[Date/Time]])</f>
        <v>45801</v>
      </c>
    </row>
    <row r="192" spans="1:13" x14ac:dyDescent="0.25">
      <c r="A192" s="3">
        <v>45800.736458333333</v>
      </c>
      <c r="B192" t="s">
        <v>53</v>
      </c>
      <c r="C192" t="s">
        <v>56</v>
      </c>
      <c r="D192">
        <v>361505</v>
      </c>
      <c r="E192" t="s">
        <v>57</v>
      </c>
      <c r="F192" s="6" t="s">
        <v>145</v>
      </c>
      <c r="G192" t="s">
        <v>40</v>
      </c>
      <c r="H192">
        <v>20415</v>
      </c>
      <c r="I192">
        <v>3002</v>
      </c>
      <c r="J192" s="8">
        <f>WEEKNUM(Table1[[#This Row],[Date/Time]]) - WEEKNUM(DATE(YEAR(Table1[[#This Row],[Date/Time]]),MONTH(Table1[[#This Row],[Date/Time]]),1)) + 1</f>
        <v>4</v>
      </c>
      <c r="K192">
        <f>MONTH(Table1[[#This Row],[Date/Time]])</f>
        <v>5</v>
      </c>
      <c r="L192" t="str">
        <f>TEXT(Table1[[#This Row],[Month '#]],"mmmm")</f>
        <v>January</v>
      </c>
      <c r="M192" s="5">
        <f>INT(Table1[[#This Row],[Date/Time]])</f>
        <v>45800</v>
      </c>
    </row>
    <row r="193" spans="1:13" x14ac:dyDescent="0.25">
      <c r="A193" s="3">
        <v>45799.800300925926</v>
      </c>
      <c r="B193" t="s">
        <v>53</v>
      </c>
      <c r="C193" t="s">
        <v>28</v>
      </c>
      <c r="D193">
        <v>350732</v>
      </c>
      <c r="E193" t="s">
        <v>29</v>
      </c>
      <c r="F193" s="6" t="s">
        <v>145</v>
      </c>
      <c r="G193" t="s">
        <v>33</v>
      </c>
      <c r="H193">
        <v>20415</v>
      </c>
      <c r="I193">
        <v>3002</v>
      </c>
      <c r="J193" s="8">
        <f>WEEKNUM(Table1[[#This Row],[Date/Time]]) - WEEKNUM(DATE(YEAR(Table1[[#This Row],[Date/Time]]),MONTH(Table1[[#This Row],[Date/Time]]),1)) + 1</f>
        <v>4</v>
      </c>
      <c r="K193">
        <f>MONTH(Table1[[#This Row],[Date/Time]])</f>
        <v>5</v>
      </c>
      <c r="L193" t="str">
        <f>TEXT(Table1[[#This Row],[Month '#]],"mmmm")</f>
        <v>January</v>
      </c>
      <c r="M193" s="5">
        <f>INT(Table1[[#This Row],[Date/Time]])</f>
        <v>45799</v>
      </c>
    </row>
    <row r="194" spans="1:13" x14ac:dyDescent="0.25">
      <c r="A194" s="3">
        <v>45799.25675925926</v>
      </c>
      <c r="B194" t="s">
        <v>53</v>
      </c>
      <c r="C194" t="s">
        <v>28</v>
      </c>
      <c r="D194">
        <v>350732</v>
      </c>
      <c r="E194" t="s">
        <v>29</v>
      </c>
      <c r="F194" s="6" t="s">
        <v>145</v>
      </c>
      <c r="G194" t="s">
        <v>40</v>
      </c>
      <c r="H194">
        <v>20415</v>
      </c>
      <c r="I194">
        <v>3002</v>
      </c>
      <c r="J194" s="8">
        <f>WEEKNUM(Table1[[#This Row],[Date/Time]]) - WEEKNUM(DATE(YEAR(Table1[[#This Row],[Date/Time]]),MONTH(Table1[[#This Row],[Date/Time]]),1)) + 1</f>
        <v>4</v>
      </c>
      <c r="K194">
        <f>MONTH(Table1[[#This Row],[Date/Time]])</f>
        <v>5</v>
      </c>
      <c r="L194" t="str">
        <f>TEXT(Table1[[#This Row],[Month '#]],"mmmm")</f>
        <v>January</v>
      </c>
      <c r="M194" s="5">
        <f>INT(Table1[[#This Row],[Date/Time]])</f>
        <v>45799</v>
      </c>
    </row>
    <row r="195" spans="1:13" x14ac:dyDescent="0.25">
      <c r="A195" s="3">
        <v>45798.622083333335</v>
      </c>
      <c r="B195" t="s">
        <v>83</v>
      </c>
      <c r="C195" t="s">
        <v>14</v>
      </c>
      <c r="D195">
        <v>443201</v>
      </c>
      <c r="E195" t="s">
        <v>15</v>
      </c>
      <c r="F195" s="6" t="s">
        <v>145</v>
      </c>
      <c r="G195" t="s">
        <v>45</v>
      </c>
      <c r="H195">
        <v>20415</v>
      </c>
      <c r="I195">
        <v>3002</v>
      </c>
      <c r="J195" s="8">
        <f>WEEKNUM(Table1[[#This Row],[Date/Time]]) - WEEKNUM(DATE(YEAR(Table1[[#This Row],[Date/Time]]),MONTH(Table1[[#This Row],[Date/Time]]),1)) + 1</f>
        <v>4</v>
      </c>
      <c r="K195">
        <f>MONTH(Table1[[#This Row],[Date/Time]])</f>
        <v>5</v>
      </c>
      <c r="L195" t="str">
        <f>TEXT(Table1[[#This Row],[Month '#]],"mmmm")</f>
        <v>January</v>
      </c>
      <c r="M195" s="5">
        <f>INT(Table1[[#This Row],[Date/Time]])</f>
        <v>45798</v>
      </c>
    </row>
    <row r="196" spans="1:13" x14ac:dyDescent="0.25">
      <c r="A196" s="3">
        <v>45798.373645833337</v>
      </c>
      <c r="B196" t="s">
        <v>81</v>
      </c>
      <c r="C196" t="s">
        <v>31</v>
      </c>
      <c r="D196">
        <v>311043</v>
      </c>
      <c r="E196" t="s">
        <v>32</v>
      </c>
      <c r="F196" s="6" t="s">
        <v>145</v>
      </c>
      <c r="G196" t="s">
        <v>33</v>
      </c>
      <c r="H196">
        <v>20415</v>
      </c>
      <c r="I196">
        <v>3002</v>
      </c>
      <c r="J196" s="8">
        <f>WEEKNUM(Table1[[#This Row],[Date/Time]]) - WEEKNUM(DATE(YEAR(Table1[[#This Row],[Date/Time]]),MONTH(Table1[[#This Row],[Date/Time]]),1)) + 1</f>
        <v>4</v>
      </c>
      <c r="K196">
        <f>MONTH(Table1[[#This Row],[Date/Time]])</f>
        <v>5</v>
      </c>
      <c r="L196" t="str">
        <f>TEXT(Table1[[#This Row],[Month '#]],"mmmm")</f>
        <v>January</v>
      </c>
      <c r="M196" s="5">
        <f>INT(Table1[[#This Row],[Date/Time]])</f>
        <v>45798</v>
      </c>
    </row>
    <row r="197" spans="1:13" x14ac:dyDescent="0.25">
      <c r="A197" s="3">
        <v>45798.369247685187</v>
      </c>
      <c r="B197" t="s">
        <v>81</v>
      </c>
      <c r="C197" t="s">
        <v>31</v>
      </c>
      <c r="D197">
        <v>311043</v>
      </c>
      <c r="E197" t="s">
        <v>32</v>
      </c>
      <c r="F197" s="6" t="s">
        <v>145</v>
      </c>
      <c r="G197" t="s">
        <v>33</v>
      </c>
      <c r="H197">
        <v>20415</v>
      </c>
      <c r="I197">
        <v>3002</v>
      </c>
      <c r="J197" s="8">
        <f>WEEKNUM(Table1[[#This Row],[Date/Time]]) - WEEKNUM(DATE(YEAR(Table1[[#This Row],[Date/Time]]),MONTH(Table1[[#This Row],[Date/Time]]),1)) + 1</f>
        <v>4</v>
      </c>
      <c r="K197">
        <f>MONTH(Table1[[#This Row],[Date/Time]])</f>
        <v>5</v>
      </c>
      <c r="L197" t="str">
        <f>TEXT(Table1[[#This Row],[Month '#]],"mmmm")</f>
        <v>January</v>
      </c>
      <c r="M197" s="5">
        <f>INT(Table1[[#This Row],[Date/Time]])</f>
        <v>45798</v>
      </c>
    </row>
    <row r="198" spans="1:13" x14ac:dyDescent="0.25">
      <c r="A198" s="3">
        <v>45797.430868055555</v>
      </c>
      <c r="B198" t="s">
        <v>53</v>
      </c>
      <c r="C198" t="s">
        <v>54</v>
      </c>
      <c r="D198">
        <v>350798</v>
      </c>
      <c r="E198" t="s">
        <v>29</v>
      </c>
      <c r="F198" s="6" t="s">
        <v>145</v>
      </c>
      <c r="G198" t="s">
        <v>55</v>
      </c>
      <c r="H198">
        <v>20415</v>
      </c>
      <c r="I198">
        <v>3002</v>
      </c>
      <c r="J198" s="8">
        <f>WEEKNUM(Table1[[#This Row],[Date/Time]]) - WEEKNUM(DATE(YEAR(Table1[[#This Row],[Date/Time]]),MONTH(Table1[[#This Row],[Date/Time]]),1)) + 1</f>
        <v>4</v>
      </c>
      <c r="K198">
        <f>MONTH(Table1[[#This Row],[Date/Time]])</f>
        <v>5</v>
      </c>
      <c r="L198" t="str">
        <f>TEXT(Table1[[#This Row],[Month '#]],"mmmm")</f>
        <v>January</v>
      </c>
      <c r="M198" s="5">
        <f>INT(Table1[[#This Row],[Date/Time]])</f>
        <v>45797</v>
      </c>
    </row>
    <row r="199" spans="1:13" x14ac:dyDescent="0.25">
      <c r="A199" s="3">
        <v>45797.236250000002</v>
      </c>
      <c r="B199" t="s">
        <v>83</v>
      </c>
      <c r="C199" t="s">
        <v>46</v>
      </c>
      <c r="D199">
        <v>365206</v>
      </c>
      <c r="E199" t="s">
        <v>9</v>
      </c>
      <c r="F199" s="6" t="s">
        <v>145</v>
      </c>
      <c r="G199" t="s">
        <v>33</v>
      </c>
      <c r="H199">
        <v>20415</v>
      </c>
      <c r="I199">
        <v>3002</v>
      </c>
      <c r="J199" s="8">
        <f>WEEKNUM(Table1[[#This Row],[Date/Time]]) - WEEKNUM(DATE(YEAR(Table1[[#This Row],[Date/Time]]),MONTH(Table1[[#This Row],[Date/Time]]),1)) + 1</f>
        <v>4</v>
      </c>
      <c r="K199">
        <f>MONTH(Table1[[#This Row],[Date/Time]])</f>
        <v>5</v>
      </c>
      <c r="L199" t="str">
        <f>TEXT(Table1[[#This Row],[Month '#]],"mmmm")</f>
        <v>January</v>
      </c>
      <c r="M199" s="5">
        <f>INT(Table1[[#This Row],[Date/Time]])</f>
        <v>45797</v>
      </c>
    </row>
    <row r="200" spans="1:13" x14ac:dyDescent="0.25">
      <c r="A200" s="3">
        <v>45796.725960648146</v>
      </c>
      <c r="B200" t="s">
        <v>53</v>
      </c>
      <c r="C200" t="s">
        <v>28</v>
      </c>
      <c r="D200">
        <v>350732</v>
      </c>
      <c r="E200" t="s">
        <v>29</v>
      </c>
      <c r="F200" s="6" t="s">
        <v>145</v>
      </c>
      <c r="G200" t="s">
        <v>45</v>
      </c>
      <c r="H200">
        <v>20415</v>
      </c>
      <c r="I200">
        <v>3002</v>
      </c>
      <c r="J200" s="8">
        <f>WEEKNUM(Table1[[#This Row],[Date/Time]]) - WEEKNUM(DATE(YEAR(Table1[[#This Row],[Date/Time]]),MONTH(Table1[[#This Row],[Date/Time]]),1)) + 1</f>
        <v>4</v>
      </c>
      <c r="K200">
        <f>MONTH(Table1[[#This Row],[Date/Time]])</f>
        <v>5</v>
      </c>
      <c r="L200" t="str">
        <f>TEXT(Table1[[#This Row],[Month '#]],"mmmm")</f>
        <v>January</v>
      </c>
      <c r="M200" s="5">
        <f>INT(Table1[[#This Row],[Date/Time]])</f>
        <v>45796</v>
      </c>
    </row>
    <row r="201" spans="1:13" x14ac:dyDescent="0.25">
      <c r="A201" s="3">
        <v>45796.618831018517</v>
      </c>
      <c r="B201" t="s">
        <v>83</v>
      </c>
      <c r="C201" t="s">
        <v>14</v>
      </c>
      <c r="D201">
        <v>443201</v>
      </c>
      <c r="E201" t="s">
        <v>15</v>
      </c>
      <c r="F201" s="6" t="s">
        <v>145</v>
      </c>
      <c r="G201" t="s">
        <v>30</v>
      </c>
      <c r="H201">
        <v>20415</v>
      </c>
      <c r="I201">
        <v>3002</v>
      </c>
      <c r="J201" s="8">
        <f>WEEKNUM(Table1[[#This Row],[Date/Time]]) - WEEKNUM(DATE(YEAR(Table1[[#This Row],[Date/Time]]),MONTH(Table1[[#This Row],[Date/Time]]),1)) + 1</f>
        <v>4</v>
      </c>
      <c r="K201">
        <f>MONTH(Table1[[#This Row],[Date/Time]])</f>
        <v>5</v>
      </c>
      <c r="L201" t="str">
        <f>TEXT(Table1[[#This Row],[Month '#]],"mmmm")</f>
        <v>January</v>
      </c>
      <c r="M201" s="5">
        <f>INT(Table1[[#This Row],[Date/Time]])</f>
        <v>45796</v>
      </c>
    </row>
    <row r="202" spans="1:13" x14ac:dyDescent="0.25">
      <c r="A202" s="3">
        <v>45796.61074074074</v>
      </c>
      <c r="B202" t="s">
        <v>83</v>
      </c>
      <c r="C202" t="s">
        <v>14</v>
      </c>
      <c r="D202">
        <v>443201</v>
      </c>
      <c r="E202" t="s">
        <v>15</v>
      </c>
      <c r="F202" s="6" t="s">
        <v>145</v>
      </c>
      <c r="G202" t="s">
        <v>30</v>
      </c>
      <c r="H202">
        <v>20415</v>
      </c>
      <c r="I202">
        <v>3002</v>
      </c>
      <c r="J202" s="8">
        <f>WEEKNUM(Table1[[#This Row],[Date/Time]]) - WEEKNUM(DATE(YEAR(Table1[[#This Row],[Date/Time]]),MONTH(Table1[[#This Row],[Date/Time]]),1)) + 1</f>
        <v>4</v>
      </c>
      <c r="K202">
        <f>MONTH(Table1[[#This Row],[Date/Time]])</f>
        <v>5</v>
      </c>
      <c r="L202" t="str">
        <f>TEXT(Table1[[#This Row],[Month '#]],"mmmm")</f>
        <v>January</v>
      </c>
      <c r="M202" s="5">
        <f>INT(Table1[[#This Row],[Date/Time]])</f>
        <v>45796</v>
      </c>
    </row>
    <row r="203" spans="1:13" x14ac:dyDescent="0.25">
      <c r="A203" s="3">
        <v>45796.559479166666</v>
      </c>
      <c r="B203" t="s">
        <v>83</v>
      </c>
      <c r="C203" t="s">
        <v>44</v>
      </c>
      <c r="D203">
        <v>365500</v>
      </c>
      <c r="E203" t="s">
        <v>9</v>
      </c>
      <c r="F203" s="6" t="s">
        <v>145</v>
      </c>
      <c r="G203" t="s">
        <v>33</v>
      </c>
      <c r="H203">
        <v>20415</v>
      </c>
      <c r="I203">
        <v>3002</v>
      </c>
      <c r="J203" s="8">
        <f>WEEKNUM(Table1[[#This Row],[Date/Time]]) - WEEKNUM(DATE(YEAR(Table1[[#This Row],[Date/Time]]),MONTH(Table1[[#This Row],[Date/Time]]),1)) + 1</f>
        <v>4</v>
      </c>
      <c r="K203">
        <f>MONTH(Table1[[#This Row],[Date/Time]])</f>
        <v>5</v>
      </c>
      <c r="L203" t="str">
        <f>TEXT(Table1[[#This Row],[Month '#]],"mmmm")</f>
        <v>January</v>
      </c>
      <c r="M203" s="5">
        <f>INT(Table1[[#This Row],[Date/Time]])</f>
        <v>45796</v>
      </c>
    </row>
    <row r="204" spans="1:13" x14ac:dyDescent="0.25">
      <c r="A204" s="3">
        <v>45796.417453703703</v>
      </c>
      <c r="B204" t="s">
        <v>81</v>
      </c>
      <c r="C204" t="s">
        <v>36</v>
      </c>
      <c r="D204">
        <v>399584</v>
      </c>
      <c r="E204" t="s">
        <v>37</v>
      </c>
      <c r="F204" s="6" t="s">
        <v>145</v>
      </c>
      <c r="G204" t="s">
        <v>26</v>
      </c>
      <c r="H204">
        <v>20415</v>
      </c>
      <c r="I204">
        <v>3002</v>
      </c>
      <c r="J204" s="8">
        <f>WEEKNUM(Table1[[#This Row],[Date/Time]]) - WEEKNUM(DATE(YEAR(Table1[[#This Row],[Date/Time]]),MONTH(Table1[[#This Row],[Date/Time]]),1)) + 1</f>
        <v>4</v>
      </c>
      <c r="K204">
        <f>MONTH(Table1[[#This Row],[Date/Time]])</f>
        <v>5</v>
      </c>
      <c r="L204" t="str">
        <f>TEXT(Table1[[#This Row],[Month '#]],"mmmm")</f>
        <v>January</v>
      </c>
      <c r="M204" s="5">
        <f>INT(Table1[[#This Row],[Date/Time]])</f>
        <v>45796</v>
      </c>
    </row>
    <row r="205" spans="1:13" x14ac:dyDescent="0.25">
      <c r="A205" s="3">
        <v>45796.386678240742</v>
      </c>
      <c r="B205" t="s">
        <v>81</v>
      </c>
      <c r="C205" t="s">
        <v>36</v>
      </c>
      <c r="D205">
        <v>399584</v>
      </c>
      <c r="E205" t="s">
        <v>37</v>
      </c>
      <c r="F205" s="6" t="s">
        <v>145</v>
      </c>
      <c r="G205" t="s">
        <v>30</v>
      </c>
      <c r="H205">
        <v>20415</v>
      </c>
      <c r="I205">
        <v>3002</v>
      </c>
      <c r="J205" s="8">
        <f>WEEKNUM(Table1[[#This Row],[Date/Time]]) - WEEKNUM(DATE(YEAR(Table1[[#This Row],[Date/Time]]),MONTH(Table1[[#This Row],[Date/Time]]),1)) + 1</f>
        <v>4</v>
      </c>
      <c r="K205">
        <f>MONTH(Table1[[#This Row],[Date/Time]])</f>
        <v>5</v>
      </c>
      <c r="L205" t="str">
        <f>TEXT(Table1[[#This Row],[Month '#]],"mmmm")</f>
        <v>January</v>
      </c>
      <c r="M205" s="5">
        <f>INT(Table1[[#This Row],[Date/Time]])</f>
        <v>45796</v>
      </c>
    </row>
    <row r="206" spans="1:13" x14ac:dyDescent="0.25">
      <c r="A206" s="3">
        <v>45794.695</v>
      </c>
      <c r="B206" t="s">
        <v>53</v>
      </c>
      <c r="C206" t="s">
        <v>28</v>
      </c>
      <c r="D206">
        <v>350732</v>
      </c>
      <c r="E206" t="s">
        <v>29</v>
      </c>
      <c r="F206" s="6" t="s">
        <v>145</v>
      </c>
      <c r="G206" t="s">
        <v>33</v>
      </c>
      <c r="H206">
        <v>20415</v>
      </c>
      <c r="I206">
        <v>3002</v>
      </c>
      <c r="J206" s="8">
        <f>WEEKNUM(Table1[[#This Row],[Date/Time]]) - WEEKNUM(DATE(YEAR(Table1[[#This Row],[Date/Time]]),MONTH(Table1[[#This Row],[Date/Time]]),1)) + 1</f>
        <v>3</v>
      </c>
      <c r="K206">
        <f>MONTH(Table1[[#This Row],[Date/Time]])</f>
        <v>5</v>
      </c>
      <c r="L206" t="str">
        <f>TEXT(Table1[[#This Row],[Month '#]],"mmmm")</f>
        <v>January</v>
      </c>
      <c r="M206" s="5">
        <f>INT(Table1[[#This Row],[Date/Time]])</f>
        <v>45794</v>
      </c>
    </row>
    <row r="207" spans="1:13" x14ac:dyDescent="0.25">
      <c r="A207" s="3">
        <v>45793.608344907407</v>
      </c>
      <c r="B207" t="s">
        <v>81</v>
      </c>
      <c r="C207" t="s">
        <v>36</v>
      </c>
      <c r="D207">
        <v>399584</v>
      </c>
      <c r="E207" t="s">
        <v>37</v>
      </c>
      <c r="F207" s="6" t="s">
        <v>145</v>
      </c>
      <c r="G207" t="s">
        <v>50</v>
      </c>
      <c r="H207">
        <v>20415</v>
      </c>
      <c r="I207">
        <v>3002</v>
      </c>
      <c r="J207" s="8">
        <f>WEEKNUM(Table1[[#This Row],[Date/Time]]) - WEEKNUM(DATE(YEAR(Table1[[#This Row],[Date/Time]]),MONTH(Table1[[#This Row],[Date/Time]]),1)) + 1</f>
        <v>3</v>
      </c>
      <c r="K207">
        <f>MONTH(Table1[[#This Row],[Date/Time]])</f>
        <v>5</v>
      </c>
      <c r="L207" t="str">
        <f>TEXT(Table1[[#This Row],[Month '#]],"mmmm")</f>
        <v>January</v>
      </c>
      <c r="M207" s="5">
        <f>INT(Table1[[#This Row],[Date/Time]])</f>
        <v>45793</v>
      </c>
    </row>
    <row r="208" spans="1:13" x14ac:dyDescent="0.25">
      <c r="A208" s="3">
        <v>45793.596307870372</v>
      </c>
      <c r="B208" t="s">
        <v>83</v>
      </c>
      <c r="C208" t="s">
        <v>46</v>
      </c>
      <c r="D208">
        <v>365206</v>
      </c>
      <c r="E208" t="s">
        <v>9</v>
      </c>
      <c r="F208" s="6" t="s">
        <v>145</v>
      </c>
      <c r="G208" t="s">
        <v>88</v>
      </c>
      <c r="H208">
        <v>20415</v>
      </c>
      <c r="I208">
        <v>3002</v>
      </c>
      <c r="J208" s="8">
        <f>WEEKNUM(Table1[[#This Row],[Date/Time]]) - WEEKNUM(DATE(YEAR(Table1[[#This Row],[Date/Time]]),MONTH(Table1[[#This Row],[Date/Time]]),1)) + 1</f>
        <v>3</v>
      </c>
      <c r="K208">
        <f>MONTH(Table1[[#This Row],[Date/Time]])</f>
        <v>5</v>
      </c>
      <c r="L208" t="str">
        <f>TEXT(Table1[[#This Row],[Month '#]],"mmmm")</f>
        <v>January</v>
      </c>
      <c r="M208" s="5">
        <f>INT(Table1[[#This Row],[Date/Time]])</f>
        <v>45793</v>
      </c>
    </row>
    <row r="209" spans="1:13" x14ac:dyDescent="0.25">
      <c r="A209" s="3">
        <v>45793.233877314815</v>
      </c>
      <c r="B209" t="s">
        <v>83</v>
      </c>
      <c r="C209" t="s">
        <v>46</v>
      </c>
      <c r="D209">
        <v>365206</v>
      </c>
      <c r="E209" t="s">
        <v>9</v>
      </c>
      <c r="F209" s="6" t="s">
        <v>145</v>
      </c>
      <c r="G209" t="s">
        <v>50</v>
      </c>
      <c r="H209">
        <v>20415</v>
      </c>
      <c r="I209">
        <v>3002</v>
      </c>
      <c r="J209" s="8">
        <f>WEEKNUM(Table1[[#This Row],[Date/Time]]) - WEEKNUM(DATE(YEAR(Table1[[#This Row],[Date/Time]]),MONTH(Table1[[#This Row],[Date/Time]]),1)) + 1</f>
        <v>3</v>
      </c>
      <c r="K209">
        <f>MONTH(Table1[[#This Row],[Date/Time]])</f>
        <v>5</v>
      </c>
      <c r="L209" t="str">
        <f>TEXT(Table1[[#This Row],[Month '#]],"mmmm")</f>
        <v>January</v>
      </c>
      <c r="M209" s="5">
        <f>INT(Table1[[#This Row],[Date/Time]])</f>
        <v>45793</v>
      </c>
    </row>
    <row r="210" spans="1:13" x14ac:dyDescent="0.25">
      <c r="A210" s="3">
        <v>45791.625891203701</v>
      </c>
      <c r="B210" t="s">
        <v>81</v>
      </c>
      <c r="C210" t="s">
        <v>28</v>
      </c>
      <c r="D210">
        <v>350732</v>
      </c>
      <c r="E210" t="s">
        <v>29</v>
      </c>
      <c r="F210" s="6" t="s">
        <v>145</v>
      </c>
      <c r="G210" t="s">
        <v>45</v>
      </c>
      <c r="H210">
        <v>20415</v>
      </c>
      <c r="I210">
        <v>3002</v>
      </c>
      <c r="J210" s="8">
        <f>WEEKNUM(Table1[[#This Row],[Date/Time]]) - WEEKNUM(DATE(YEAR(Table1[[#This Row],[Date/Time]]),MONTH(Table1[[#This Row],[Date/Time]]),1)) + 1</f>
        <v>3</v>
      </c>
      <c r="K210">
        <f>MONTH(Table1[[#This Row],[Date/Time]])</f>
        <v>5</v>
      </c>
      <c r="L210" t="str">
        <f>TEXT(Table1[[#This Row],[Month '#]],"mmmm")</f>
        <v>January</v>
      </c>
      <c r="M210" s="5">
        <f>INT(Table1[[#This Row],[Date/Time]])</f>
        <v>45791</v>
      </c>
    </row>
    <row r="211" spans="1:13" x14ac:dyDescent="0.25">
      <c r="A211" s="3">
        <v>45791.503449074073</v>
      </c>
      <c r="B211" t="s">
        <v>81</v>
      </c>
      <c r="C211" t="s">
        <v>58</v>
      </c>
      <c r="D211">
        <v>339052</v>
      </c>
      <c r="E211" t="s">
        <v>29</v>
      </c>
      <c r="F211" s="6" t="s">
        <v>145</v>
      </c>
      <c r="G211" t="s">
        <v>47</v>
      </c>
      <c r="H211">
        <v>20415</v>
      </c>
      <c r="I211">
        <v>3002</v>
      </c>
      <c r="J211" s="8">
        <f>WEEKNUM(Table1[[#This Row],[Date/Time]]) - WEEKNUM(DATE(YEAR(Table1[[#This Row],[Date/Time]]),MONTH(Table1[[#This Row],[Date/Time]]),1)) + 1</f>
        <v>3</v>
      </c>
      <c r="K211">
        <f>MONTH(Table1[[#This Row],[Date/Time]])</f>
        <v>5</v>
      </c>
      <c r="L211" t="str">
        <f>TEXT(Table1[[#This Row],[Month '#]],"mmmm")</f>
        <v>January</v>
      </c>
      <c r="M211" s="5">
        <f>INT(Table1[[#This Row],[Date/Time]])</f>
        <v>45791</v>
      </c>
    </row>
    <row r="212" spans="1:13" x14ac:dyDescent="0.25">
      <c r="A212" s="3">
        <v>45791.364710648151</v>
      </c>
      <c r="B212" t="s">
        <v>85</v>
      </c>
      <c r="C212" t="s">
        <v>36</v>
      </c>
      <c r="D212">
        <v>399584</v>
      </c>
      <c r="E212" t="s">
        <v>37</v>
      </c>
      <c r="F212" s="6" t="s">
        <v>145</v>
      </c>
      <c r="G212" t="s">
        <v>45</v>
      </c>
      <c r="H212">
        <v>20415</v>
      </c>
      <c r="I212">
        <v>3002</v>
      </c>
      <c r="J212" s="8">
        <f>WEEKNUM(Table1[[#This Row],[Date/Time]]) - WEEKNUM(DATE(YEAR(Table1[[#This Row],[Date/Time]]),MONTH(Table1[[#This Row],[Date/Time]]),1)) + 1</f>
        <v>3</v>
      </c>
      <c r="K212">
        <f>MONTH(Table1[[#This Row],[Date/Time]])</f>
        <v>5</v>
      </c>
      <c r="L212" t="str">
        <f>TEXT(Table1[[#This Row],[Month '#]],"mmmm")</f>
        <v>January</v>
      </c>
      <c r="M212" s="5">
        <f>INT(Table1[[#This Row],[Date/Time]])</f>
        <v>45791</v>
      </c>
    </row>
    <row r="213" spans="1:13" x14ac:dyDescent="0.25">
      <c r="A213" s="3">
        <v>45790.157442129632</v>
      </c>
      <c r="B213" t="s">
        <v>66</v>
      </c>
      <c r="C213" t="s">
        <v>8</v>
      </c>
      <c r="D213">
        <v>330331</v>
      </c>
      <c r="E213" t="s">
        <v>9</v>
      </c>
      <c r="F213" s="6" t="s">
        <v>145</v>
      </c>
      <c r="G213" t="s">
        <v>26</v>
      </c>
      <c r="H213">
        <v>20415</v>
      </c>
      <c r="I213">
        <v>3002</v>
      </c>
      <c r="J213" s="8">
        <f>WEEKNUM(Table1[[#This Row],[Date/Time]]) - WEEKNUM(DATE(YEAR(Table1[[#This Row],[Date/Time]]),MONTH(Table1[[#This Row],[Date/Time]]),1)) + 1</f>
        <v>3</v>
      </c>
      <c r="K213">
        <f>MONTH(Table1[[#This Row],[Date/Time]])</f>
        <v>5</v>
      </c>
      <c r="L213" t="str">
        <f>TEXT(Table1[[#This Row],[Month '#]],"mmmm")</f>
        <v>January</v>
      </c>
      <c r="M213" s="5">
        <f>INT(Table1[[#This Row],[Date/Time]])</f>
        <v>45790</v>
      </c>
    </row>
    <row r="214" spans="1:13" x14ac:dyDescent="0.25">
      <c r="A214" s="3">
        <v>45789.827002314814</v>
      </c>
      <c r="B214" t="s">
        <v>89</v>
      </c>
      <c r="C214" t="s">
        <v>20</v>
      </c>
      <c r="D214">
        <v>342137</v>
      </c>
      <c r="E214" t="s">
        <v>9</v>
      </c>
      <c r="F214" s="6" t="s">
        <v>145</v>
      </c>
      <c r="G214" t="s">
        <v>16</v>
      </c>
      <c r="H214">
        <v>20415</v>
      </c>
      <c r="I214">
        <v>3002</v>
      </c>
      <c r="J214" s="8">
        <f>WEEKNUM(Table1[[#This Row],[Date/Time]]) - WEEKNUM(DATE(YEAR(Table1[[#This Row],[Date/Time]]),MONTH(Table1[[#This Row],[Date/Time]]),1)) + 1</f>
        <v>3</v>
      </c>
      <c r="K214">
        <f>MONTH(Table1[[#This Row],[Date/Time]])</f>
        <v>5</v>
      </c>
      <c r="L214" t="str">
        <f>TEXT(Table1[[#This Row],[Month '#]],"mmmm")</f>
        <v>January</v>
      </c>
      <c r="M214" s="5">
        <f>INT(Table1[[#This Row],[Date/Time]])</f>
        <v>45789</v>
      </c>
    </row>
    <row r="215" spans="1:13" x14ac:dyDescent="0.25">
      <c r="A215" s="3">
        <v>45789.291458333333</v>
      </c>
      <c r="B215" t="s">
        <v>81</v>
      </c>
      <c r="C215" t="s">
        <v>28</v>
      </c>
      <c r="D215">
        <v>350732</v>
      </c>
      <c r="E215" t="s">
        <v>29</v>
      </c>
      <c r="F215" s="6" t="s">
        <v>145</v>
      </c>
      <c r="G215" t="s">
        <v>45</v>
      </c>
      <c r="H215">
        <v>20415</v>
      </c>
      <c r="I215">
        <v>3002</v>
      </c>
      <c r="J215" s="8">
        <f>WEEKNUM(Table1[[#This Row],[Date/Time]]) - WEEKNUM(DATE(YEAR(Table1[[#This Row],[Date/Time]]),MONTH(Table1[[#This Row],[Date/Time]]),1)) + 1</f>
        <v>3</v>
      </c>
      <c r="K215">
        <f>MONTH(Table1[[#This Row],[Date/Time]])</f>
        <v>5</v>
      </c>
      <c r="L215" t="str">
        <f>TEXT(Table1[[#This Row],[Month '#]],"mmmm")</f>
        <v>January</v>
      </c>
      <c r="M215" s="5">
        <f>INT(Table1[[#This Row],[Date/Time]])</f>
        <v>45789</v>
      </c>
    </row>
    <row r="216" spans="1:13" x14ac:dyDescent="0.25">
      <c r="A216" s="3">
        <v>45788.563148148147</v>
      </c>
      <c r="B216" t="s">
        <v>66</v>
      </c>
      <c r="C216" t="s">
        <v>14</v>
      </c>
      <c r="D216">
        <v>443201</v>
      </c>
      <c r="E216" t="s">
        <v>15</v>
      </c>
      <c r="F216" s="6" t="s">
        <v>145</v>
      </c>
      <c r="G216" t="s">
        <v>33</v>
      </c>
      <c r="H216">
        <v>20415</v>
      </c>
      <c r="I216">
        <v>3002</v>
      </c>
      <c r="J216" s="8">
        <f>WEEKNUM(Table1[[#This Row],[Date/Time]]) - WEEKNUM(DATE(YEAR(Table1[[#This Row],[Date/Time]]),MONTH(Table1[[#This Row],[Date/Time]]),1)) + 1</f>
        <v>3</v>
      </c>
      <c r="K216">
        <f>MONTH(Table1[[#This Row],[Date/Time]])</f>
        <v>5</v>
      </c>
      <c r="L216" t="str">
        <f>TEXT(Table1[[#This Row],[Month '#]],"mmmm")</f>
        <v>January</v>
      </c>
      <c r="M216" s="5">
        <f>INT(Table1[[#This Row],[Date/Time]])</f>
        <v>45788</v>
      </c>
    </row>
    <row r="217" spans="1:13" x14ac:dyDescent="0.25">
      <c r="A217" s="3">
        <v>45785.958680555559</v>
      </c>
      <c r="B217" t="s">
        <v>66</v>
      </c>
      <c r="C217" t="s">
        <v>8</v>
      </c>
      <c r="D217">
        <v>330331</v>
      </c>
      <c r="E217" t="s">
        <v>9</v>
      </c>
      <c r="F217" s="6" t="s">
        <v>145</v>
      </c>
      <c r="G217" t="s">
        <v>21</v>
      </c>
      <c r="H217">
        <v>20415</v>
      </c>
      <c r="I217">
        <v>3002</v>
      </c>
      <c r="J217" s="8">
        <f>WEEKNUM(Table1[[#This Row],[Date/Time]]) - WEEKNUM(DATE(YEAR(Table1[[#This Row],[Date/Time]]),MONTH(Table1[[#This Row],[Date/Time]]),1)) + 1</f>
        <v>2</v>
      </c>
      <c r="K217">
        <f>MONTH(Table1[[#This Row],[Date/Time]])</f>
        <v>5</v>
      </c>
      <c r="L217" t="str">
        <f>TEXT(Table1[[#This Row],[Month '#]],"mmmm")</f>
        <v>January</v>
      </c>
      <c r="M217" s="5">
        <f>INT(Table1[[#This Row],[Date/Time]])</f>
        <v>45785</v>
      </c>
    </row>
    <row r="218" spans="1:13" x14ac:dyDescent="0.25">
      <c r="A218" s="3">
        <v>45785.955879629626</v>
      </c>
      <c r="B218" t="s">
        <v>66</v>
      </c>
      <c r="C218" t="s">
        <v>8</v>
      </c>
      <c r="D218">
        <v>330331</v>
      </c>
      <c r="E218" t="s">
        <v>9</v>
      </c>
      <c r="F218" s="6" t="s">
        <v>145</v>
      </c>
      <c r="G218" t="s">
        <v>50</v>
      </c>
      <c r="H218">
        <v>20415</v>
      </c>
      <c r="I218">
        <v>3002</v>
      </c>
      <c r="J218" s="8">
        <f>WEEKNUM(Table1[[#This Row],[Date/Time]]) - WEEKNUM(DATE(YEAR(Table1[[#This Row],[Date/Time]]),MONTH(Table1[[#This Row],[Date/Time]]),1)) + 1</f>
        <v>2</v>
      </c>
      <c r="K218">
        <f>MONTH(Table1[[#This Row],[Date/Time]])</f>
        <v>5</v>
      </c>
      <c r="L218" t="str">
        <f>TEXT(Table1[[#This Row],[Month '#]],"mmmm")</f>
        <v>January</v>
      </c>
      <c r="M218" s="5">
        <f>INT(Table1[[#This Row],[Date/Time]])</f>
        <v>45785</v>
      </c>
    </row>
    <row r="219" spans="1:13" x14ac:dyDescent="0.25">
      <c r="A219" s="3">
        <v>45785.398506944446</v>
      </c>
      <c r="B219" t="s">
        <v>78</v>
      </c>
      <c r="C219" t="s">
        <v>64</v>
      </c>
      <c r="D219">
        <v>446120</v>
      </c>
      <c r="E219" t="s">
        <v>12</v>
      </c>
      <c r="F219" s="6" t="s">
        <v>145</v>
      </c>
      <c r="G219" t="s">
        <v>90</v>
      </c>
      <c r="H219">
        <v>20415</v>
      </c>
      <c r="I219">
        <v>3002</v>
      </c>
      <c r="J219" s="8">
        <f>WEEKNUM(Table1[[#This Row],[Date/Time]]) - WEEKNUM(DATE(YEAR(Table1[[#This Row],[Date/Time]]),MONTH(Table1[[#This Row],[Date/Time]]),1)) + 1</f>
        <v>2</v>
      </c>
      <c r="K219">
        <f>MONTH(Table1[[#This Row],[Date/Time]])</f>
        <v>5</v>
      </c>
      <c r="L219" t="str">
        <f>TEXT(Table1[[#This Row],[Month '#]],"mmmm")</f>
        <v>January</v>
      </c>
      <c r="M219" s="5">
        <f>INT(Table1[[#This Row],[Date/Time]])</f>
        <v>45785</v>
      </c>
    </row>
    <row r="220" spans="1:13" x14ac:dyDescent="0.25">
      <c r="A220" s="3">
        <v>45785.170844907407</v>
      </c>
      <c r="B220" t="s">
        <v>66</v>
      </c>
      <c r="C220" t="s">
        <v>51</v>
      </c>
      <c r="D220">
        <v>312775</v>
      </c>
      <c r="E220" t="s">
        <v>9</v>
      </c>
      <c r="F220" s="6" t="s">
        <v>145</v>
      </c>
      <c r="G220" t="s">
        <v>33</v>
      </c>
      <c r="H220">
        <v>20415</v>
      </c>
      <c r="I220">
        <v>3002</v>
      </c>
      <c r="J220" s="8">
        <f>WEEKNUM(Table1[[#This Row],[Date/Time]]) - WEEKNUM(DATE(YEAR(Table1[[#This Row],[Date/Time]]),MONTH(Table1[[#This Row],[Date/Time]]),1)) + 1</f>
        <v>2</v>
      </c>
      <c r="K220">
        <f>MONTH(Table1[[#This Row],[Date/Time]])</f>
        <v>5</v>
      </c>
      <c r="L220" t="str">
        <f>TEXT(Table1[[#This Row],[Month '#]],"mmmm")</f>
        <v>January</v>
      </c>
      <c r="M220" s="5">
        <f>INT(Table1[[#This Row],[Date/Time]])</f>
        <v>45785</v>
      </c>
    </row>
    <row r="221" spans="1:13" x14ac:dyDescent="0.25">
      <c r="A221" s="3">
        <v>45784.551527777781</v>
      </c>
      <c r="B221" t="s">
        <v>81</v>
      </c>
      <c r="C221" t="s">
        <v>39</v>
      </c>
      <c r="D221">
        <v>334906</v>
      </c>
      <c r="E221" t="s">
        <v>29</v>
      </c>
      <c r="F221" s="6" t="s">
        <v>145</v>
      </c>
      <c r="G221" t="s">
        <v>21</v>
      </c>
      <c r="H221">
        <v>20415</v>
      </c>
      <c r="I221">
        <v>3002</v>
      </c>
      <c r="J221" s="8">
        <f>WEEKNUM(Table1[[#This Row],[Date/Time]]) - WEEKNUM(DATE(YEAR(Table1[[#This Row],[Date/Time]]),MONTH(Table1[[#This Row],[Date/Time]]),1)) + 1</f>
        <v>2</v>
      </c>
      <c r="K221">
        <f>MONTH(Table1[[#This Row],[Date/Time]])</f>
        <v>5</v>
      </c>
      <c r="L221" t="str">
        <f>TEXT(Table1[[#This Row],[Month '#]],"mmmm")</f>
        <v>January</v>
      </c>
      <c r="M221" s="5">
        <f>INT(Table1[[#This Row],[Date/Time]])</f>
        <v>45784</v>
      </c>
    </row>
    <row r="222" spans="1:13" x14ac:dyDescent="0.25">
      <c r="A222" s="3">
        <v>45784.435624999998</v>
      </c>
      <c r="B222" t="s">
        <v>78</v>
      </c>
      <c r="C222" t="s">
        <v>91</v>
      </c>
      <c r="D222">
        <v>446560</v>
      </c>
      <c r="E222" t="s">
        <v>92</v>
      </c>
      <c r="F222" s="6" t="s">
        <v>145</v>
      </c>
      <c r="G222" t="s">
        <v>90</v>
      </c>
      <c r="H222">
        <v>20415</v>
      </c>
      <c r="I222">
        <v>3002</v>
      </c>
      <c r="J222" s="8">
        <f>WEEKNUM(Table1[[#This Row],[Date/Time]]) - WEEKNUM(DATE(YEAR(Table1[[#This Row],[Date/Time]]),MONTH(Table1[[#This Row],[Date/Time]]),1)) + 1</f>
        <v>2</v>
      </c>
      <c r="K222">
        <f>MONTH(Table1[[#This Row],[Date/Time]])</f>
        <v>5</v>
      </c>
      <c r="L222" t="str">
        <f>TEXT(Table1[[#This Row],[Month '#]],"mmmm")</f>
        <v>January</v>
      </c>
      <c r="M222" s="5">
        <f>INT(Table1[[#This Row],[Date/Time]])</f>
        <v>45784</v>
      </c>
    </row>
    <row r="223" spans="1:13" x14ac:dyDescent="0.25">
      <c r="A223" s="3">
        <v>45784.430914351855</v>
      </c>
      <c r="B223" t="s">
        <v>78</v>
      </c>
      <c r="C223" t="s">
        <v>91</v>
      </c>
      <c r="D223">
        <v>446560</v>
      </c>
      <c r="E223" t="s">
        <v>92</v>
      </c>
      <c r="F223" s="6" t="s">
        <v>145</v>
      </c>
      <c r="G223" t="s">
        <v>90</v>
      </c>
      <c r="H223">
        <v>20415</v>
      </c>
      <c r="I223">
        <v>3002</v>
      </c>
      <c r="J223" s="8">
        <f>WEEKNUM(Table1[[#This Row],[Date/Time]]) - WEEKNUM(DATE(YEAR(Table1[[#This Row],[Date/Time]]),MONTH(Table1[[#This Row],[Date/Time]]),1)) + 1</f>
        <v>2</v>
      </c>
      <c r="K223">
        <f>MONTH(Table1[[#This Row],[Date/Time]])</f>
        <v>5</v>
      </c>
      <c r="L223" t="str">
        <f>TEXT(Table1[[#This Row],[Month '#]],"mmmm")</f>
        <v>January</v>
      </c>
      <c r="M223" s="5">
        <f>INT(Table1[[#This Row],[Date/Time]])</f>
        <v>45784</v>
      </c>
    </row>
    <row r="224" spans="1:13" x14ac:dyDescent="0.25">
      <c r="A224" s="3">
        <v>45784.366689814815</v>
      </c>
      <c r="B224" t="s">
        <v>81</v>
      </c>
      <c r="C224" t="s">
        <v>93</v>
      </c>
      <c r="D224">
        <v>381552</v>
      </c>
      <c r="E224" t="s">
        <v>49</v>
      </c>
      <c r="F224" s="6" t="s">
        <v>145</v>
      </c>
      <c r="G224" t="s">
        <v>40</v>
      </c>
      <c r="H224">
        <v>20415</v>
      </c>
      <c r="I224">
        <v>3002</v>
      </c>
      <c r="J224" s="8">
        <f>WEEKNUM(Table1[[#This Row],[Date/Time]]) - WEEKNUM(DATE(YEAR(Table1[[#This Row],[Date/Time]]),MONTH(Table1[[#This Row],[Date/Time]]),1)) + 1</f>
        <v>2</v>
      </c>
      <c r="K224">
        <f>MONTH(Table1[[#This Row],[Date/Time]])</f>
        <v>5</v>
      </c>
      <c r="L224" t="str">
        <f>TEXT(Table1[[#This Row],[Month '#]],"mmmm")</f>
        <v>January</v>
      </c>
      <c r="M224" s="5">
        <f>INT(Table1[[#This Row],[Date/Time]])</f>
        <v>45784</v>
      </c>
    </row>
    <row r="225" spans="1:13" x14ac:dyDescent="0.25">
      <c r="A225" s="3">
        <v>45784.351643518516</v>
      </c>
      <c r="B225" t="s">
        <v>86</v>
      </c>
      <c r="C225" t="s">
        <v>23</v>
      </c>
      <c r="D225">
        <v>383511</v>
      </c>
      <c r="E225" t="s">
        <v>24</v>
      </c>
      <c r="F225" s="6" t="s">
        <v>145</v>
      </c>
      <c r="G225" t="s">
        <v>94</v>
      </c>
      <c r="H225">
        <v>20415</v>
      </c>
      <c r="I225">
        <v>3002</v>
      </c>
      <c r="J225" s="8">
        <f>WEEKNUM(Table1[[#This Row],[Date/Time]]) - WEEKNUM(DATE(YEAR(Table1[[#This Row],[Date/Time]]),MONTH(Table1[[#This Row],[Date/Time]]),1)) + 1</f>
        <v>2</v>
      </c>
      <c r="K225">
        <f>MONTH(Table1[[#This Row],[Date/Time]])</f>
        <v>5</v>
      </c>
      <c r="L225" t="str">
        <f>TEXT(Table1[[#This Row],[Month '#]],"mmmm")</f>
        <v>January</v>
      </c>
      <c r="M225" s="5">
        <f>INT(Table1[[#This Row],[Date/Time]])</f>
        <v>45784</v>
      </c>
    </row>
    <row r="226" spans="1:13" x14ac:dyDescent="0.25">
      <c r="A226" s="3">
        <v>45783.804976851854</v>
      </c>
      <c r="B226" t="s">
        <v>78</v>
      </c>
      <c r="C226" t="s">
        <v>17</v>
      </c>
      <c r="D226">
        <v>352877</v>
      </c>
      <c r="E226" t="s">
        <v>12</v>
      </c>
      <c r="F226" s="6" t="s">
        <v>145</v>
      </c>
      <c r="G226" t="s">
        <v>18</v>
      </c>
      <c r="H226">
        <v>20415</v>
      </c>
      <c r="I226">
        <v>3002</v>
      </c>
      <c r="J226" s="8">
        <f>WEEKNUM(Table1[[#This Row],[Date/Time]]) - WEEKNUM(DATE(YEAR(Table1[[#This Row],[Date/Time]]),MONTH(Table1[[#This Row],[Date/Time]]),1)) + 1</f>
        <v>2</v>
      </c>
      <c r="K226">
        <f>MONTH(Table1[[#This Row],[Date/Time]])</f>
        <v>5</v>
      </c>
      <c r="L226" t="str">
        <f>TEXT(Table1[[#This Row],[Month '#]],"mmmm")</f>
        <v>January</v>
      </c>
      <c r="M226" s="5">
        <f>INT(Table1[[#This Row],[Date/Time]])</f>
        <v>45783</v>
      </c>
    </row>
    <row r="227" spans="1:13" x14ac:dyDescent="0.25">
      <c r="A227" s="3">
        <v>45783.407858796294</v>
      </c>
      <c r="B227" t="s">
        <v>81</v>
      </c>
      <c r="C227" t="s">
        <v>39</v>
      </c>
      <c r="D227">
        <v>334906</v>
      </c>
      <c r="E227" t="s">
        <v>29</v>
      </c>
      <c r="F227" s="6" t="s">
        <v>145</v>
      </c>
      <c r="G227" t="s">
        <v>30</v>
      </c>
      <c r="H227">
        <v>20415</v>
      </c>
      <c r="I227">
        <v>3002</v>
      </c>
      <c r="J227" s="8">
        <f>WEEKNUM(Table1[[#This Row],[Date/Time]]) - WEEKNUM(DATE(YEAR(Table1[[#This Row],[Date/Time]]),MONTH(Table1[[#This Row],[Date/Time]]),1)) + 1</f>
        <v>2</v>
      </c>
      <c r="K227">
        <f>MONTH(Table1[[#This Row],[Date/Time]])</f>
        <v>5</v>
      </c>
      <c r="L227" t="str">
        <f>TEXT(Table1[[#This Row],[Month '#]],"mmmm")</f>
        <v>January</v>
      </c>
      <c r="M227" s="5">
        <f>INT(Table1[[#This Row],[Date/Time]])</f>
        <v>45783</v>
      </c>
    </row>
    <row r="228" spans="1:13" x14ac:dyDescent="0.25">
      <c r="A228" s="3">
        <v>45783.308333333334</v>
      </c>
      <c r="B228" t="s">
        <v>66</v>
      </c>
      <c r="C228" t="s">
        <v>44</v>
      </c>
      <c r="D228">
        <v>365500</v>
      </c>
      <c r="E228" t="s">
        <v>9</v>
      </c>
      <c r="F228" s="6" t="s">
        <v>145</v>
      </c>
      <c r="G228" t="s">
        <v>33</v>
      </c>
      <c r="H228">
        <v>20415</v>
      </c>
      <c r="I228">
        <v>3002</v>
      </c>
      <c r="J228" s="8">
        <f>WEEKNUM(Table1[[#This Row],[Date/Time]]) - WEEKNUM(DATE(YEAR(Table1[[#This Row],[Date/Time]]),MONTH(Table1[[#This Row],[Date/Time]]),1)) + 1</f>
        <v>2</v>
      </c>
      <c r="K228">
        <f>MONTH(Table1[[#This Row],[Date/Time]])</f>
        <v>5</v>
      </c>
      <c r="L228" t="str">
        <f>TEXT(Table1[[#This Row],[Month '#]],"mmmm")</f>
        <v>January</v>
      </c>
      <c r="M228" s="5">
        <f>INT(Table1[[#This Row],[Date/Time]])</f>
        <v>45783</v>
      </c>
    </row>
    <row r="229" spans="1:13" x14ac:dyDescent="0.25">
      <c r="A229" s="3">
        <v>45782.474548611113</v>
      </c>
      <c r="B229" t="s">
        <v>66</v>
      </c>
      <c r="C229" t="s">
        <v>44</v>
      </c>
      <c r="D229">
        <v>365500</v>
      </c>
      <c r="E229" t="s">
        <v>9</v>
      </c>
      <c r="F229" s="6" t="s">
        <v>145</v>
      </c>
      <c r="G229" t="s">
        <v>21</v>
      </c>
      <c r="H229">
        <v>20415</v>
      </c>
      <c r="I229">
        <v>3002</v>
      </c>
      <c r="J229" s="8">
        <f>WEEKNUM(Table1[[#This Row],[Date/Time]]) - WEEKNUM(DATE(YEAR(Table1[[#This Row],[Date/Time]]),MONTH(Table1[[#This Row],[Date/Time]]),1)) + 1</f>
        <v>2</v>
      </c>
      <c r="K229">
        <f>MONTH(Table1[[#This Row],[Date/Time]])</f>
        <v>5</v>
      </c>
      <c r="L229" t="str">
        <f>TEXT(Table1[[#This Row],[Month '#]],"mmmm")</f>
        <v>January</v>
      </c>
      <c r="M229" s="5">
        <f>INT(Table1[[#This Row],[Date/Time]])</f>
        <v>45782</v>
      </c>
    </row>
    <row r="230" spans="1:13" x14ac:dyDescent="0.25">
      <c r="A230" s="3">
        <v>45782.377870370372</v>
      </c>
      <c r="B230" t="s">
        <v>81</v>
      </c>
      <c r="C230" t="s">
        <v>39</v>
      </c>
      <c r="D230">
        <v>334906</v>
      </c>
      <c r="E230" t="s">
        <v>29</v>
      </c>
      <c r="F230" s="6" t="s">
        <v>145</v>
      </c>
      <c r="G230" t="s">
        <v>30</v>
      </c>
      <c r="H230">
        <v>20415</v>
      </c>
      <c r="I230">
        <v>3002</v>
      </c>
      <c r="J230" s="8">
        <f>WEEKNUM(Table1[[#This Row],[Date/Time]]) - WEEKNUM(DATE(YEAR(Table1[[#This Row],[Date/Time]]),MONTH(Table1[[#This Row],[Date/Time]]),1)) + 1</f>
        <v>2</v>
      </c>
      <c r="K230">
        <f>MONTH(Table1[[#This Row],[Date/Time]])</f>
        <v>5</v>
      </c>
      <c r="L230" t="str">
        <f>TEXT(Table1[[#This Row],[Month '#]],"mmmm")</f>
        <v>January</v>
      </c>
      <c r="M230" s="5">
        <f>INT(Table1[[#This Row],[Date/Time]])</f>
        <v>45782</v>
      </c>
    </row>
    <row r="231" spans="1:13" x14ac:dyDescent="0.25">
      <c r="A231" s="3">
        <v>45782.138356481482</v>
      </c>
      <c r="B231" t="s">
        <v>85</v>
      </c>
      <c r="C231" t="s">
        <v>56</v>
      </c>
      <c r="D231">
        <v>361505</v>
      </c>
      <c r="E231" t="s">
        <v>57</v>
      </c>
      <c r="F231" s="6" t="s">
        <v>145</v>
      </c>
      <c r="G231" t="s">
        <v>88</v>
      </c>
      <c r="H231">
        <v>20415</v>
      </c>
      <c r="I231">
        <v>3002</v>
      </c>
      <c r="J231" s="8">
        <f>WEEKNUM(Table1[[#This Row],[Date/Time]]) - WEEKNUM(DATE(YEAR(Table1[[#This Row],[Date/Time]]),MONTH(Table1[[#This Row],[Date/Time]]),1)) + 1</f>
        <v>2</v>
      </c>
      <c r="K231">
        <f>MONTH(Table1[[#This Row],[Date/Time]])</f>
        <v>5</v>
      </c>
      <c r="L231" t="str">
        <f>TEXT(Table1[[#This Row],[Month '#]],"mmmm")</f>
        <v>January</v>
      </c>
      <c r="M231" s="5">
        <f>INT(Table1[[#This Row],[Date/Time]])</f>
        <v>45782</v>
      </c>
    </row>
    <row r="232" spans="1:13" x14ac:dyDescent="0.25">
      <c r="A232" s="3">
        <v>45781.790914351855</v>
      </c>
      <c r="B232" t="s">
        <v>95</v>
      </c>
      <c r="C232" t="s">
        <v>41</v>
      </c>
      <c r="D232">
        <v>386814</v>
      </c>
      <c r="E232" t="s">
        <v>42</v>
      </c>
      <c r="F232" s="6" t="s">
        <v>145</v>
      </c>
      <c r="G232" t="s">
        <v>16</v>
      </c>
      <c r="H232">
        <v>20415</v>
      </c>
      <c r="I232">
        <v>3002</v>
      </c>
      <c r="J232" s="8">
        <f>WEEKNUM(Table1[[#This Row],[Date/Time]]) - WEEKNUM(DATE(YEAR(Table1[[#This Row],[Date/Time]]),MONTH(Table1[[#This Row],[Date/Time]]),1)) + 1</f>
        <v>2</v>
      </c>
      <c r="K232">
        <f>MONTH(Table1[[#This Row],[Date/Time]])</f>
        <v>5</v>
      </c>
      <c r="L232" t="str">
        <f>TEXT(Table1[[#This Row],[Month '#]],"mmmm")</f>
        <v>January</v>
      </c>
      <c r="M232" s="5">
        <f>INT(Table1[[#This Row],[Date/Time]])</f>
        <v>45781</v>
      </c>
    </row>
    <row r="233" spans="1:13" x14ac:dyDescent="0.25">
      <c r="A233" s="3">
        <v>45781.788472222222</v>
      </c>
      <c r="B233" t="s">
        <v>95</v>
      </c>
      <c r="C233" t="s">
        <v>96</v>
      </c>
      <c r="D233">
        <v>386605</v>
      </c>
      <c r="E233" t="s">
        <v>42</v>
      </c>
      <c r="F233" s="6" t="s">
        <v>145</v>
      </c>
      <c r="G233" t="s">
        <v>68</v>
      </c>
      <c r="H233">
        <v>20415</v>
      </c>
      <c r="I233">
        <v>3002</v>
      </c>
      <c r="J233" s="8">
        <f>WEEKNUM(Table1[[#This Row],[Date/Time]]) - WEEKNUM(DATE(YEAR(Table1[[#This Row],[Date/Time]]),MONTH(Table1[[#This Row],[Date/Time]]),1)) + 1</f>
        <v>2</v>
      </c>
      <c r="K233">
        <f>MONTH(Table1[[#This Row],[Date/Time]])</f>
        <v>5</v>
      </c>
      <c r="L233" t="str">
        <f>TEXT(Table1[[#This Row],[Month '#]],"mmmm")</f>
        <v>January</v>
      </c>
      <c r="M233" s="5">
        <f>INT(Table1[[#This Row],[Date/Time]])</f>
        <v>45781</v>
      </c>
    </row>
    <row r="234" spans="1:13" x14ac:dyDescent="0.25">
      <c r="A234" s="3">
        <v>45781.788344907407</v>
      </c>
      <c r="B234" t="s">
        <v>95</v>
      </c>
      <c r="C234" t="s">
        <v>41</v>
      </c>
      <c r="D234">
        <v>386814</v>
      </c>
      <c r="E234" t="s">
        <v>42</v>
      </c>
      <c r="F234" s="6" t="s">
        <v>145</v>
      </c>
      <c r="G234" t="s">
        <v>68</v>
      </c>
      <c r="H234">
        <v>20415</v>
      </c>
      <c r="I234">
        <v>3002</v>
      </c>
      <c r="J234" s="8">
        <f>WEEKNUM(Table1[[#This Row],[Date/Time]]) - WEEKNUM(DATE(YEAR(Table1[[#This Row],[Date/Time]]),MONTH(Table1[[#This Row],[Date/Time]]),1)) + 1</f>
        <v>2</v>
      </c>
      <c r="K234">
        <f>MONTH(Table1[[#This Row],[Date/Time]])</f>
        <v>5</v>
      </c>
      <c r="L234" t="str">
        <f>TEXT(Table1[[#This Row],[Month '#]],"mmmm")</f>
        <v>January</v>
      </c>
      <c r="M234" s="5">
        <f>INT(Table1[[#This Row],[Date/Time]])</f>
        <v>45781</v>
      </c>
    </row>
    <row r="235" spans="1:13" x14ac:dyDescent="0.25">
      <c r="A235" s="3">
        <v>45780.727500000001</v>
      </c>
      <c r="B235" t="s">
        <v>66</v>
      </c>
      <c r="C235" t="s">
        <v>44</v>
      </c>
      <c r="D235">
        <v>365500</v>
      </c>
      <c r="E235" t="s">
        <v>9</v>
      </c>
      <c r="F235" s="6" t="s">
        <v>145</v>
      </c>
      <c r="G235" t="s">
        <v>33</v>
      </c>
      <c r="H235">
        <v>20415</v>
      </c>
      <c r="I235">
        <v>3002</v>
      </c>
      <c r="J235" s="8">
        <f>WEEKNUM(Table1[[#This Row],[Date/Time]]) - WEEKNUM(DATE(YEAR(Table1[[#This Row],[Date/Time]]),MONTH(Table1[[#This Row],[Date/Time]]),1)) + 1</f>
        <v>1</v>
      </c>
      <c r="K235">
        <f>MONTH(Table1[[#This Row],[Date/Time]])</f>
        <v>5</v>
      </c>
      <c r="L235" t="str">
        <f>TEXT(Table1[[#This Row],[Month '#]],"mmmm")</f>
        <v>January</v>
      </c>
      <c r="M235" s="5">
        <f>INT(Table1[[#This Row],[Date/Time]])</f>
        <v>45780</v>
      </c>
    </row>
    <row r="236" spans="1:13" x14ac:dyDescent="0.25">
      <c r="A236" s="3">
        <v>45780.055706018517</v>
      </c>
      <c r="B236" t="s">
        <v>81</v>
      </c>
      <c r="C236" t="s">
        <v>28</v>
      </c>
      <c r="D236">
        <v>350732</v>
      </c>
      <c r="E236" t="s">
        <v>29</v>
      </c>
      <c r="F236" s="6" t="s">
        <v>145</v>
      </c>
      <c r="G236" t="s">
        <v>30</v>
      </c>
      <c r="H236">
        <v>20415</v>
      </c>
      <c r="I236">
        <v>3002</v>
      </c>
      <c r="J236" s="8">
        <f>WEEKNUM(Table1[[#This Row],[Date/Time]]) - WEEKNUM(DATE(YEAR(Table1[[#This Row],[Date/Time]]),MONTH(Table1[[#This Row],[Date/Time]]),1)) + 1</f>
        <v>1</v>
      </c>
      <c r="K236">
        <f>MONTH(Table1[[#This Row],[Date/Time]])</f>
        <v>5</v>
      </c>
      <c r="L236" t="str">
        <f>TEXT(Table1[[#This Row],[Month '#]],"mmmm")</f>
        <v>January</v>
      </c>
      <c r="M236" s="5">
        <f>INT(Table1[[#This Row],[Date/Time]])</f>
        <v>45780</v>
      </c>
    </row>
    <row r="237" spans="1:13" x14ac:dyDescent="0.25">
      <c r="A237" s="3">
        <v>45779.699606481481</v>
      </c>
      <c r="B237" t="s">
        <v>81</v>
      </c>
      <c r="C237" t="s">
        <v>56</v>
      </c>
      <c r="D237">
        <v>361505</v>
      </c>
      <c r="E237" t="s">
        <v>57</v>
      </c>
      <c r="F237" s="6" t="s">
        <v>145</v>
      </c>
      <c r="G237" t="s">
        <v>26</v>
      </c>
      <c r="H237">
        <v>20415</v>
      </c>
      <c r="I237">
        <v>3002</v>
      </c>
      <c r="J237" s="8">
        <f>WEEKNUM(Table1[[#This Row],[Date/Time]]) - WEEKNUM(DATE(YEAR(Table1[[#This Row],[Date/Time]]),MONTH(Table1[[#This Row],[Date/Time]]),1)) + 1</f>
        <v>1</v>
      </c>
      <c r="K237">
        <f>MONTH(Table1[[#This Row],[Date/Time]])</f>
        <v>5</v>
      </c>
      <c r="L237" t="str">
        <f>TEXT(Table1[[#This Row],[Month '#]],"mmmm")</f>
        <v>January</v>
      </c>
      <c r="M237" s="5">
        <f>INT(Table1[[#This Row],[Date/Time]])</f>
        <v>45779</v>
      </c>
    </row>
    <row r="238" spans="1:13" x14ac:dyDescent="0.25">
      <c r="A238" s="3">
        <v>45779.018067129633</v>
      </c>
      <c r="B238" t="s">
        <v>83</v>
      </c>
      <c r="C238" t="s">
        <v>59</v>
      </c>
      <c r="D238">
        <v>358992</v>
      </c>
      <c r="E238" t="s">
        <v>60</v>
      </c>
      <c r="F238" s="6" t="s">
        <v>145</v>
      </c>
      <c r="G238" t="s">
        <v>68</v>
      </c>
      <c r="H238">
        <v>20415</v>
      </c>
      <c r="I238">
        <v>3002</v>
      </c>
      <c r="J238" s="8">
        <f>WEEKNUM(Table1[[#This Row],[Date/Time]]) - WEEKNUM(DATE(YEAR(Table1[[#This Row],[Date/Time]]),MONTH(Table1[[#This Row],[Date/Time]]),1)) + 1</f>
        <v>1</v>
      </c>
      <c r="K238">
        <f>MONTH(Table1[[#This Row],[Date/Time]])</f>
        <v>5</v>
      </c>
      <c r="L238" t="str">
        <f>TEXT(Table1[[#This Row],[Month '#]],"mmmm")</f>
        <v>January</v>
      </c>
      <c r="M238" s="5">
        <f>INT(Table1[[#This Row],[Date/Time]])</f>
        <v>45779</v>
      </c>
    </row>
    <row r="239" spans="1:13" x14ac:dyDescent="0.25">
      <c r="A239" s="3">
        <v>45778.746469907404</v>
      </c>
      <c r="B239" t="s">
        <v>81</v>
      </c>
      <c r="C239" t="s">
        <v>56</v>
      </c>
      <c r="D239">
        <v>361505</v>
      </c>
      <c r="E239" t="s">
        <v>57</v>
      </c>
      <c r="F239" s="6" t="s">
        <v>145</v>
      </c>
      <c r="G239" t="s">
        <v>30</v>
      </c>
      <c r="H239">
        <v>20415</v>
      </c>
      <c r="I239">
        <v>3002</v>
      </c>
      <c r="J239" s="8">
        <f>WEEKNUM(Table1[[#This Row],[Date/Time]]) - WEEKNUM(DATE(YEAR(Table1[[#This Row],[Date/Time]]),MONTH(Table1[[#This Row],[Date/Time]]),1)) + 1</f>
        <v>1</v>
      </c>
      <c r="K239">
        <f>MONTH(Table1[[#This Row],[Date/Time]])</f>
        <v>5</v>
      </c>
      <c r="L239" t="str">
        <f>TEXT(Table1[[#This Row],[Month '#]],"mmmm")</f>
        <v>January</v>
      </c>
      <c r="M239" s="5">
        <f>INT(Table1[[#This Row],[Date/Time]])</f>
        <v>45778</v>
      </c>
    </row>
    <row r="240" spans="1:13" x14ac:dyDescent="0.25">
      <c r="A240" s="3">
        <v>45778.602858796294</v>
      </c>
      <c r="B240" t="s">
        <v>81</v>
      </c>
      <c r="C240" t="s">
        <v>39</v>
      </c>
      <c r="D240">
        <v>334906</v>
      </c>
      <c r="E240" t="s">
        <v>29</v>
      </c>
      <c r="F240" s="6" t="s">
        <v>145</v>
      </c>
      <c r="G240" t="s">
        <v>30</v>
      </c>
      <c r="H240">
        <v>20415</v>
      </c>
      <c r="I240">
        <v>3002</v>
      </c>
      <c r="J240" s="8">
        <f>WEEKNUM(Table1[[#This Row],[Date/Time]]) - WEEKNUM(DATE(YEAR(Table1[[#This Row],[Date/Time]]),MONTH(Table1[[#This Row],[Date/Time]]),1)) + 1</f>
        <v>1</v>
      </c>
      <c r="K240">
        <f>MONTH(Table1[[#This Row],[Date/Time]])</f>
        <v>5</v>
      </c>
      <c r="L240" t="str">
        <f>TEXT(Table1[[#This Row],[Month '#]],"mmmm")</f>
        <v>January</v>
      </c>
      <c r="M240" s="5">
        <f>INT(Table1[[#This Row],[Date/Time]])</f>
        <v>45778</v>
      </c>
    </row>
    <row r="241" spans="1:13" x14ac:dyDescent="0.25">
      <c r="A241" s="3">
        <v>45776.690497685187</v>
      </c>
      <c r="B241" t="s">
        <v>81</v>
      </c>
      <c r="C241" t="s">
        <v>31</v>
      </c>
      <c r="D241">
        <v>311043</v>
      </c>
      <c r="E241" t="s">
        <v>32</v>
      </c>
      <c r="F241" s="6" t="s">
        <v>145</v>
      </c>
      <c r="G241" t="s">
        <v>26</v>
      </c>
      <c r="H241">
        <v>20415</v>
      </c>
      <c r="I241">
        <v>2713</v>
      </c>
      <c r="J241" s="8">
        <f>WEEKNUM(Table1[[#This Row],[Date/Time]]) - WEEKNUM(DATE(YEAR(Table1[[#This Row],[Date/Time]]),MONTH(Table1[[#This Row],[Date/Time]]),1)) + 1</f>
        <v>5</v>
      </c>
      <c r="K241">
        <f>MONTH(Table1[[#This Row],[Date/Time]])</f>
        <v>4</v>
      </c>
      <c r="L241" t="str">
        <f>TEXT(Table1[[#This Row],[Month '#]],"mmmm")</f>
        <v>January</v>
      </c>
      <c r="M241" s="5">
        <f>INT(Table1[[#This Row],[Date/Time]])</f>
        <v>45776</v>
      </c>
    </row>
    <row r="242" spans="1:13" x14ac:dyDescent="0.25">
      <c r="A242" s="3">
        <v>45776.659201388888</v>
      </c>
      <c r="B242" t="s">
        <v>66</v>
      </c>
      <c r="C242" t="s">
        <v>8</v>
      </c>
      <c r="D242">
        <v>330331</v>
      </c>
      <c r="E242" t="s">
        <v>9</v>
      </c>
      <c r="F242" s="6" t="s">
        <v>145</v>
      </c>
      <c r="G242" t="s">
        <v>33</v>
      </c>
      <c r="H242">
        <v>20415</v>
      </c>
      <c r="I242">
        <v>2713</v>
      </c>
      <c r="J242" s="8">
        <f>WEEKNUM(Table1[[#This Row],[Date/Time]]) - WEEKNUM(DATE(YEAR(Table1[[#This Row],[Date/Time]]),MONTH(Table1[[#This Row],[Date/Time]]),1)) + 1</f>
        <v>5</v>
      </c>
      <c r="K242">
        <f>MONTH(Table1[[#This Row],[Date/Time]])</f>
        <v>4</v>
      </c>
      <c r="L242" t="str">
        <f>TEXT(Table1[[#This Row],[Month '#]],"mmmm")</f>
        <v>January</v>
      </c>
      <c r="M242" s="5">
        <f>INT(Table1[[#This Row],[Date/Time]])</f>
        <v>45776</v>
      </c>
    </row>
    <row r="243" spans="1:13" x14ac:dyDescent="0.25">
      <c r="A243" s="3">
        <v>45776.339988425927</v>
      </c>
      <c r="B243" t="s">
        <v>86</v>
      </c>
      <c r="C243" t="s">
        <v>35</v>
      </c>
      <c r="D243">
        <v>365209</v>
      </c>
      <c r="E243" t="s">
        <v>24</v>
      </c>
      <c r="F243" s="6" t="s">
        <v>145</v>
      </c>
      <c r="G243" t="s">
        <v>62</v>
      </c>
      <c r="H243">
        <v>20415</v>
      </c>
      <c r="I243">
        <v>2713</v>
      </c>
      <c r="J243" s="8">
        <f>WEEKNUM(Table1[[#This Row],[Date/Time]]) - WEEKNUM(DATE(YEAR(Table1[[#This Row],[Date/Time]]),MONTH(Table1[[#This Row],[Date/Time]]),1)) + 1</f>
        <v>5</v>
      </c>
      <c r="K243">
        <f>MONTH(Table1[[#This Row],[Date/Time]])</f>
        <v>4</v>
      </c>
      <c r="L243" t="str">
        <f>TEXT(Table1[[#This Row],[Month '#]],"mmmm")</f>
        <v>January</v>
      </c>
      <c r="M243" s="5">
        <f>INT(Table1[[#This Row],[Date/Time]])</f>
        <v>45776</v>
      </c>
    </row>
    <row r="244" spans="1:13" x14ac:dyDescent="0.25">
      <c r="A244" s="3">
        <v>45775.822106481479</v>
      </c>
      <c r="B244" t="s">
        <v>66</v>
      </c>
      <c r="C244" t="s">
        <v>51</v>
      </c>
      <c r="D244">
        <v>312775</v>
      </c>
      <c r="E244" t="s">
        <v>9</v>
      </c>
      <c r="F244" s="6" t="s">
        <v>145</v>
      </c>
      <c r="G244" t="s">
        <v>33</v>
      </c>
      <c r="H244">
        <v>20415</v>
      </c>
      <c r="I244">
        <v>2713</v>
      </c>
      <c r="J244" s="8">
        <f>WEEKNUM(Table1[[#This Row],[Date/Time]]) - WEEKNUM(DATE(YEAR(Table1[[#This Row],[Date/Time]]),MONTH(Table1[[#This Row],[Date/Time]]),1)) + 1</f>
        <v>5</v>
      </c>
      <c r="K244">
        <f>MONTH(Table1[[#This Row],[Date/Time]])</f>
        <v>4</v>
      </c>
      <c r="L244" t="str">
        <f>TEXT(Table1[[#This Row],[Month '#]],"mmmm")</f>
        <v>January</v>
      </c>
      <c r="M244" s="5">
        <f>INT(Table1[[#This Row],[Date/Time]])</f>
        <v>45775</v>
      </c>
    </row>
    <row r="245" spans="1:13" x14ac:dyDescent="0.25">
      <c r="A245" s="3">
        <v>45775.673356481479</v>
      </c>
      <c r="B245" t="s">
        <v>81</v>
      </c>
      <c r="C245" t="s">
        <v>28</v>
      </c>
      <c r="D245">
        <v>350732</v>
      </c>
      <c r="E245" t="s">
        <v>29</v>
      </c>
      <c r="F245" s="6" t="s">
        <v>145</v>
      </c>
      <c r="G245" t="s">
        <v>33</v>
      </c>
      <c r="H245">
        <v>20415</v>
      </c>
      <c r="I245">
        <v>2713</v>
      </c>
      <c r="J245" s="8">
        <f>WEEKNUM(Table1[[#This Row],[Date/Time]]) - WEEKNUM(DATE(YEAR(Table1[[#This Row],[Date/Time]]),MONTH(Table1[[#This Row],[Date/Time]]),1)) + 1</f>
        <v>5</v>
      </c>
      <c r="K245">
        <f>MONTH(Table1[[#This Row],[Date/Time]])</f>
        <v>4</v>
      </c>
      <c r="L245" t="str">
        <f>TEXT(Table1[[#This Row],[Month '#]],"mmmm")</f>
        <v>January</v>
      </c>
      <c r="M245" s="5">
        <f>INT(Table1[[#This Row],[Date/Time]])</f>
        <v>45775</v>
      </c>
    </row>
    <row r="246" spans="1:13" x14ac:dyDescent="0.25">
      <c r="A246" s="3">
        <v>45775.571238425924</v>
      </c>
      <c r="B246" t="s">
        <v>66</v>
      </c>
      <c r="C246" t="s">
        <v>14</v>
      </c>
      <c r="D246">
        <v>443201</v>
      </c>
      <c r="E246" t="s">
        <v>15</v>
      </c>
      <c r="F246" s="6" t="s">
        <v>145</v>
      </c>
      <c r="G246" t="s">
        <v>88</v>
      </c>
      <c r="H246">
        <v>20415</v>
      </c>
      <c r="I246">
        <v>2713</v>
      </c>
      <c r="J246" s="8">
        <f>WEEKNUM(Table1[[#This Row],[Date/Time]]) - WEEKNUM(DATE(YEAR(Table1[[#This Row],[Date/Time]]),MONTH(Table1[[#This Row],[Date/Time]]),1)) + 1</f>
        <v>5</v>
      </c>
      <c r="K246">
        <f>MONTH(Table1[[#This Row],[Date/Time]])</f>
        <v>4</v>
      </c>
      <c r="L246" t="str">
        <f>TEXT(Table1[[#This Row],[Month '#]],"mmmm")</f>
        <v>January</v>
      </c>
      <c r="M246" s="5">
        <f>INT(Table1[[#This Row],[Date/Time]])</f>
        <v>45775</v>
      </c>
    </row>
    <row r="247" spans="1:13" x14ac:dyDescent="0.25">
      <c r="A247" s="3">
        <v>45775.566851851851</v>
      </c>
      <c r="B247" t="s">
        <v>66</v>
      </c>
      <c r="C247" t="s">
        <v>14</v>
      </c>
      <c r="D247">
        <v>443201</v>
      </c>
      <c r="E247" t="s">
        <v>15</v>
      </c>
      <c r="F247" s="6" t="s">
        <v>145</v>
      </c>
      <c r="G247" t="s">
        <v>45</v>
      </c>
      <c r="H247">
        <v>20415</v>
      </c>
      <c r="I247">
        <v>2713</v>
      </c>
      <c r="J247" s="8">
        <f>WEEKNUM(Table1[[#This Row],[Date/Time]]) - WEEKNUM(DATE(YEAR(Table1[[#This Row],[Date/Time]]),MONTH(Table1[[#This Row],[Date/Time]]),1)) + 1</f>
        <v>5</v>
      </c>
      <c r="K247">
        <f>MONTH(Table1[[#This Row],[Date/Time]])</f>
        <v>4</v>
      </c>
      <c r="L247" t="str">
        <f>TEXT(Table1[[#This Row],[Month '#]],"mmmm")</f>
        <v>January</v>
      </c>
      <c r="M247" s="5">
        <f>INT(Table1[[#This Row],[Date/Time]])</f>
        <v>45775</v>
      </c>
    </row>
    <row r="248" spans="1:13" x14ac:dyDescent="0.25">
      <c r="A248" s="3">
        <v>45775.426157407404</v>
      </c>
      <c r="B248" t="s">
        <v>66</v>
      </c>
      <c r="C248" t="s">
        <v>46</v>
      </c>
      <c r="D248">
        <v>365206</v>
      </c>
      <c r="E248" t="s">
        <v>9</v>
      </c>
      <c r="F248" s="6" t="s">
        <v>145</v>
      </c>
      <c r="G248" t="s">
        <v>94</v>
      </c>
      <c r="H248">
        <v>20415</v>
      </c>
      <c r="I248">
        <v>2713</v>
      </c>
      <c r="J248" s="8">
        <f>WEEKNUM(Table1[[#This Row],[Date/Time]]) - WEEKNUM(DATE(YEAR(Table1[[#This Row],[Date/Time]]),MONTH(Table1[[#This Row],[Date/Time]]),1)) + 1</f>
        <v>5</v>
      </c>
      <c r="K248">
        <f>MONTH(Table1[[#This Row],[Date/Time]])</f>
        <v>4</v>
      </c>
      <c r="L248" t="str">
        <f>TEXT(Table1[[#This Row],[Month '#]],"mmmm")</f>
        <v>January</v>
      </c>
      <c r="M248" s="5">
        <f>INT(Table1[[#This Row],[Date/Time]])</f>
        <v>45775</v>
      </c>
    </row>
    <row r="249" spans="1:13" x14ac:dyDescent="0.25">
      <c r="A249" s="3">
        <v>45775.424791666665</v>
      </c>
      <c r="B249" t="s">
        <v>66</v>
      </c>
      <c r="C249" t="s">
        <v>46</v>
      </c>
      <c r="D249">
        <v>365206</v>
      </c>
      <c r="E249" t="s">
        <v>9</v>
      </c>
      <c r="F249" s="6" t="s">
        <v>145</v>
      </c>
      <c r="G249" t="s">
        <v>47</v>
      </c>
      <c r="H249">
        <v>20415</v>
      </c>
      <c r="I249">
        <v>2713</v>
      </c>
      <c r="J249" s="8">
        <f>WEEKNUM(Table1[[#This Row],[Date/Time]]) - WEEKNUM(DATE(YEAR(Table1[[#This Row],[Date/Time]]),MONTH(Table1[[#This Row],[Date/Time]]),1)) + 1</f>
        <v>5</v>
      </c>
      <c r="K249">
        <f>MONTH(Table1[[#This Row],[Date/Time]])</f>
        <v>4</v>
      </c>
      <c r="L249" t="str">
        <f>TEXT(Table1[[#This Row],[Month '#]],"mmmm")</f>
        <v>January</v>
      </c>
      <c r="M249" s="5">
        <f>INT(Table1[[#This Row],[Date/Time]])</f>
        <v>45775</v>
      </c>
    </row>
    <row r="250" spans="1:13" x14ac:dyDescent="0.25">
      <c r="A250" s="3">
        <v>45775.397627314815</v>
      </c>
      <c r="B250" t="s">
        <v>97</v>
      </c>
      <c r="C250" t="s">
        <v>35</v>
      </c>
      <c r="D250">
        <v>365209</v>
      </c>
      <c r="E250" t="s">
        <v>24</v>
      </c>
      <c r="F250" s="6" t="s">
        <v>145</v>
      </c>
      <c r="G250" t="s">
        <v>18</v>
      </c>
      <c r="H250">
        <v>20415</v>
      </c>
      <c r="I250">
        <v>2713</v>
      </c>
      <c r="J250" s="8">
        <f>WEEKNUM(Table1[[#This Row],[Date/Time]]) - WEEKNUM(DATE(YEAR(Table1[[#This Row],[Date/Time]]),MONTH(Table1[[#This Row],[Date/Time]]),1)) + 1</f>
        <v>5</v>
      </c>
      <c r="K250">
        <f>MONTH(Table1[[#This Row],[Date/Time]])</f>
        <v>4</v>
      </c>
      <c r="L250" t="str">
        <f>TEXT(Table1[[#This Row],[Month '#]],"mmmm")</f>
        <v>January</v>
      </c>
      <c r="M250" s="5">
        <f>INT(Table1[[#This Row],[Date/Time]])</f>
        <v>45775</v>
      </c>
    </row>
    <row r="251" spans="1:13" x14ac:dyDescent="0.25">
      <c r="A251" s="3">
        <v>45772.979780092595</v>
      </c>
      <c r="B251" t="s">
        <v>66</v>
      </c>
      <c r="C251" t="s">
        <v>51</v>
      </c>
      <c r="D251">
        <v>312775</v>
      </c>
      <c r="E251" t="s">
        <v>9</v>
      </c>
      <c r="F251" s="6" t="s">
        <v>145</v>
      </c>
      <c r="G251" t="s">
        <v>33</v>
      </c>
      <c r="H251">
        <v>20415</v>
      </c>
      <c r="I251">
        <v>2713</v>
      </c>
      <c r="J251" s="8">
        <f>WEEKNUM(Table1[[#This Row],[Date/Time]]) - WEEKNUM(DATE(YEAR(Table1[[#This Row],[Date/Time]]),MONTH(Table1[[#This Row],[Date/Time]]),1)) + 1</f>
        <v>4</v>
      </c>
      <c r="K251">
        <f>MONTH(Table1[[#This Row],[Date/Time]])</f>
        <v>4</v>
      </c>
      <c r="L251" t="str">
        <f>TEXT(Table1[[#This Row],[Month '#]],"mmmm")</f>
        <v>January</v>
      </c>
      <c r="M251" s="5">
        <f>INT(Table1[[#This Row],[Date/Time]])</f>
        <v>45772</v>
      </c>
    </row>
    <row r="252" spans="1:13" x14ac:dyDescent="0.25">
      <c r="A252" s="3">
        <v>45772.701168981483</v>
      </c>
      <c r="B252" t="s">
        <v>81</v>
      </c>
      <c r="C252" t="s">
        <v>28</v>
      </c>
      <c r="D252">
        <v>350732</v>
      </c>
      <c r="E252" t="s">
        <v>29</v>
      </c>
      <c r="F252" s="6" t="s">
        <v>145</v>
      </c>
      <c r="G252" t="s">
        <v>45</v>
      </c>
      <c r="H252">
        <v>20415</v>
      </c>
      <c r="I252">
        <v>2713</v>
      </c>
      <c r="J252" s="8">
        <f>WEEKNUM(Table1[[#This Row],[Date/Time]]) - WEEKNUM(DATE(YEAR(Table1[[#This Row],[Date/Time]]),MONTH(Table1[[#This Row],[Date/Time]]),1)) + 1</f>
        <v>4</v>
      </c>
      <c r="K252">
        <f>MONTH(Table1[[#This Row],[Date/Time]])</f>
        <v>4</v>
      </c>
      <c r="L252" t="str">
        <f>TEXT(Table1[[#This Row],[Month '#]],"mmmm")</f>
        <v>January</v>
      </c>
      <c r="M252" s="5">
        <f>INT(Table1[[#This Row],[Date/Time]])</f>
        <v>45772</v>
      </c>
    </row>
    <row r="253" spans="1:13" x14ac:dyDescent="0.25">
      <c r="A253" s="3">
        <v>45772.644745370373</v>
      </c>
      <c r="B253" t="s">
        <v>81</v>
      </c>
      <c r="C253" t="s">
        <v>28</v>
      </c>
      <c r="D253">
        <v>350732</v>
      </c>
      <c r="E253" t="s">
        <v>29</v>
      </c>
      <c r="F253" s="6" t="s">
        <v>145</v>
      </c>
      <c r="G253" t="s">
        <v>33</v>
      </c>
      <c r="H253">
        <v>20415</v>
      </c>
      <c r="I253">
        <v>2713</v>
      </c>
      <c r="J253" s="8">
        <f>WEEKNUM(Table1[[#This Row],[Date/Time]]) - WEEKNUM(DATE(YEAR(Table1[[#This Row],[Date/Time]]),MONTH(Table1[[#This Row],[Date/Time]]),1)) + 1</f>
        <v>4</v>
      </c>
      <c r="K253">
        <f>MONTH(Table1[[#This Row],[Date/Time]])</f>
        <v>4</v>
      </c>
      <c r="L253" t="str">
        <f>TEXT(Table1[[#This Row],[Month '#]],"mmmm")</f>
        <v>January</v>
      </c>
      <c r="M253" s="5">
        <f>INT(Table1[[#This Row],[Date/Time]])</f>
        <v>45772</v>
      </c>
    </row>
    <row r="254" spans="1:13" x14ac:dyDescent="0.25">
      <c r="A254" s="3">
        <v>45772.638344907406</v>
      </c>
      <c r="B254" t="s">
        <v>81</v>
      </c>
      <c r="C254" t="s">
        <v>28</v>
      </c>
      <c r="D254">
        <v>350732</v>
      </c>
      <c r="E254" t="s">
        <v>29</v>
      </c>
      <c r="F254" s="6" t="s">
        <v>145</v>
      </c>
      <c r="G254" t="s">
        <v>33</v>
      </c>
      <c r="H254">
        <v>20415</v>
      </c>
      <c r="I254">
        <v>2713</v>
      </c>
      <c r="J254" s="8">
        <f>WEEKNUM(Table1[[#This Row],[Date/Time]]) - WEEKNUM(DATE(YEAR(Table1[[#This Row],[Date/Time]]),MONTH(Table1[[#This Row],[Date/Time]]),1)) + 1</f>
        <v>4</v>
      </c>
      <c r="K254">
        <f>MONTH(Table1[[#This Row],[Date/Time]])</f>
        <v>4</v>
      </c>
      <c r="L254" t="str">
        <f>TEXT(Table1[[#This Row],[Month '#]],"mmmm")</f>
        <v>January</v>
      </c>
      <c r="M254" s="5">
        <f>INT(Table1[[#This Row],[Date/Time]])</f>
        <v>45772</v>
      </c>
    </row>
    <row r="255" spans="1:13" x14ac:dyDescent="0.25">
      <c r="A255" s="3">
        <v>45772.594293981485</v>
      </c>
      <c r="B255" t="s">
        <v>85</v>
      </c>
      <c r="C255" t="s">
        <v>56</v>
      </c>
      <c r="D255">
        <v>361505</v>
      </c>
      <c r="E255" t="s">
        <v>57</v>
      </c>
      <c r="F255" s="6" t="s">
        <v>145</v>
      </c>
      <c r="G255" t="s">
        <v>47</v>
      </c>
      <c r="H255">
        <v>20415</v>
      </c>
      <c r="I255">
        <v>2713</v>
      </c>
      <c r="J255" s="8">
        <f>WEEKNUM(Table1[[#This Row],[Date/Time]]) - WEEKNUM(DATE(YEAR(Table1[[#This Row],[Date/Time]]),MONTH(Table1[[#This Row],[Date/Time]]),1)) + 1</f>
        <v>4</v>
      </c>
      <c r="K255">
        <f>MONTH(Table1[[#This Row],[Date/Time]])</f>
        <v>4</v>
      </c>
      <c r="L255" t="str">
        <f>TEXT(Table1[[#This Row],[Month '#]],"mmmm")</f>
        <v>January</v>
      </c>
      <c r="M255" s="5">
        <f>INT(Table1[[#This Row],[Date/Time]])</f>
        <v>45772</v>
      </c>
    </row>
    <row r="256" spans="1:13" x14ac:dyDescent="0.25">
      <c r="A256" s="3">
        <v>45772.590196759258</v>
      </c>
      <c r="B256" t="s">
        <v>85</v>
      </c>
      <c r="C256" t="s">
        <v>56</v>
      </c>
      <c r="D256">
        <v>361505</v>
      </c>
      <c r="E256" t="s">
        <v>57</v>
      </c>
      <c r="F256" s="6" t="s">
        <v>145</v>
      </c>
      <c r="G256" t="s">
        <v>45</v>
      </c>
      <c r="H256">
        <v>20415</v>
      </c>
      <c r="I256">
        <v>2713</v>
      </c>
      <c r="J256" s="8">
        <f>WEEKNUM(Table1[[#This Row],[Date/Time]]) - WEEKNUM(DATE(YEAR(Table1[[#This Row],[Date/Time]]),MONTH(Table1[[#This Row],[Date/Time]]),1)) + 1</f>
        <v>4</v>
      </c>
      <c r="K256">
        <f>MONTH(Table1[[#This Row],[Date/Time]])</f>
        <v>4</v>
      </c>
      <c r="L256" t="str">
        <f>TEXT(Table1[[#This Row],[Month '#]],"mmmm")</f>
        <v>January</v>
      </c>
      <c r="M256" s="5">
        <f>INT(Table1[[#This Row],[Date/Time]])</f>
        <v>45772</v>
      </c>
    </row>
    <row r="257" spans="1:13" x14ac:dyDescent="0.25">
      <c r="A257" s="3">
        <v>45772.310555555552</v>
      </c>
      <c r="B257" t="s">
        <v>66</v>
      </c>
      <c r="C257" t="s">
        <v>44</v>
      </c>
      <c r="D257">
        <v>365500</v>
      </c>
      <c r="E257" t="s">
        <v>9</v>
      </c>
      <c r="F257" s="6" t="s">
        <v>145</v>
      </c>
      <c r="G257" t="s">
        <v>45</v>
      </c>
      <c r="H257">
        <v>20415</v>
      </c>
      <c r="I257">
        <v>2713</v>
      </c>
      <c r="J257" s="8">
        <f>WEEKNUM(Table1[[#This Row],[Date/Time]]) - WEEKNUM(DATE(YEAR(Table1[[#This Row],[Date/Time]]),MONTH(Table1[[#This Row],[Date/Time]]),1)) + 1</f>
        <v>4</v>
      </c>
      <c r="K257">
        <f>MONTH(Table1[[#This Row],[Date/Time]])</f>
        <v>4</v>
      </c>
      <c r="L257" t="str">
        <f>TEXT(Table1[[#This Row],[Month '#]],"mmmm")</f>
        <v>January</v>
      </c>
      <c r="M257" s="5">
        <f>INT(Table1[[#This Row],[Date/Time]])</f>
        <v>45772</v>
      </c>
    </row>
    <row r="258" spans="1:13" x14ac:dyDescent="0.25">
      <c r="A258" s="3">
        <v>45769.560150462959</v>
      </c>
      <c r="B258" t="s">
        <v>85</v>
      </c>
      <c r="C258" t="s">
        <v>36</v>
      </c>
      <c r="D258">
        <v>399584</v>
      </c>
      <c r="E258" t="s">
        <v>37</v>
      </c>
      <c r="F258" s="6" t="s">
        <v>145</v>
      </c>
      <c r="G258" t="s">
        <v>45</v>
      </c>
      <c r="H258">
        <v>20415</v>
      </c>
      <c r="I258">
        <v>2713</v>
      </c>
      <c r="J258" s="8">
        <f>WEEKNUM(Table1[[#This Row],[Date/Time]]) - WEEKNUM(DATE(YEAR(Table1[[#This Row],[Date/Time]]),MONTH(Table1[[#This Row],[Date/Time]]),1)) + 1</f>
        <v>4</v>
      </c>
      <c r="K258">
        <f>MONTH(Table1[[#This Row],[Date/Time]])</f>
        <v>4</v>
      </c>
      <c r="L258" t="str">
        <f>TEXT(Table1[[#This Row],[Month '#]],"mmmm")</f>
        <v>January</v>
      </c>
      <c r="M258" s="5">
        <f>INT(Table1[[#This Row],[Date/Time]])</f>
        <v>45769</v>
      </c>
    </row>
    <row r="259" spans="1:13" x14ac:dyDescent="0.25">
      <c r="A259" s="3">
        <v>45768.474444444444</v>
      </c>
      <c r="B259" t="s">
        <v>78</v>
      </c>
      <c r="C259" t="s">
        <v>17</v>
      </c>
      <c r="D259">
        <v>352877</v>
      </c>
      <c r="E259" t="s">
        <v>12</v>
      </c>
      <c r="F259" s="6" t="s">
        <v>145</v>
      </c>
      <c r="G259" t="s">
        <v>65</v>
      </c>
      <c r="H259">
        <v>20415</v>
      </c>
      <c r="I259">
        <v>2713</v>
      </c>
      <c r="J259" s="8">
        <f>WEEKNUM(Table1[[#This Row],[Date/Time]]) - WEEKNUM(DATE(YEAR(Table1[[#This Row],[Date/Time]]),MONTH(Table1[[#This Row],[Date/Time]]),1)) + 1</f>
        <v>4</v>
      </c>
      <c r="K259">
        <f>MONTH(Table1[[#This Row],[Date/Time]])</f>
        <v>4</v>
      </c>
      <c r="L259" t="str">
        <f>TEXT(Table1[[#This Row],[Month '#]],"mmmm")</f>
        <v>January</v>
      </c>
      <c r="M259" s="5">
        <f>INT(Table1[[#This Row],[Date/Time]])</f>
        <v>45768</v>
      </c>
    </row>
    <row r="260" spans="1:13" x14ac:dyDescent="0.25">
      <c r="A260" s="3">
        <v>45768.352696759262</v>
      </c>
      <c r="B260" t="s">
        <v>89</v>
      </c>
      <c r="C260" t="s">
        <v>44</v>
      </c>
      <c r="D260">
        <v>365500</v>
      </c>
      <c r="E260" t="s">
        <v>9</v>
      </c>
      <c r="F260" s="6" t="s">
        <v>145</v>
      </c>
      <c r="G260" t="s">
        <v>33</v>
      </c>
      <c r="H260">
        <v>20415</v>
      </c>
      <c r="I260">
        <v>2713</v>
      </c>
      <c r="J260" s="8">
        <f>WEEKNUM(Table1[[#This Row],[Date/Time]]) - WEEKNUM(DATE(YEAR(Table1[[#This Row],[Date/Time]]),MONTH(Table1[[#This Row],[Date/Time]]),1)) + 1</f>
        <v>4</v>
      </c>
      <c r="K260">
        <f>MONTH(Table1[[#This Row],[Date/Time]])</f>
        <v>4</v>
      </c>
      <c r="L260" t="str">
        <f>TEXT(Table1[[#This Row],[Month '#]],"mmmm")</f>
        <v>January</v>
      </c>
      <c r="M260" s="5">
        <f>INT(Table1[[#This Row],[Date/Time]])</f>
        <v>45768</v>
      </c>
    </row>
    <row r="261" spans="1:13" x14ac:dyDescent="0.25">
      <c r="A261" s="3">
        <v>45768.306851851848</v>
      </c>
      <c r="B261" t="s">
        <v>85</v>
      </c>
      <c r="C261" t="s">
        <v>54</v>
      </c>
      <c r="D261">
        <v>350798</v>
      </c>
      <c r="E261" t="s">
        <v>29</v>
      </c>
      <c r="F261" s="6" t="s">
        <v>145</v>
      </c>
      <c r="G261" t="s">
        <v>50</v>
      </c>
      <c r="H261">
        <v>20415</v>
      </c>
      <c r="I261">
        <v>2713</v>
      </c>
      <c r="J261" s="8">
        <f>WEEKNUM(Table1[[#This Row],[Date/Time]]) - WEEKNUM(DATE(YEAR(Table1[[#This Row],[Date/Time]]),MONTH(Table1[[#This Row],[Date/Time]]),1)) + 1</f>
        <v>4</v>
      </c>
      <c r="K261">
        <f>MONTH(Table1[[#This Row],[Date/Time]])</f>
        <v>4</v>
      </c>
      <c r="L261" t="str">
        <f>TEXT(Table1[[#This Row],[Month '#]],"mmmm")</f>
        <v>January</v>
      </c>
      <c r="M261" s="5">
        <f>INT(Table1[[#This Row],[Date/Time]])</f>
        <v>45768</v>
      </c>
    </row>
    <row r="262" spans="1:13" x14ac:dyDescent="0.25">
      <c r="A262" s="3">
        <v>45766.602430555555</v>
      </c>
      <c r="B262" t="s">
        <v>78</v>
      </c>
      <c r="C262" t="s">
        <v>11</v>
      </c>
      <c r="D262">
        <v>368309</v>
      </c>
      <c r="E262" t="s">
        <v>12</v>
      </c>
      <c r="F262" s="6" t="s">
        <v>145</v>
      </c>
      <c r="G262" t="s">
        <v>19</v>
      </c>
      <c r="H262">
        <v>20415</v>
      </c>
      <c r="I262">
        <v>2713</v>
      </c>
      <c r="J262" s="8">
        <f>WEEKNUM(Table1[[#This Row],[Date/Time]]) - WEEKNUM(DATE(YEAR(Table1[[#This Row],[Date/Time]]),MONTH(Table1[[#This Row],[Date/Time]]),1)) + 1</f>
        <v>3</v>
      </c>
      <c r="K262">
        <f>MONTH(Table1[[#This Row],[Date/Time]])</f>
        <v>4</v>
      </c>
      <c r="L262" t="str">
        <f>TEXT(Table1[[#This Row],[Month '#]],"mmmm")</f>
        <v>January</v>
      </c>
      <c r="M262" s="5">
        <f>INT(Table1[[#This Row],[Date/Time]])</f>
        <v>45766</v>
      </c>
    </row>
    <row r="263" spans="1:13" x14ac:dyDescent="0.25">
      <c r="A263" s="3">
        <v>45765.799178240741</v>
      </c>
      <c r="B263" t="s">
        <v>66</v>
      </c>
      <c r="C263" t="s">
        <v>44</v>
      </c>
      <c r="D263">
        <v>365500</v>
      </c>
      <c r="E263" t="s">
        <v>9</v>
      </c>
      <c r="F263" s="6" t="s">
        <v>145</v>
      </c>
      <c r="G263" t="s">
        <v>21</v>
      </c>
      <c r="H263">
        <v>20415</v>
      </c>
      <c r="I263">
        <v>2713</v>
      </c>
      <c r="J263" s="8">
        <f>WEEKNUM(Table1[[#This Row],[Date/Time]]) - WEEKNUM(DATE(YEAR(Table1[[#This Row],[Date/Time]]),MONTH(Table1[[#This Row],[Date/Time]]),1)) + 1</f>
        <v>3</v>
      </c>
      <c r="K263">
        <f>MONTH(Table1[[#This Row],[Date/Time]])</f>
        <v>4</v>
      </c>
      <c r="L263" t="str">
        <f>TEXT(Table1[[#This Row],[Month '#]],"mmmm")</f>
        <v>January</v>
      </c>
      <c r="M263" s="5">
        <f>INT(Table1[[#This Row],[Date/Time]])</f>
        <v>45765</v>
      </c>
    </row>
    <row r="264" spans="1:13" x14ac:dyDescent="0.25">
      <c r="A264" s="3">
        <v>45765.769641203704</v>
      </c>
      <c r="B264" t="s">
        <v>78</v>
      </c>
      <c r="C264" t="s">
        <v>17</v>
      </c>
      <c r="D264">
        <v>352877</v>
      </c>
      <c r="E264" t="s">
        <v>12</v>
      </c>
      <c r="F264" s="6" t="s">
        <v>145</v>
      </c>
      <c r="G264" t="s">
        <v>18</v>
      </c>
      <c r="H264">
        <v>20415</v>
      </c>
      <c r="I264">
        <v>2713</v>
      </c>
      <c r="J264" s="8">
        <f>WEEKNUM(Table1[[#This Row],[Date/Time]]) - WEEKNUM(DATE(YEAR(Table1[[#This Row],[Date/Time]]),MONTH(Table1[[#This Row],[Date/Time]]),1)) + 1</f>
        <v>3</v>
      </c>
      <c r="K264">
        <f>MONTH(Table1[[#This Row],[Date/Time]])</f>
        <v>4</v>
      </c>
      <c r="L264" t="str">
        <f>TEXT(Table1[[#This Row],[Month '#]],"mmmm")</f>
        <v>January</v>
      </c>
      <c r="M264" s="5">
        <f>INT(Table1[[#This Row],[Date/Time]])</f>
        <v>45765</v>
      </c>
    </row>
    <row r="265" spans="1:13" x14ac:dyDescent="0.25">
      <c r="A265" s="3">
        <v>45765.417442129627</v>
      </c>
      <c r="B265" t="s">
        <v>66</v>
      </c>
      <c r="C265" t="s">
        <v>46</v>
      </c>
      <c r="D265">
        <v>365206</v>
      </c>
      <c r="E265" t="s">
        <v>9</v>
      </c>
      <c r="F265" s="6" t="s">
        <v>145</v>
      </c>
      <c r="G265" t="s">
        <v>45</v>
      </c>
      <c r="H265">
        <v>20415</v>
      </c>
      <c r="I265">
        <v>2713</v>
      </c>
      <c r="J265" s="8">
        <f>WEEKNUM(Table1[[#This Row],[Date/Time]]) - WEEKNUM(DATE(YEAR(Table1[[#This Row],[Date/Time]]),MONTH(Table1[[#This Row],[Date/Time]]),1)) + 1</f>
        <v>3</v>
      </c>
      <c r="K265">
        <f>MONTH(Table1[[#This Row],[Date/Time]])</f>
        <v>4</v>
      </c>
      <c r="L265" t="str">
        <f>TEXT(Table1[[#This Row],[Month '#]],"mmmm")</f>
        <v>January</v>
      </c>
      <c r="M265" s="5">
        <f>INT(Table1[[#This Row],[Date/Time]])</f>
        <v>45765</v>
      </c>
    </row>
    <row r="266" spans="1:13" x14ac:dyDescent="0.25">
      <c r="A266" s="3">
        <v>45764.832442129627</v>
      </c>
      <c r="B266" t="s">
        <v>66</v>
      </c>
      <c r="C266" t="s">
        <v>46</v>
      </c>
      <c r="D266">
        <v>365206</v>
      </c>
      <c r="E266" t="s">
        <v>9</v>
      </c>
      <c r="F266" s="6" t="s">
        <v>145</v>
      </c>
      <c r="G266" t="s">
        <v>30</v>
      </c>
      <c r="H266">
        <v>20415</v>
      </c>
      <c r="I266">
        <v>2713</v>
      </c>
      <c r="J266" s="8">
        <f>WEEKNUM(Table1[[#This Row],[Date/Time]]) - WEEKNUM(DATE(YEAR(Table1[[#This Row],[Date/Time]]),MONTH(Table1[[#This Row],[Date/Time]]),1)) + 1</f>
        <v>3</v>
      </c>
      <c r="K266">
        <f>MONTH(Table1[[#This Row],[Date/Time]])</f>
        <v>4</v>
      </c>
      <c r="L266" t="str">
        <f>TEXT(Table1[[#This Row],[Month '#]],"mmmm")</f>
        <v>January</v>
      </c>
      <c r="M266" s="5">
        <f>INT(Table1[[#This Row],[Date/Time]])</f>
        <v>45764</v>
      </c>
    </row>
    <row r="267" spans="1:13" x14ac:dyDescent="0.25">
      <c r="A267" s="3">
        <v>45764.478842592594</v>
      </c>
      <c r="B267" t="s">
        <v>85</v>
      </c>
      <c r="C267" t="s">
        <v>36</v>
      </c>
      <c r="D267">
        <v>399584</v>
      </c>
      <c r="E267" t="s">
        <v>37</v>
      </c>
      <c r="F267" s="6" t="s">
        <v>145</v>
      </c>
      <c r="G267" t="s">
        <v>33</v>
      </c>
      <c r="H267">
        <v>20415</v>
      </c>
      <c r="I267">
        <v>2713</v>
      </c>
      <c r="J267" s="8">
        <f>WEEKNUM(Table1[[#This Row],[Date/Time]]) - WEEKNUM(DATE(YEAR(Table1[[#This Row],[Date/Time]]),MONTH(Table1[[#This Row],[Date/Time]]),1)) + 1</f>
        <v>3</v>
      </c>
      <c r="K267">
        <f>MONTH(Table1[[#This Row],[Date/Time]])</f>
        <v>4</v>
      </c>
      <c r="L267" t="str">
        <f>TEXT(Table1[[#This Row],[Month '#]],"mmmm")</f>
        <v>January</v>
      </c>
      <c r="M267" s="5">
        <f>INT(Table1[[#This Row],[Date/Time]])</f>
        <v>45764</v>
      </c>
    </row>
    <row r="268" spans="1:13" x14ac:dyDescent="0.25">
      <c r="A268" s="3">
        <v>45764.454282407409</v>
      </c>
      <c r="B268" t="s">
        <v>85</v>
      </c>
      <c r="C268" t="s">
        <v>36</v>
      </c>
      <c r="D268">
        <v>399584</v>
      </c>
      <c r="E268" t="s">
        <v>37</v>
      </c>
      <c r="F268" s="6" t="s">
        <v>145</v>
      </c>
      <c r="G268" t="s">
        <v>33</v>
      </c>
      <c r="H268">
        <v>20415</v>
      </c>
      <c r="I268">
        <v>2713</v>
      </c>
      <c r="J268" s="8">
        <f>WEEKNUM(Table1[[#This Row],[Date/Time]]) - WEEKNUM(DATE(YEAR(Table1[[#This Row],[Date/Time]]),MONTH(Table1[[#This Row],[Date/Time]]),1)) + 1</f>
        <v>3</v>
      </c>
      <c r="K268">
        <f>MONTH(Table1[[#This Row],[Date/Time]])</f>
        <v>4</v>
      </c>
      <c r="L268" t="str">
        <f>TEXT(Table1[[#This Row],[Month '#]],"mmmm")</f>
        <v>January</v>
      </c>
      <c r="M268" s="5">
        <f>INT(Table1[[#This Row],[Date/Time]])</f>
        <v>45764</v>
      </c>
    </row>
    <row r="269" spans="1:13" x14ac:dyDescent="0.25">
      <c r="A269" s="3">
        <v>45764.41201388889</v>
      </c>
      <c r="B269" t="s">
        <v>85</v>
      </c>
      <c r="C269" t="s">
        <v>31</v>
      </c>
      <c r="D269">
        <v>311043</v>
      </c>
      <c r="E269" t="s">
        <v>32</v>
      </c>
      <c r="F269" s="6" t="s">
        <v>145</v>
      </c>
      <c r="G269" t="s">
        <v>47</v>
      </c>
      <c r="H269">
        <v>20415</v>
      </c>
      <c r="I269">
        <v>2713</v>
      </c>
      <c r="J269" s="8">
        <f>WEEKNUM(Table1[[#This Row],[Date/Time]]) - WEEKNUM(DATE(YEAR(Table1[[#This Row],[Date/Time]]),MONTH(Table1[[#This Row],[Date/Time]]),1)) + 1</f>
        <v>3</v>
      </c>
      <c r="K269">
        <f>MONTH(Table1[[#This Row],[Date/Time]])</f>
        <v>4</v>
      </c>
      <c r="L269" t="str">
        <f>TEXT(Table1[[#This Row],[Month '#]],"mmmm")</f>
        <v>January</v>
      </c>
      <c r="M269" s="5">
        <f>INT(Table1[[#This Row],[Date/Time]])</f>
        <v>45764</v>
      </c>
    </row>
    <row r="270" spans="1:13" x14ac:dyDescent="0.25">
      <c r="A270" s="3">
        <v>45764.365115740744</v>
      </c>
      <c r="B270" t="s">
        <v>85</v>
      </c>
      <c r="C270" t="s">
        <v>39</v>
      </c>
      <c r="D270">
        <v>334906</v>
      </c>
      <c r="E270" t="s">
        <v>29</v>
      </c>
      <c r="F270" s="6" t="s">
        <v>145</v>
      </c>
      <c r="G270" t="s">
        <v>45</v>
      </c>
      <c r="H270">
        <v>20415</v>
      </c>
      <c r="I270">
        <v>2713</v>
      </c>
      <c r="J270" s="8">
        <f>WEEKNUM(Table1[[#This Row],[Date/Time]]) - WEEKNUM(DATE(YEAR(Table1[[#This Row],[Date/Time]]),MONTH(Table1[[#This Row],[Date/Time]]),1)) + 1</f>
        <v>3</v>
      </c>
      <c r="K270">
        <f>MONTH(Table1[[#This Row],[Date/Time]])</f>
        <v>4</v>
      </c>
      <c r="L270" t="str">
        <f>TEXT(Table1[[#This Row],[Month '#]],"mmmm")</f>
        <v>January</v>
      </c>
      <c r="M270" s="5">
        <f>INT(Table1[[#This Row],[Date/Time]])</f>
        <v>45764</v>
      </c>
    </row>
    <row r="271" spans="1:13" x14ac:dyDescent="0.25">
      <c r="A271" s="3">
        <v>45763.648541666669</v>
      </c>
      <c r="B271" t="s">
        <v>85</v>
      </c>
      <c r="C271" t="s">
        <v>28</v>
      </c>
      <c r="D271">
        <v>350732</v>
      </c>
      <c r="E271" t="s">
        <v>29</v>
      </c>
      <c r="F271" s="6" t="s">
        <v>145</v>
      </c>
      <c r="G271" t="s">
        <v>16</v>
      </c>
      <c r="H271">
        <v>20415</v>
      </c>
      <c r="I271">
        <v>2713</v>
      </c>
      <c r="J271" s="8">
        <f>WEEKNUM(Table1[[#This Row],[Date/Time]]) - WEEKNUM(DATE(YEAR(Table1[[#This Row],[Date/Time]]),MONTH(Table1[[#This Row],[Date/Time]]),1)) + 1</f>
        <v>3</v>
      </c>
      <c r="K271">
        <f>MONTH(Table1[[#This Row],[Date/Time]])</f>
        <v>4</v>
      </c>
      <c r="L271" t="str">
        <f>TEXT(Table1[[#This Row],[Month '#]],"mmmm")</f>
        <v>January</v>
      </c>
      <c r="M271" s="5">
        <f>INT(Table1[[#This Row],[Date/Time]])</f>
        <v>45763</v>
      </c>
    </row>
    <row r="272" spans="1:13" x14ac:dyDescent="0.25">
      <c r="A272" s="3">
        <v>45763.646932870368</v>
      </c>
      <c r="B272" t="s">
        <v>85</v>
      </c>
      <c r="C272" t="s">
        <v>28</v>
      </c>
      <c r="D272">
        <v>350732</v>
      </c>
      <c r="E272" t="s">
        <v>29</v>
      </c>
      <c r="F272" s="6" t="s">
        <v>145</v>
      </c>
      <c r="G272" t="s">
        <v>16</v>
      </c>
      <c r="H272">
        <v>20415</v>
      </c>
      <c r="I272">
        <v>2713</v>
      </c>
      <c r="J272" s="8">
        <f>WEEKNUM(Table1[[#This Row],[Date/Time]]) - WEEKNUM(DATE(YEAR(Table1[[#This Row],[Date/Time]]),MONTH(Table1[[#This Row],[Date/Time]]),1)) + 1</f>
        <v>3</v>
      </c>
      <c r="K272">
        <f>MONTH(Table1[[#This Row],[Date/Time]])</f>
        <v>4</v>
      </c>
      <c r="L272" t="str">
        <f>TEXT(Table1[[#This Row],[Month '#]],"mmmm")</f>
        <v>January</v>
      </c>
      <c r="M272" s="5">
        <f>INT(Table1[[#This Row],[Date/Time]])</f>
        <v>45763</v>
      </c>
    </row>
    <row r="273" spans="1:13" x14ac:dyDescent="0.25">
      <c r="A273" s="3">
        <v>45763.157488425924</v>
      </c>
      <c r="B273" t="s">
        <v>89</v>
      </c>
      <c r="C273" t="s">
        <v>14</v>
      </c>
      <c r="D273">
        <v>443201</v>
      </c>
      <c r="E273" t="s">
        <v>15</v>
      </c>
      <c r="F273" s="6" t="s">
        <v>145</v>
      </c>
      <c r="G273" t="s">
        <v>33</v>
      </c>
      <c r="H273">
        <v>20415</v>
      </c>
      <c r="I273">
        <v>2713</v>
      </c>
      <c r="J273" s="8">
        <f>WEEKNUM(Table1[[#This Row],[Date/Time]]) - WEEKNUM(DATE(YEAR(Table1[[#This Row],[Date/Time]]),MONTH(Table1[[#This Row],[Date/Time]]),1)) + 1</f>
        <v>3</v>
      </c>
      <c r="K273">
        <f>MONTH(Table1[[#This Row],[Date/Time]])</f>
        <v>4</v>
      </c>
      <c r="L273" t="str">
        <f>TEXT(Table1[[#This Row],[Month '#]],"mmmm")</f>
        <v>January</v>
      </c>
      <c r="M273" s="5">
        <f>INT(Table1[[#This Row],[Date/Time]])</f>
        <v>45763</v>
      </c>
    </row>
    <row r="274" spans="1:13" x14ac:dyDescent="0.25">
      <c r="A274" s="3">
        <v>45762.83861111111</v>
      </c>
      <c r="B274" t="s">
        <v>95</v>
      </c>
      <c r="C274" t="s">
        <v>69</v>
      </c>
      <c r="D274">
        <v>359929</v>
      </c>
      <c r="E274" t="s">
        <v>70</v>
      </c>
      <c r="F274" s="6" t="s">
        <v>145</v>
      </c>
      <c r="G274" t="s">
        <v>21</v>
      </c>
      <c r="H274">
        <v>20415</v>
      </c>
      <c r="I274">
        <v>2713</v>
      </c>
      <c r="J274" s="8">
        <f>WEEKNUM(Table1[[#This Row],[Date/Time]]) - WEEKNUM(DATE(YEAR(Table1[[#This Row],[Date/Time]]),MONTH(Table1[[#This Row],[Date/Time]]),1)) + 1</f>
        <v>3</v>
      </c>
      <c r="K274">
        <f>MONTH(Table1[[#This Row],[Date/Time]])</f>
        <v>4</v>
      </c>
      <c r="L274" t="str">
        <f>TEXT(Table1[[#This Row],[Month '#]],"mmmm")</f>
        <v>January</v>
      </c>
      <c r="M274" s="5">
        <f>INT(Table1[[#This Row],[Date/Time]])</f>
        <v>45762</v>
      </c>
    </row>
    <row r="275" spans="1:13" x14ac:dyDescent="0.25">
      <c r="A275" s="3">
        <v>45762.140243055554</v>
      </c>
      <c r="B275" t="s">
        <v>89</v>
      </c>
      <c r="C275" t="s">
        <v>8</v>
      </c>
      <c r="D275">
        <v>330331</v>
      </c>
      <c r="E275" t="s">
        <v>9</v>
      </c>
      <c r="F275" s="6" t="s">
        <v>145</v>
      </c>
      <c r="G275" t="s">
        <v>47</v>
      </c>
      <c r="H275">
        <v>20415</v>
      </c>
      <c r="I275">
        <v>2713</v>
      </c>
      <c r="J275" s="8">
        <f>WEEKNUM(Table1[[#This Row],[Date/Time]]) - WEEKNUM(DATE(YEAR(Table1[[#This Row],[Date/Time]]),MONTH(Table1[[#This Row],[Date/Time]]),1)) + 1</f>
        <v>3</v>
      </c>
      <c r="K275">
        <f>MONTH(Table1[[#This Row],[Date/Time]])</f>
        <v>4</v>
      </c>
      <c r="L275" t="str">
        <f>TEXT(Table1[[#This Row],[Month '#]],"mmmm")</f>
        <v>January</v>
      </c>
      <c r="M275" s="5">
        <f>INT(Table1[[#This Row],[Date/Time]])</f>
        <v>45762</v>
      </c>
    </row>
    <row r="276" spans="1:13" x14ac:dyDescent="0.25">
      <c r="A276" s="3">
        <v>45760.764953703707</v>
      </c>
      <c r="B276" t="s">
        <v>85</v>
      </c>
      <c r="C276" t="s">
        <v>54</v>
      </c>
      <c r="D276">
        <v>350798</v>
      </c>
      <c r="E276" t="s">
        <v>29</v>
      </c>
      <c r="F276" s="6" t="s">
        <v>145</v>
      </c>
      <c r="G276" t="s">
        <v>30</v>
      </c>
      <c r="H276">
        <v>20415</v>
      </c>
      <c r="I276">
        <v>2713</v>
      </c>
      <c r="J276" s="8">
        <f>WEEKNUM(Table1[[#This Row],[Date/Time]]) - WEEKNUM(DATE(YEAR(Table1[[#This Row],[Date/Time]]),MONTH(Table1[[#This Row],[Date/Time]]),1)) + 1</f>
        <v>3</v>
      </c>
      <c r="K276">
        <f>MONTH(Table1[[#This Row],[Date/Time]])</f>
        <v>4</v>
      </c>
      <c r="L276" t="str">
        <f>TEXT(Table1[[#This Row],[Month '#]],"mmmm")</f>
        <v>January</v>
      </c>
      <c r="M276" s="5">
        <f>INT(Table1[[#This Row],[Date/Time]])</f>
        <v>45760</v>
      </c>
    </row>
    <row r="277" spans="1:13" x14ac:dyDescent="0.25">
      <c r="A277" s="3">
        <v>45760.762314814812</v>
      </c>
      <c r="B277" t="s">
        <v>85</v>
      </c>
      <c r="C277" t="s">
        <v>54</v>
      </c>
      <c r="D277">
        <v>350798</v>
      </c>
      <c r="E277" t="s">
        <v>29</v>
      </c>
      <c r="F277" s="6" t="s">
        <v>145</v>
      </c>
      <c r="G277" t="s">
        <v>88</v>
      </c>
      <c r="H277">
        <v>20415</v>
      </c>
      <c r="I277">
        <v>2713</v>
      </c>
      <c r="J277" s="8">
        <f>WEEKNUM(Table1[[#This Row],[Date/Time]]) - WEEKNUM(DATE(YEAR(Table1[[#This Row],[Date/Time]]),MONTH(Table1[[#This Row],[Date/Time]]),1)) + 1</f>
        <v>3</v>
      </c>
      <c r="K277">
        <f>MONTH(Table1[[#This Row],[Date/Time]])</f>
        <v>4</v>
      </c>
      <c r="L277" t="str">
        <f>TEXT(Table1[[#This Row],[Month '#]],"mmmm")</f>
        <v>January</v>
      </c>
      <c r="M277" s="5">
        <f>INT(Table1[[#This Row],[Date/Time]])</f>
        <v>45760</v>
      </c>
    </row>
    <row r="278" spans="1:13" x14ac:dyDescent="0.25">
      <c r="A278" s="3">
        <v>45760.76048611111</v>
      </c>
      <c r="B278" t="s">
        <v>85</v>
      </c>
      <c r="C278" t="s">
        <v>28</v>
      </c>
      <c r="D278">
        <v>350732</v>
      </c>
      <c r="E278" t="s">
        <v>29</v>
      </c>
      <c r="F278" s="6" t="s">
        <v>145</v>
      </c>
      <c r="G278" t="s">
        <v>55</v>
      </c>
      <c r="H278">
        <v>20415</v>
      </c>
      <c r="I278">
        <v>2713</v>
      </c>
      <c r="J278" s="8">
        <f>WEEKNUM(Table1[[#This Row],[Date/Time]]) - WEEKNUM(DATE(YEAR(Table1[[#This Row],[Date/Time]]),MONTH(Table1[[#This Row],[Date/Time]]),1)) + 1</f>
        <v>3</v>
      </c>
      <c r="K278">
        <f>MONTH(Table1[[#This Row],[Date/Time]])</f>
        <v>4</v>
      </c>
      <c r="L278" t="str">
        <f>TEXT(Table1[[#This Row],[Month '#]],"mmmm")</f>
        <v>January</v>
      </c>
      <c r="M278" s="5">
        <f>INT(Table1[[#This Row],[Date/Time]])</f>
        <v>45760</v>
      </c>
    </row>
    <row r="279" spans="1:13" x14ac:dyDescent="0.25">
      <c r="A279" s="3">
        <v>45758.295856481483</v>
      </c>
      <c r="C279" t="s">
        <v>41</v>
      </c>
      <c r="D279">
        <v>386814</v>
      </c>
      <c r="E279" t="s">
        <v>42</v>
      </c>
      <c r="F279" s="6" t="s">
        <v>145</v>
      </c>
      <c r="G279" t="s">
        <v>84</v>
      </c>
      <c r="H279">
        <v>20415</v>
      </c>
      <c r="I279">
        <v>2713</v>
      </c>
      <c r="J279" s="8">
        <f>WEEKNUM(Table1[[#This Row],[Date/Time]]) - WEEKNUM(DATE(YEAR(Table1[[#This Row],[Date/Time]]),MONTH(Table1[[#This Row],[Date/Time]]),1)) + 1</f>
        <v>2</v>
      </c>
      <c r="K279">
        <f>MONTH(Table1[[#This Row],[Date/Time]])</f>
        <v>4</v>
      </c>
      <c r="L279" t="str">
        <f>TEXT(Table1[[#This Row],[Month '#]],"mmmm")</f>
        <v>January</v>
      </c>
      <c r="M279" s="5">
        <f>INT(Table1[[#This Row],[Date/Time]])</f>
        <v>45758</v>
      </c>
    </row>
    <row r="280" spans="1:13" x14ac:dyDescent="0.25">
      <c r="A280" s="3">
        <v>45756.470706018517</v>
      </c>
      <c r="B280" t="s">
        <v>78</v>
      </c>
      <c r="C280" t="s">
        <v>35</v>
      </c>
      <c r="D280">
        <v>365209</v>
      </c>
      <c r="E280" t="s">
        <v>24</v>
      </c>
      <c r="F280" s="6" t="s">
        <v>145</v>
      </c>
      <c r="G280" t="s">
        <v>62</v>
      </c>
      <c r="H280">
        <v>20415</v>
      </c>
      <c r="I280">
        <v>2713</v>
      </c>
      <c r="J280" s="8">
        <f>WEEKNUM(Table1[[#This Row],[Date/Time]]) - WEEKNUM(DATE(YEAR(Table1[[#This Row],[Date/Time]]),MONTH(Table1[[#This Row],[Date/Time]]),1)) + 1</f>
        <v>2</v>
      </c>
      <c r="K280">
        <f>MONTH(Table1[[#This Row],[Date/Time]])</f>
        <v>4</v>
      </c>
      <c r="L280" t="str">
        <f>TEXT(Table1[[#This Row],[Month '#]],"mmmm")</f>
        <v>January</v>
      </c>
      <c r="M280" s="5">
        <f>INT(Table1[[#This Row],[Date/Time]])</f>
        <v>45756</v>
      </c>
    </row>
    <row r="281" spans="1:13" x14ac:dyDescent="0.25">
      <c r="A281" s="3">
        <v>45756.470601851855</v>
      </c>
      <c r="B281" t="s">
        <v>86</v>
      </c>
      <c r="C281" t="s">
        <v>25</v>
      </c>
      <c r="D281">
        <v>367452</v>
      </c>
      <c r="E281" t="s">
        <v>24</v>
      </c>
      <c r="F281" s="6" t="s">
        <v>145</v>
      </c>
      <c r="G281" t="s">
        <v>62</v>
      </c>
      <c r="H281">
        <v>20415</v>
      </c>
      <c r="I281">
        <v>2713</v>
      </c>
      <c r="J281" s="8">
        <f>WEEKNUM(Table1[[#This Row],[Date/Time]]) - WEEKNUM(DATE(YEAR(Table1[[#This Row],[Date/Time]]),MONTH(Table1[[#This Row],[Date/Time]]),1)) + 1</f>
        <v>2</v>
      </c>
      <c r="K281">
        <f>MONTH(Table1[[#This Row],[Date/Time]])</f>
        <v>4</v>
      </c>
      <c r="L281" t="str">
        <f>TEXT(Table1[[#This Row],[Month '#]],"mmmm")</f>
        <v>January</v>
      </c>
      <c r="M281" s="5">
        <f>INT(Table1[[#This Row],[Date/Time]])</f>
        <v>45756</v>
      </c>
    </row>
    <row r="282" spans="1:13" x14ac:dyDescent="0.25">
      <c r="A282" s="3">
        <v>45756.457129629627</v>
      </c>
      <c r="B282" t="s">
        <v>85</v>
      </c>
      <c r="C282" t="s">
        <v>39</v>
      </c>
      <c r="D282">
        <v>334906</v>
      </c>
      <c r="E282" t="s">
        <v>29</v>
      </c>
      <c r="F282" s="6" t="s">
        <v>145</v>
      </c>
      <c r="G282" t="s">
        <v>30</v>
      </c>
      <c r="H282">
        <v>20415</v>
      </c>
      <c r="I282">
        <v>2713</v>
      </c>
      <c r="J282" s="8">
        <f>WEEKNUM(Table1[[#This Row],[Date/Time]]) - WEEKNUM(DATE(YEAR(Table1[[#This Row],[Date/Time]]),MONTH(Table1[[#This Row],[Date/Time]]),1)) + 1</f>
        <v>2</v>
      </c>
      <c r="K282">
        <f>MONTH(Table1[[#This Row],[Date/Time]])</f>
        <v>4</v>
      </c>
      <c r="L282" t="str">
        <f>TEXT(Table1[[#This Row],[Month '#]],"mmmm")</f>
        <v>January</v>
      </c>
      <c r="M282" s="5">
        <f>INT(Table1[[#This Row],[Date/Time]])</f>
        <v>45756</v>
      </c>
    </row>
    <row r="283" spans="1:13" x14ac:dyDescent="0.25">
      <c r="A283" s="3">
        <v>45755.692939814813</v>
      </c>
      <c r="B283" t="s">
        <v>85</v>
      </c>
      <c r="C283" t="s">
        <v>41</v>
      </c>
      <c r="D283">
        <v>386814</v>
      </c>
      <c r="E283" t="s">
        <v>42</v>
      </c>
      <c r="F283" s="6" t="s">
        <v>145</v>
      </c>
      <c r="G283" t="s">
        <v>40</v>
      </c>
      <c r="H283">
        <v>20415</v>
      </c>
      <c r="I283">
        <v>2713</v>
      </c>
      <c r="J283" s="8">
        <f>WEEKNUM(Table1[[#This Row],[Date/Time]]) - WEEKNUM(DATE(YEAR(Table1[[#This Row],[Date/Time]]),MONTH(Table1[[#This Row],[Date/Time]]),1)) + 1</f>
        <v>2</v>
      </c>
      <c r="K283">
        <f>MONTH(Table1[[#This Row],[Date/Time]])</f>
        <v>4</v>
      </c>
      <c r="L283" t="str">
        <f>TEXT(Table1[[#This Row],[Month '#]],"mmmm")</f>
        <v>January</v>
      </c>
      <c r="M283" s="5">
        <f>INT(Table1[[#This Row],[Date/Time]])</f>
        <v>45755</v>
      </c>
    </row>
    <row r="284" spans="1:13" x14ac:dyDescent="0.25">
      <c r="A284" s="3">
        <v>45755.440011574072</v>
      </c>
      <c r="B284" t="s">
        <v>78</v>
      </c>
      <c r="C284" t="s">
        <v>35</v>
      </c>
      <c r="D284">
        <v>365209</v>
      </c>
      <c r="E284" t="s">
        <v>24</v>
      </c>
      <c r="F284" s="6" t="s">
        <v>145</v>
      </c>
      <c r="G284" t="s">
        <v>62</v>
      </c>
      <c r="H284">
        <v>20415</v>
      </c>
      <c r="I284">
        <v>2713</v>
      </c>
      <c r="J284" s="8">
        <f>WEEKNUM(Table1[[#This Row],[Date/Time]]) - WEEKNUM(DATE(YEAR(Table1[[#This Row],[Date/Time]]),MONTH(Table1[[#This Row],[Date/Time]]),1)) + 1</f>
        <v>2</v>
      </c>
      <c r="K284">
        <f>MONTH(Table1[[#This Row],[Date/Time]])</f>
        <v>4</v>
      </c>
      <c r="L284" t="str">
        <f>TEXT(Table1[[#This Row],[Month '#]],"mmmm")</f>
        <v>January</v>
      </c>
      <c r="M284" s="5">
        <f>INT(Table1[[#This Row],[Date/Time]])</f>
        <v>45755</v>
      </c>
    </row>
    <row r="285" spans="1:13" x14ac:dyDescent="0.25">
      <c r="A285" s="3">
        <v>45755.439953703702</v>
      </c>
      <c r="B285" t="s">
        <v>86</v>
      </c>
      <c r="C285" t="s">
        <v>25</v>
      </c>
      <c r="D285">
        <v>367452</v>
      </c>
      <c r="E285" t="s">
        <v>24</v>
      </c>
      <c r="F285" s="6" t="s">
        <v>145</v>
      </c>
      <c r="G285" t="s">
        <v>62</v>
      </c>
      <c r="H285">
        <v>20415</v>
      </c>
      <c r="I285">
        <v>2713</v>
      </c>
      <c r="J285" s="8">
        <f>WEEKNUM(Table1[[#This Row],[Date/Time]]) - WEEKNUM(DATE(YEAR(Table1[[#This Row],[Date/Time]]),MONTH(Table1[[#This Row],[Date/Time]]),1)) + 1</f>
        <v>2</v>
      </c>
      <c r="K285">
        <f>MONTH(Table1[[#This Row],[Date/Time]])</f>
        <v>4</v>
      </c>
      <c r="L285" t="str">
        <f>TEXT(Table1[[#This Row],[Month '#]],"mmmm")</f>
        <v>January</v>
      </c>
      <c r="M285" s="5">
        <f>INT(Table1[[#This Row],[Date/Time]])</f>
        <v>45755</v>
      </c>
    </row>
    <row r="286" spans="1:13" x14ac:dyDescent="0.25">
      <c r="A286" s="3">
        <v>45754.679016203707</v>
      </c>
      <c r="B286" t="s">
        <v>85</v>
      </c>
      <c r="C286" t="s">
        <v>54</v>
      </c>
      <c r="D286">
        <v>350798</v>
      </c>
      <c r="E286" t="s">
        <v>29</v>
      </c>
      <c r="F286" s="6" t="s">
        <v>145</v>
      </c>
      <c r="G286" t="s">
        <v>30</v>
      </c>
      <c r="H286">
        <v>20415</v>
      </c>
      <c r="I286">
        <v>2713</v>
      </c>
      <c r="J286" s="8">
        <f>WEEKNUM(Table1[[#This Row],[Date/Time]]) - WEEKNUM(DATE(YEAR(Table1[[#This Row],[Date/Time]]),MONTH(Table1[[#This Row],[Date/Time]]),1)) + 1</f>
        <v>2</v>
      </c>
      <c r="K286">
        <f>MONTH(Table1[[#This Row],[Date/Time]])</f>
        <v>4</v>
      </c>
      <c r="L286" t="str">
        <f>TEXT(Table1[[#This Row],[Month '#]],"mmmm")</f>
        <v>January</v>
      </c>
      <c r="M286" s="5">
        <f>INT(Table1[[#This Row],[Date/Time]])</f>
        <v>45754</v>
      </c>
    </row>
    <row r="287" spans="1:13" x14ac:dyDescent="0.25">
      <c r="A287" s="3">
        <v>45754.651006944441</v>
      </c>
      <c r="B287" t="s">
        <v>85</v>
      </c>
      <c r="C287" t="s">
        <v>31</v>
      </c>
      <c r="D287">
        <v>311043</v>
      </c>
      <c r="E287" t="s">
        <v>32</v>
      </c>
      <c r="F287" s="6" t="s">
        <v>145</v>
      </c>
      <c r="G287" t="s">
        <v>50</v>
      </c>
      <c r="H287">
        <v>20415</v>
      </c>
      <c r="I287">
        <v>2713</v>
      </c>
      <c r="J287" s="8">
        <f>WEEKNUM(Table1[[#This Row],[Date/Time]]) - WEEKNUM(DATE(YEAR(Table1[[#This Row],[Date/Time]]),MONTH(Table1[[#This Row],[Date/Time]]),1)) + 1</f>
        <v>2</v>
      </c>
      <c r="K287">
        <f>MONTH(Table1[[#This Row],[Date/Time]])</f>
        <v>4</v>
      </c>
      <c r="L287" t="str">
        <f>TEXT(Table1[[#This Row],[Month '#]],"mmmm")</f>
        <v>January</v>
      </c>
      <c r="M287" s="5">
        <f>INT(Table1[[#This Row],[Date/Time]])</f>
        <v>45754</v>
      </c>
    </row>
    <row r="288" spans="1:13" x14ac:dyDescent="0.25">
      <c r="A288" s="3">
        <v>45754.609884259262</v>
      </c>
      <c r="B288" t="s">
        <v>98</v>
      </c>
      <c r="C288" t="s">
        <v>58</v>
      </c>
      <c r="D288">
        <v>339052</v>
      </c>
      <c r="E288" t="s">
        <v>29</v>
      </c>
      <c r="F288" s="6" t="s">
        <v>145</v>
      </c>
      <c r="G288" t="s">
        <v>68</v>
      </c>
      <c r="H288">
        <v>20415</v>
      </c>
      <c r="I288">
        <v>2713</v>
      </c>
      <c r="J288" s="8">
        <f>WEEKNUM(Table1[[#This Row],[Date/Time]]) - WEEKNUM(DATE(YEAR(Table1[[#This Row],[Date/Time]]),MONTH(Table1[[#This Row],[Date/Time]]),1)) + 1</f>
        <v>2</v>
      </c>
      <c r="K288">
        <f>MONTH(Table1[[#This Row],[Date/Time]])</f>
        <v>4</v>
      </c>
      <c r="L288" t="str">
        <f>TEXT(Table1[[#This Row],[Month '#]],"mmmm")</f>
        <v>January</v>
      </c>
      <c r="M288" s="5">
        <f>INT(Table1[[#This Row],[Date/Time]])</f>
        <v>45754</v>
      </c>
    </row>
    <row r="289" spans="1:13" x14ac:dyDescent="0.25">
      <c r="A289" s="3">
        <v>45754.531712962962</v>
      </c>
      <c r="B289" t="s">
        <v>97</v>
      </c>
      <c r="C289" t="s">
        <v>93</v>
      </c>
      <c r="D289">
        <v>381552</v>
      </c>
      <c r="E289" t="s">
        <v>49</v>
      </c>
      <c r="F289" s="6" t="s">
        <v>145</v>
      </c>
      <c r="G289" t="s">
        <v>79</v>
      </c>
      <c r="H289">
        <v>20415</v>
      </c>
      <c r="I289">
        <v>2713</v>
      </c>
      <c r="J289" s="8">
        <f>WEEKNUM(Table1[[#This Row],[Date/Time]]) - WEEKNUM(DATE(YEAR(Table1[[#This Row],[Date/Time]]),MONTH(Table1[[#This Row],[Date/Time]]),1)) + 1</f>
        <v>2</v>
      </c>
      <c r="K289">
        <f>MONTH(Table1[[#This Row],[Date/Time]])</f>
        <v>4</v>
      </c>
      <c r="L289" t="str">
        <f>TEXT(Table1[[#This Row],[Month '#]],"mmmm")</f>
        <v>January</v>
      </c>
      <c r="M289" s="5">
        <f>INT(Table1[[#This Row],[Date/Time]])</f>
        <v>45754</v>
      </c>
    </row>
    <row r="290" spans="1:13" x14ac:dyDescent="0.25">
      <c r="A290" s="3">
        <v>45754.531539351854</v>
      </c>
      <c r="B290" t="s">
        <v>97</v>
      </c>
      <c r="C290" t="s">
        <v>99</v>
      </c>
      <c r="D290">
        <v>334555</v>
      </c>
      <c r="E290" t="s">
        <v>49</v>
      </c>
      <c r="F290" s="6" t="s">
        <v>145</v>
      </c>
      <c r="G290" t="s">
        <v>45</v>
      </c>
      <c r="H290">
        <v>20415</v>
      </c>
      <c r="I290">
        <v>2713</v>
      </c>
      <c r="J290" s="8">
        <f>WEEKNUM(Table1[[#This Row],[Date/Time]]) - WEEKNUM(DATE(YEAR(Table1[[#This Row],[Date/Time]]),MONTH(Table1[[#This Row],[Date/Time]]),1)) + 1</f>
        <v>2</v>
      </c>
      <c r="K290">
        <f>MONTH(Table1[[#This Row],[Date/Time]])</f>
        <v>4</v>
      </c>
      <c r="L290" t="str">
        <f>TEXT(Table1[[#This Row],[Month '#]],"mmmm")</f>
        <v>January</v>
      </c>
      <c r="M290" s="5">
        <f>INT(Table1[[#This Row],[Date/Time]])</f>
        <v>45754</v>
      </c>
    </row>
    <row r="291" spans="1:13" x14ac:dyDescent="0.25">
      <c r="A291" s="3">
        <v>45754.465057870373</v>
      </c>
      <c r="C291" t="s">
        <v>64</v>
      </c>
      <c r="D291">
        <v>446120</v>
      </c>
      <c r="E291" t="s">
        <v>12</v>
      </c>
      <c r="F291" s="6" t="s">
        <v>145</v>
      </c>
      <c r="G291" t="s">
        <v>52</v>
      </c>
      <c r="H291">
        <v>20415</v>
      </c>
      <c r="I291">
        <v>2713</v>
      </c>
      <c r="J291" s="8">
        <f>WEEKNUM(Table1[[#This Row],[Date/Time]]) - WEEKNUM(DATE(YEAR(Table1[[#This Row],[Date/Time]]),MONTH(Table1[[#This Row],[Date/Time]]),1)) + 1</f>
        <v>2</v>
      </c>
      <c r="K291">
        <f>MONTH(Table1[[#This Row],[Date/Time]])</f>
        <v>4</v>
      </c>
      <c r="L291" t="str">
        <f>TEXT(Table1[[#This Row],[Month '#]],"mmmm")</f>
        <v>January</v>
      </c>
      <c r="M291" s="5">
        <f>INT(Table1[[#This Row],[Date/Time]])</f>
        <v>45754</v>
      </c>
    </row>
    <row r="292" spans="1:13" x14ac:dyDescent="0.25">
      <c r="A292" s="3">
        <v>45754.391736111109</v>
      </c>
      <c r="B292" t="s">
        <v>78</v>
      </c>
      <c r="C292" t="s">
        <v>17</v>
      </c>
      <c r="D292">
        <v>352877</v>
      </c>
      <c r="E292" t="s">
        <v>12</v>
      </c>
      <c r="F292" s="6" t="s">
        <v>145</v>
      </c>
      <c r="G292" t="s">
        <v>13</v>
      </c>
      <c r="H292">
        <v>20415</v>
      </c>
      <c r="I292">
        <v>2713</v>
      </c>
      <c r="J292" s="8">
        <f>WEEKNUM(Table1[[#This Row],[Date/Time]]) - WEEKNUM(DATE(YEAR(Table1[[#This Row],[Date/Time]]),MONTH(Table1[[#This Row],[Date/Time]]),1)) + 1</f>
        <v>2</v>
      </c>
      <c r="K292">
        <f>MONTH(Table1[[#This Row],[Date/Time]])</f>
        <v>4</v>
      </c>
      <c r="L292" t="str">
        <f>TEXT(Table1[[#This Row],[Month '#]],"mmmm")</f>
        <v>January</v>
      </c>
      <c r="M292" s="5">
        <f>INT(Table1[[#This Row],[Date/Time]])</f>
        <v>45754</v>
      </c>
    </row>
    <row r="293" spans="1:13" x14ac:dyDescent="0.25">
      <c r="A293" s="3">
        <v>45754.388101851851</v>
      </c>
      <c r="B293" t="s">
        <v>78</v>
      </c>
      <c r="C293" t="s">
        <v>17</v>
      </c>
      <c r="D293">
        <v>352877</v>
      </c>
      <c r="E293" t="s">
        <v>12</v>
      </c>
      <c r="F293" s="6" t="s">
        <v>145</v>
      </c>
      <c r="G293" t="s">
        <v>13</v>
      </c>
      <c r="H293">
        <v>20415</v>
      </c>
      <c r="I293">
        <v>2713</v>
      </c>
      <c r="J293" s="8">
        <f>WEEKNUM(Table1[[#This Row],[Date/Time]]) - WEEKNUM(DATE(YEAR(Table1[[#This Row],[Date/Time]]),MONTH(Table1[[#This Row],[Date/Time]]),1)) + 1</f>
        <v>2</v>
      </c>
      <c r="K293">
        <f>MONTH(Table1[[#This Row],[Date/Time]])</f>
        <v>4</v>
      </c>
      <c r="L293" t="str">
        <f>TEXT(Table1[[#This Row],[Month '#]],"mmmm")</f>
        <v>January</v>
      </c>
      <c r="M293" s="5">
        <f>INT(Table1[[#This Row],[Date/Time]])</f>
        <v>45754</v>
      </c>
    </row>
    <row r="294" spans="1:13" x14ac:dyDescent="0.25">
      <c r="A294" s="3">
        <v>45753.951493055552</v>
      </c>
      <c r="B294" t="s">
        <v>89</v>
      </c>
      <c r="C294" t="s">
        <v>14</v>
      </c>
      <c r="D294">
        <v>443201</v>
      </c>
      <c r="E294" t="s">
        <v>15</v>
      </c>
      <c r="F294" s="6" t="s">
        <v>145</v>
      </c>
      <c r="G294" t="s">
        <v>30</v>
      </c>
      <c r="H294">
        <v>20415</v>
      </c>
      <c r="I294">
        <v>2713</v>
      </c>
      <c r="J294" s="8">
        <f>WEEKNUM(Table1[[#This Row],[Date/Time]]) - WEEKNUM(DATE(YEAR(Table1[[#This Row],[Date/Time]]),MONTH(Table1[[#This Row],[Date/Time]]),1)) + 1</f>
        <v>2</v>
      </c>
      <c r="K294">
        <f>MONTH(Table1[[#This Row],[Date/Time]])</f>
        <v>4</v>
      </c>
      <c r="L294" t="str">
        <f>TEXT(Table1[[#This Row],[Month '#]],"mmmm")</f>
        <v>January</v>
      </c>
      <c r="M294" s="5">
        <f>INT(Table1[[#This Row],[Date/Time]])</f>
        <v>45753</v>
      </c>
    </row>
    <row r="295" spans="1:13" x14ac:dyDescent="0.25">
      <c r="A295" s="3">
        <v>45753.713483796295</v>
      </c>
      <c r="C295" t="s">
        <v>14</v>
      </c>
      <c r="D295">
        <v>443201</v>
      </c>
      <c r="E295" t="s">
        <v>15</v>
      </c>
      <c r="F295" s="6" t="s">
        <v>145</v>
      </c>
      <c r="G295" t="s">
        <v>52</v>
      </c>
      <c r="H295">
        <v>20415</v>
      </c>
      <c r="I295">
        <v>2713</v>
      </c>
      <c r="J295" s="8">
        <f>WEEKNUM(Table1[[#This Row],[Date/Time]]) - WEEKNUM(DATE(YEAR(Table1[[#This Row],[Date/Time]]),MONTH(Table1[[#This Row],[Date/Time]]),1)) + 1</f>
        <v>2</v>
      </c>
      <c r="K295">
        <f>MONTH(Table1[[#This Row],[Date/Time]])</f>
        <v>4</v>
      </c>
      <c r="L295" t="str">
        <f>TEXT(Table1[[#This Row],[Month '#]],"mmmm")</f>
        <v>January</v>
      </c>
      <c r="M295" s="5">
        <f>INT(Table1[[#This Row],[Date/Time]])</f>
        <v>45753</v>
      </c>
    </row>
    <row r="296" spans="1:13" x14ac:dyDescent="0.25">
      <c r="A296" s="3">
        <v>45753.578043981484</v>
      </c>
      <c r="B296" t="s">
        <v>85</v>
      </c>
      <c r="C296" t="s">
        <v>28</v>
      </c>
      <c r="D296">
        <v>350732</v>
      </c>
      <c r="E296" t="s">
        <v>29</v>
      </c>
      <c r="F296" s="6" t="s">
        <v>145</v>
      </c>
      <c r="G296" t="s">
        <v>68</v>
      </c>
      <c r="H296">
        <v>20415</v>
      </c>
      <c r="I296">
        <v>2713</v>
      </c>
      <c r="J296" s="8">
        <f>WEEKNUM(Table1[[#This Row],[Date/Time]]) - WEEKNUM(DATE(YEAR(Table1[[#This Row],[Date/Time]]),MONTH(Table1[[#This Row],[Date/Time]]),1)) + 1</f>
        <v>2</v>
      </c>
      <c r="K296">
        <f>MONTH(Table1[[#This Row],[Date/Time]])</f>
        <v>4</v>
      </c>
      <c r="L296" t="str">
        <f>TEXT(Table1[[#This Row],[Month '#]],"mmmm")</f>
        <v>January</v>
      </c>
      <c r="M296" s="5">
        <f>INT(Table1[[#This Row],[Date/Time]])</f>
        <v>45753</v>
      </c>
    </row>
    <row r="297" spans="1:13" x14ac:dyDescent="0.25">
      <c r="A297" s="3">
        <v>45751.594502314816</v>
      </c>
      <c r="B297" t="s">
        <v>85</v>
      </c>
      <c r="C297" t="s">
        <v>28</v>
      </c>
      <c r="D297">
        <v>350732</v>
      </c>
      <c r="E297" t="s">
        <v>29</v>
      </c>
      <c r="F297" s="6" t="s">
        <v>145</v>
      </c>
      <c r="G297" t="s">
        <v>45</v>
      </c>
      <c r="H297">
        <v>20415</v>
      </c>
      <c r="I297">
        <v>2713</v>
      </c>
      <c r="J297" s="8">
        <f>WEEKNUM(Table1[[#This Row],[Date/Time]]) - WEEKNUM(DATE(YEAR(Table1[[#This Row],[Date/Time]]),MONTH(Table1[[#This Row],[Date/Time]]),1)) + 1</f>
        <v>1</v>
      </c>
      <c r="K297">
        <f>MONTH(Table1[[#This Row],[Date/Time]])</f>
        <v>4</v>
      </c>
      <c r="L297" t="str">
        <f>TEXT(Table1[[#This Row],[Month '#]],"mmmm")</f>
        <v>January</v>
      </c>
      <c r="M297" s="5">
        <f>INT(Table1[[#This Row],[Date/Time]])</f>
        <v>45751</v>
      </c>
    </row>
    <row r="298" spans="1:13" x14ac:dyDescent="0.25">
      <c r="A298" s="3">
        <v>45751.50849537037</v>
      </c>
      <c r="B298" t="s">
        <v>78</v>
      </c>
      <c r="C298" t="s">
        <v>17</v>
      </c>
      <c r="D298">
        <v>352877</v>
      </c>
      <c r="E298" t="s">
        <v>12</v>
      </c>
      <c r="F298" s="6" t="s">
        <v>145</v>
      </c>
      <c r="G298" t="s">
        <v>13</v>
      </c>
      <c r="H298">
        <v>20415</v>
      </c>
      <c r="I298">
        <v>2713</v>
      </c>
      <c r="J298" s="8">
        <f>WEEKNUM(Table1[[#This Row],[Date/Time]]) - WEEKNUM(DATE(YEAR(Table1[[#This Row],[Date/Time]]),MONTH(Table1[[#This Row],[Date/Time]]),1)) + 1</f>
        <v>1</v>
      </c>
      <c r="K298">
        <f>MONTH(Table1[[#This Row],[Date/Time]])</f>
        <v>4</v>
      </c>
      <c r="L298" t="str">
        <f>TEXT(Table1[[#This Row],[Month '#]],"mmmm")</f>
        <v>January</v>
      </c>
      <c r="M298" s="5">
        <f>INT(Table1[[#This Row],[Date/Time]])</f>
        <v>45751</v>
      </c>
    </row>
    <row r="299" spans="1:13" x14ac:dyDescent="0.25">
      <c r="A299" s="3">
        <v>45751.458587962959</v>
      </c>
      <c r="B299" t="s">
        <v>72</v>
      </c>
      <c r="C299" t="s">
        <v>34</v>
      </c>
      <c r="D299">
        <v>355532</v>
      </c>
      <c r="E299" t="s">
        <v>24</v>
      </c>
      <c r="F299" s="6" t="s">
        <v>145</v>
      </c>
      <c r="G299" t="s">
        <v>68</v>
      </c>
      <c r="H299">
        <v>20415</v>
      </c>
      <c r="I299">
        <v>2713</v>
      </c>
      <c r="J299" s="8">
        <f>WEEKNUM(Table1[[#This Row],[Date/Time]]) - WEEKNUM(DATE(YEAR(Table1[[#This Row],[Date/Time]]),MONTH(Table1[[#This Row],[Date/Time]]),1)) + 1</f>
        <v>1</v>
      </c>
      <c r="K299">
        <f>MONTH(Table1[[#This Row],[Date/Time]])</f>
        <v>4</v>
      </c>
      <c r="L299" t="str">
        <f>TEXT(Table1[[#This Row],[Month '#]],"mmmm")</f>
        <v>January</v>
      </c>
      <c r="M299" s="5">
        <f>INT(Table1[[#This Row],[Date/Time]])</f>
        <v>45751</v>
      </c>
    </row>
    <row r="300" spans="1:13" x14ac:dyDescent="0.25">
      <c r="A300" s="3">
        <v>45750.812569444446</v>
      </c>
      <c r="B300" t="s">
        <v>89</v>
      </c>
      <c r="C300" t="s">
        <v>14</v>
      </c>
      <c r="D300">
        <v>443201</v>
      </c>
      <c r="E300" t="s">
        <v>15</v>
      </c>
      <c r="F300" s="6" t="s">
        <v>145</v>
      </c>
      <c r="G300" t="s">
        <v>68</v>
      </c>
      <c r="H300">
        <v>20415</v>
      </c>
      <c r="I300">
        <v>2713</v>
      </c>
      <c r="J300" s="8">
        <f>WEEKNUM(Table1[[#This Row],[Date/Time]]) - WEEKNUM(DATE(YEAR(Table1[[#This Row],[Date/Time]]),MONTH(Table1[[#This Row],[Date/Time]]),1)) + 1</f>
        <v>1</v>
      </c>
      <c r="K300">
        <f>MONTH(Table1[[#This Row],[Date/Time]])</f>
        <v>4</v>
      </c>
      <c r="L300" t="str">
        <f>TEXT(Table1[[#This Row],[Month '#]],"mmmm")</f>
        <v>January</v>
      </c>
      <c r="M300" s="5">
        <f>INT(Table1[[#This Row],[Date/Time]])</f>
        <v>45750</v>
      </c>
    </row>
    <row r="301" spans="1:13" x14ac:dyDescent="0.25">
      <c r="A301" s="3">
        <v>45750.686701388891</v>
      </c>
      <c r="B301" t="s">
        <v>85</v>
      </c>
      <c r="C301" t="s">
        <v>58</v>
      </c>
      <c r="D301">
        <v>339052</v>
      </c>
      <c r="E301" t="s">
        <v>29</v>
      </c>
      <c r="F301" s="6" t="s">
        <v>145</v>
      </c>
      <c r="G301" t="s">
        <v>33</v>
      </c>
      <c r="H301">
        <v>20415</v>
      </c>
      <c r="I301">
        <v>2713</v>
      </c>
      <c r="J301" s="8">
        <f>WEEKNUM(Table1[[#This Row],[Date/Time]]) - WEEKNUM(DATE(YEAR(Table1[[#This Row],[Date/Time]]),MONTH(Table1[[#This Row],[Date/Time]]),1)) + 1</f>
        <v>1</v>
      </c>
      <c r="K301">
        <f>MONTH(Table1[[#This Row],[Date/Time]])</f>
        <v>4</v>
      </c>
      <c r="L301" t="str">
        <f>TEXT(Table1[[#This Row],[Month '#]],"mmmm")</f>
        <v>January</v>
      </c>
      <c r="M301" s="5">
        <f>INT(Table1[[#This Row],[Date/Time]])</f>
        <v>45750</v>
      </c>
    </row>
    <row r="302" spans="1:13" x14ac:dyDescent="0.25">
      <c r="A302" s="3">
        <v>45750.563773148147</v>
      </c>
      <c r="B302" t="s">
        <v>98</v>
      </c>
      <c r="C302" t="s">
        <v>36</v>
      </c>
      <c r="D302">
        <v>399584</v>
      </c>
      <c r="E302" t="s">
        <v>37</v>
      </c>
      <c r="F302" s="6" t="s">
        <v>145</v>
      </c>
      <c r="G302" t="s">
        <v>26</v>
      </c>
      <c r="H302">
        <v>20415</v>
      </c>
      <c r="I302">
        <v>2713</v>
      </c>
      <c r="J302" s="8">
        <f>WEEKNUM(Table1[[#This Row],[Date/Time]]) - WEEKNUM(DATE(YEAR(Table1[[#This Row],[Date/Time]]),MONTH(Table1[[#This Row],[Date/Time]]),1)) + 1</f>
        <v>1</v>
      </c>
      <c r="K302">
        <f>MONTH(Table1[[#This Row],[Date/Time]])</f>
        <v>4</v>
      </c>
      <c r="L302" t="str">
        <f>TEXT(Table1[[#This Row],[Month '#]],"mmmm")</f>
        <v>January</v>
      </c>
      <c r="M302" s="5">
        <f>INT(Table1[[#This Row],[Date/Time]])</f>
        <v>45750</v>
      </c>
    </row>
    <row r="303" spans="1:13" x14ac:dyDescent="0.25">
      <c r="A303" s="3">
        <v>45750.55804398148</v>
      </c>
      <c r="B303" t="s">
        <v>98</v>
      </c>
      <c r="C303" t="s">
        <v>39</v>
      </c>
      <c r="D303">
        <v>334906</v>
      </c>
      <c r="E303" t="s">
        <v>29</v>
      </c>
      <c r="F303" s="6" t="s">
        <v>145</v>
      </c>
      <c r="G303" t="s">
        <v>47</v>
      </c>
      <c r="H303">
        <v>20415</v>
      </c>
      <c r="I303">
        <v>2713</v>
      </c>
      <c r="J303" s="8">
        <f>WEEKNUM(Table1[[#This Row],[Date/Time]]) - WEEKNUM(DATE(YEAR(Table1[[#This Row],[Date/Time]]),MONTH(Table1[[#This Row],[Date/Time]]),1)) + 1</f>
        <v>1</v>
      </c>
      <c r="K303">
        <f>MONTH(Table1[[#This Row],[Date/Time]])</f>
        <v>4</v>
      </c>
      <c r="L303" t="str">
        <f>TEXT(Table1[[#This Row],[Month '#]],"mmmm")</f>
        <v>January</v>
      </c>
      <c r="M303" s="5">
        <f>INT(Table1[[#This Row],[Date/Time]])</f>
        <v>45750</v>
      </c>
    </row>
    <row r="304" spans="1:13" x14ac:dyDescent="0.25">
      <c r="A304" s="3">
        <v>45750.533993055556</v>
      </c>
      <c r="B304" t="s">
        <v>89</v>
      </c>
      <c r="C304" t="s">
        <v>14</v>
      </c>
      <c r="D304">
        <v>443201</v>
      </c>
      <c r="E304" t="s">
        <v>15</v>
      </c>
      <c r="F304" s="6" t="s">
        <v>145</v>
      </c>
      <c r="G304" t="s">
        <v>68</v>
      </c>
      <c r="H304">
        <v>20415</v>
      </c>
      <c r="I304">
        <v>2713</v>
      </c>
      <c r="J304" s="8">
        <f>WEEKNUM(Table1[[#This Row],[Date/Time]]) - WEEKNUM(DATE(YEAR(Table1[[#This Row],[Date/Time]]),MONTH(Table1[[#This Row],[Date/Time]]),1)) + 1</f>
        <v>1</v>
      </c>
      <c r="K304">
        <f>MONTH(Table1[[#This Row],[Date/Time]])</f>
        <v>4</v>
      </c>
      <c r="L304" t="str">
        <f>TEXT(Table1[[#This Row],[Month '#]],"mmmm")</f>
        <v>January</v>
      </c>
      <c r="M304" s="5">
        <f>INT(Table1[[#This Row],[Date/Time]])</f>
        <v>45750</v>
      </c>
    </row>
    <row r="305" spans="1:13" x14ac:dyDescent="0.25">
      <c r="A305" s="3">
        <v>45750.359502314815</v>
      </c>
      <c r="B305" t="s">
        <v>85</v>
      </c>
      <c r="C305" t="s">
        <v>39</v>
      </c>
      <c r="D305">
        <v>334906</v>
      </c>
      <c r="E305" t="s">
        <v>29</v>
      </c>
      <c r="F305" s="6" t="s">
        <v>145</v>
      </c>
      <c r="G305" t="s">
        <v>45</v>
      </c>
      <c r="H305">
        <v>20415</v>
      </c>
      <c r="I305">
        <v>2713</v>
      </c>
      <c r="J305" s="8">
        <f>WEEKNUM(Table1[[#This Row],[Date/Time]]) - WEEKNUM(DATE(YEAR(Table1[[#This Row],[Date/Time]]),MONTH(Table1[[#This Row],[Date/Time]]),1)) + 1</f>
        <v>1</v>
      </c>
      <c r="K305">
        <f>MONTH(Table1[[#This Row],[Date/Time]])</f>
        <v>4</v>
      </c>
      <c r="L305" t="str">
        <f>TEXT(Table1[[#This Row],[Month '#]],"mmmm")</f>
        <v>January</v>
      </c>
      <c r="M305" s="5">
        <f>INT(Table1[[#This Row],[Date/Time]])</f>
        <v>45750</v>
      </c>
    </row>
    <row r="306" spans="1:13" x14ac:dyDescent="0.25">
      <c r="A306" s="3">
        <v>45749.417407407411</v>
      </c>
      <c r="B306" t="s">
        <v>98</v>
      </c>
      <c r="C306" t="s">
        <v>36</v>
      </c>
      <c r="D306">
        <v>399584</v>
      </c>
      <c r="E306" t="s">
        <v>37</v>
      </c>
      <c r="F306" s="6" t="s">
        <v>145</v>
      </c>
      <c r="G306" t="s">
        <v>21</v>
      </c>
      <c r="H306">
        <v>20415</v>
      </c>
      <c r="I306">
        <v>2713</v>
      </c>
      <c r="J306" s="8">
        <f>WEEKNUM(Table1[[#This Row],[Date/Time]]) - WEEKNUM(DATE(YEAR(Table1[[#This Row],[Date/Time]]),MONTH(Table1[[#This Row],[Date/Time]]),1)) + 1</f>
        <v>1</v>
      </c>
      <c r="K306">
        <f>MONTH(Table1[[#This Row],[Date/Time]])</f>
        <v>4</v>
      </c>
      <c r="L306" t="str">
        <f>TEXT(Table1[[#This Row],[Month '#]],"mmmm")</f>
        <v>January</v>
      </c>
      <c r="M306" s="5">
        <f>INT(Table1[[#This Row],[Date/Time]])</f>
        <v>45749</v>
      </c>
    </row>
    <row r="307" spans="1:13" x14ac:dyDescent="0.25">
      <c r="A307" s="3">
        <v>45749.364444444444</v>
      </c>
      <c r="B307" t="s">
        <v>78</v>
      </c>
      <c r="C307" t="s">
        <v>17</v>
      </c>
      <c r="D307">
        <v>352877</v>
      </c>
      <c r="E307" t="s">
        <v>12</v>
      </c>
      <c r="F307" s="6" t="s">
        <v>145</v>
      </c>
      <c r="G307" t="s">
        <v>18</v>
      </c>
      <c r="H307">
        <v>20415</v>
      </c>
      <c r="I307">
        <v>2713</v>
      </c>
      <c r="J307" s="8">
        <f>WEEKNUM(Table1[[#This Row],[Date/Time]]) - WEEKNUM(DATE(YEAR(Table1[[#This Row],[Date/Time]]),MONTH(Table1[[#This Row],[Date/Time]]),1)) + 1</f>
        <v>1</v>
      </c>
      <c r="K307">
        <f>MONTH(Table1[[#This Row],[Date/Time]])</f>
        <v>4</v>
      </c>
      <c r="L307" t="str">
        <f>TEXT(Table1[[#This Row],[Month '#]],"mmmm")</f>
        <v>January</v>
      </c>
      <c r="M307" s="5">
        <f>INT(Table1[[#This Row],[Date/Time]])</f>
        <v>45749</v>
      </c>
    </row>
    <row r="308" spans="1:13" x14ac:dyDescent="0.25">
      <c r="A308" s="3">
        <v>45749.361064814817</v>
      </c>
      <c r="B308" t="s">
        <v>78</v>
      </c>
      <c r="C308" t="s">
        <v>17</v>
      </c>
      <c r="D308">
        <v>352877</v>
      </c>
      <c r="E308" t="s">
        <v>12</v>
      </c>
      <c r="F308" s="6" t="s">
        <v>145</v>
      </c>
      <c r="G308" t="s">
        <v>18</v>
      </c>
      <c r="H308">
        <v>20415</v>
      </c>
      <c r="I308">
        <v>2713</v>
      </c>
      <c r="J308" s="8">
        <f>WEEKNUM(Table1[[#This Row],[Date/Time]]) - WEEKNUM(DATE(YEAR(Table1[[#This Row],[Date/Time]]),MONTH(Table1[[#This Row],[Date/Time]]),1)) + 1</f>
        <v>1</v>
      </c>
      <c r="K308">
        <f>MONTH(Table1[[#This Row],[Date/Time]])</f>
        <v>4</v>
      </c>
      <c r="L308" t="str">
        <f>TEXT(Table1[[#This Row],[Month '#]],"mmmm")</f>
        <v>January</v>
      </c>
      <c r="M308" s="5">
        <f>INT(Table1[[#This Row],[Date/Time]])</f>
        <v>45749</v>
      </c>
    </row>
    <row r="309" spans="1:13" x14ac:dyDescent="0.25">
      <c r="A309" s="3">
        <v>45748.816319444442</v>
      </c>
      <c r="B309" t="s">
        <v>89</v>
      </c>
      <c r="C309" t="s">
        <v>14</v>
      </c>
      <c r="D309">
        <v>443201</v>
      </c>
      <c r="E309" t="s">
        <v>15</v>
      </c>
      <c r="F309" s="6" t="s">
        <v>145</v>
      </c>
      <c r="G309" t="s">
        <v>30</v>
      </c>
      <c r="H309">
        <v>20415</v>
      </c>
      <c r="I309">
        <v>2713</v>
      </c>
      <c r="J309" s="8">
        <f>WEEKNUM(Table1[[#This Row],[Date/Time]]) - WEEKNUM(DATE(YEAR(Table1[[#This Row],[Date/Time]]),MONTH(Table1[[#This Row],[Date/Time]]),1)) + 1</f>
        <v>1</v>
      </c>
      <c r="K309">
        <f>MONTH(Table1[[#This Row],[Date/Time]])</f>
        <v>4</v>
      </c>
      <c r="L309" t="str">
        <f>TEXT(Table1[[#This Row],[Month '#]],"mmmm")</f>
        <v>January</v>
      </c>
      <c r="M309" s="5">
        <f>INT(Table1[[#This Row],[Date/Time]])</f>
        <v>45748</v>
      </c>
    </row>
    <row r="310" spans="1:13" x14ac:dyDescent="0.25">
      <c r="A310" s="3">
        <v>45748.695208333331</v>
      </c>
      <c r="B310" t="s">
        <v>78</v>
      </c>
      <c r="C310" t="s">
        <v>17</v>
      </c>
      <c r="D310">
        <v>352877</v>
      </c>
      <c r="E310" t="s">
        <v>12</v>
      </c>
      <c r="F310" s="6" t="s">
        <v>145</v>
      </c>
      <c r="G310" t="s">
        <v>19</v>
      </c>
      <c r="H310">
        <v>20415</v>
      </c>
      <c r="I310">
        <v>2713</v>
      </c>
      <c r="J310" s="8">
        <f>WEEKNUM(Table1[[#This Row],[Date/Time]]) - WEEKNUM(DATE(YEAR(Table1[[#This Row],[Date/Time]]),MONTH(Table1[[#This Row],[Date/Time]]),1)) + 1</f>
        <v>1</v>
      </c>
      <c r="K310">
        <f>MONTH(Table1[[#This Row],[Date/Time]])</f>
        <v>4</v>
      </c>
      <c r="L310" t="str">
        <f>TEXT(Table1[[#This Row],[Month '#]],"mmmm")</f>
        <v>January</v>
      </c>
      <c r="M310" s="5">
        <f>INT(Table1[[#This Row],[Date/Time]])</f>
        <v>45748</v>
      </c>
    </row>
    <row r="311" spans="1:13" x14ac:dyDescent="0.25">
      <c r="A311" s="3">
        <v>45748.598634259259</v>
      </c>
      <c r="B311" t="s">
        <v>85</v>
      </c>
      <c r="C311" t="s">
        <v>39</v>
      </c>
      <c r="D311">
        <v>334906</v>
      </c>
      <c r="E311" t="s">
        <v>29</v>
      </c>
      <c r="F311" s="6" t="s">
        <v>145</v>
      </c>
      <c r="G311" t="s">
        <v>40</v>
      </c>
      <c r="H311">
        <v>20415</v>
      </c>
      <c r="I311">
        <v>2713</v>
      </c>
      <c r="J311" s="8">
        <f>WEEKNUM(Table1[[#This Row],[Date/Time]]) - WEEKNUM(DATE(YEAR(Table1[[#This Row],[Date/Time]]),MONTH(Table1[[#This Row],[Date/Time]]),1)) + 1</f>
        <v>1</v>
      </c>
      <c r="K311">
        <f>MONTH(Table1[[#This Row],[Date/Time]])</f>
        <v>4</v>
      </c>
      <c r="L311" t="str">
        <f>TEXT(Table1[[#This Row],[Month '#]],"mmmm")</f>
        <v>January</v>
      </c>
      <c r="M311" s="5">
        <f>INT(Table1[[#This Row],[Date/Time]])</f>
        <v>45748</v>
      </c>
    </row>
    <row r="312" spans="1:13" x14ac:dyDescent="0.25">
      <c r="A312" s="3">
        <v>45748.593287037038</v>
      </c>
      <c r="B312" t="s">
        <v>98</v>
      </c>
      <c r="C312" t="s">
        <v>36</v>
      </c>
      <c r="D312">
        <v>399584</v>
      </c>
      <c r="E312" t="s">
        <v>37</v>
      </c>
      <c r="F312" s="6" t="s">
        <v>145</v>
      </c>
      <c r="G312" t="s">
        <v>33</v>
      </c>
      <c r="H312">
        <v>20415</v>
      </c>
      <c r="I312">
        <v>2713</v>
      </c>
      <c r="J312" s="8">
        <f>WEEKNUM(Table1[[#This Row],[Date/Time]]) - WEEKNUM(DATE(YEAR(Table1[[#This Row],[Date/Time]]),MONTH(Table1[[#This Row],[Date/Time]]),1)) + 1</f>
        <v>1</v>
      </c>
      <c r="K312">
        <f>MONTH(Table1[[#This Row],[Date/Time]])</f>
        <v>4</v>
      </c>
      <c r="L312" t="str">
        <f>TEXT(Table1[[#This Row],[Month '#]],"mmmm")</f>
        <v>January</v>
      </c>
      <c r="M312" s="5">
        <f>INT(Table1[[#This Row],[Date/Time]])</f>
        <v>45748</v>
      </c>
    </row>
    <row r="313" spans="1:13" x14ac:dyDescent="0.25">
      <c r="A313" s="3">
        <v>45747.41207175926</v>
      </c>
      <c r="B313" t="s">
        <v>80</v>
      </c>
      <c r="C313" t="s">
        <v>58</v>
      </c>
      <c r="D313">
        <v>339052</v>
      </c>
      <c r="E313" t="s">
        <v>29</v>
      </c>
      <c r="F313" s="6" t="s">
        <v>145</v>
      </c>
      <c r="G313" t="s">
        <v>30</v>
      </c>
      <c r="H313">
        <v>20415</v>
      </c>
      <c r="I313">
        <v>2711</v>
      </c>
      <c r="J313" s="8">
        <f>WEEKNUM(Table1[[#This Row],[Date/Time]]) - WEEKNUM(DATE(YEAR(Table1[[#This Row],[Date/Time]]),MONTH(Table1[[#This Row],[Date/Time]]),1)) + 1</f>
        <v>6</v>
      </c>
      <c r="K313">
        <f>MONTH(Table1[[#This Row],[Date/Time]])</f>
        <v>3</v>
      </c>
      <c r="L313" t="str">
        <f>TEXT(Table1[[#This Row],[Month '#]],"mmmm")</f>
        <v>January</v>
      </c>
      <c r="M313" s="5">
        <f>INT(Table1[[#This Row],[Date/Time]])</f>
        <v>45747</v>
      </c>
    </row>
    <row r="314" spans="1:13" x14ac:dyDescent="0.25">
      <c r="A314" s="3">
        <v>45747.411064814813</v>
      </c>
      <c r="B314" t="s">
        <v>98</v>
      </c>
      <c r="C314" t="s">
        <v>36</v>
      </c>
      <c r="D314">
        <v>399584</v>
      </c>
      <c r="E314" t="s">
        <v>37</v>
      </c>
      <c r="F314" s="6" t="s">
        <v>145</v>
      </c>
      <c r="G314" t="s">
        <v>30</v>
      </c>
      <c r="H314">
        <v>20415</v>
      </c>
      <c r="I314">
        <v>2711</v>
      </c>
      <c r="J314" s="8">
        <f>WEEKNUM(Table1[[#This Row],[Date/Time]]) - WEEKNUM(DATE(YEAR(Table1[[#This Row],[Date/Time]]),MONTH(Table1[[#This Row],[Date/Time]]),1)) + 1</f>
        <v>6</v>
      </c>
      <c r="K314">
        <f>MONTH(Table1[[#This Row],[Date/Time]])</f>
        <v>3</v>
      </c>
      <c r="L314" t="str">
        <f>TEXT(Table1[[#This Row],[Month '#]],"mmmm")</f>
        <v>January</v>
      </c>
      <c r="M314" s="5">
        <f>INT(Table1[[#This Row],[Date/Time]])</f>
        <v>45747</v>
      </c>
    </row>
    <row r="315" spans="1:13" x14ac:dyDescent="0.25">
      <c r="A315" s="3">
        <v>45746.889178240737</v>
      </c>
      <c r="B315" t="s">
        <v>80</v>
      </c>
      <c r="C315" t="s">
        <v>82</v>
      </c>
      <c r="D315">
        <v>353757</v>
      </c>
      <c r="E315" t="s">
        <v>29</v>
      </c>
      <c r="F315" s="6" t="s">
        <v>145</v>
      </c>
      <c r="G315" t="s">
        <v>33</v>
      </c>
      <c r="H315">
        <v>20415</v>
      </c>
      <c r="I315">
        <v>2711</v>
      </c>
      <c r="J315" s="8">
        <f>WEEKNUM(Table1[[#This Row],[Date/Time]]) - WEEKNUM(DATE(YEAR(Table1[[#This Row],[Date/Time]]),MONTH(Table1[[#This Row],[Date/Time]]),1)) + 1</f>
        <v>6</v>
      </c>
      <c r="K315">
        <f>MONTH(Table1[[#This Row],[Date/Time]])</f>
        <v>3</v>
      </c>
      <c r="L315" t="str">
        <f>TEXT(Table1[[#This Row],[Month '#]],"mmmm")</f>
        <v>January</v>
      </c>
      <c r="M315" s="5">
        <f>INT(Table1[[#This Row],[Date/Time]])</f>
        <v>45746</v>
      </c>
    </row>
    <row r="316" spans="1:13" x14ac:dyDescent="0.25">
      <c r="A316" s="3">
        <v>45746.882256944446</v>
      </c>
      <c r="B316" t="s">
        <v>80</v>
      </c>
      <c r="C316" t="s">
        <v>82</v>
      </c>
      <c r="D316">
        <v>353757</v>
      </c>
      <c r="E316" t="s">
        <v>29</v>
      </c>
      <c r="F316" s="6" t="s">
        <v>145</v>
      </c>
      <c r="G316" t="s">
        <v>33</v>
      </c>
      <c r="H316">
        <v>20415</v>
      </c>
      <c r="I316">
        <v>2711</v>
      </c>
      <c r="J316" s="8">
        <f>WEEKNUM(Table1[[#This Row],[Date/Time]]) - WEEKNUM(DATE(YEAR(Table1[[#This Row],[Date/Time]]),MONTH(Table1[[#This Row],[Date/Time]]),1)) + 1</f>
        <v>6</v>
      </c>
      <c r="K316">
        <f>MONTH(Table1[[#This Row],[Date/Time]])</f>
        <v>3</v>
      </c>
      <c r="L316" t="str">
        <f>TEXT(Table1[[#This Row],[Month '#]],"mmmm")</f>
        <v>January</v>
      </c>
      <c r="M316" s="5">
        <f>INT(Table1[[#This Row],[Date/Time]])</f>
        <v>45746</v>
      </c>
    </row>
    <row r="317" spans="1:13" x14ac:dyDescent="0.25">
      <c r="A317" s="3">
        <v>45746.564027777778</v>
      </c>
      <c r="B317" t="s">
        <v>80</v>
      </c>
      <c r="C317" t="s">
        <v>82</v>
      </c>
      <c r="D317">
        <v>353757</v>
      </c>
      <c r="E317" t="s">
        <v>29</v>
      </c>
      <c r="F317" s="6" t="s">
        <v>145</v>
      </c>
      <c r="G317" t="s">
        <v>45</v>
      </c>
      <c r="H317">
        <v>20415</v>
      </c>
      <c r="I317">
        <v>2711</v>
      </c>
      <c r="J317" s="8">
        <f>WEEKNUM(Table1[[#This Row],[Date/Time]]) - WEEKNUM(DATE(YEAR(Table1[[#This Row],[Date/Time]]),MONTH(Table1[[#This Row],[Date/Time]]),1)) + 1</f>
        <v>6</v>
      </c>
      <c r="K317">
        <f>MONTH(Table1[[#This Row],[Date/Time]])</f>
        <v>3</v>
      </c>
      <c r="L317" t="str">
        <f>TEXT(Table1[[#This Row],[Month '#]],"mmmm")</f>
        <v>January</v>
      </c>
      <c r="M317" s="5">
        <f>INT(Table1[[#This Row],[Date/Time]])</f>
        <v>45746</v>
      </c>
    </row>
    <row r="318" spans="1:13" x14ac:dyDescent="0.25">
      <c r="A318" s="3">
        <v>45745.457476851851</v>
      </c>
      <c r="B318" t="s">
        <v>98</v>
      </c>
      <c r="C318" t="s">
        <v>69</v>
      </c>
      <c r="D318">
        <v>359929</v>
      </c>
      <c r="E318" t="s">
        <v>70</v>
      </c>
      <c r="F318" s="6" t="s">
        <v>145</v>
      </c>
      <c r="G318" t="s">
        <v>40</v>
      </c>
      <c r="H318">
        <v>20415</v>
      </c>
      <c r="I318">
        <v>2711</v>
      </c>
      <c r="J318" s="8">
        <f>WEEKNUM(Table1[[#This Row],[Date/Time]]) - WEEKNUM(DATE(YEAR(Table1[[#This Row],[Date/Time]]),MONTH(Table1[[#This Row],[Date/Time]]),1)) + 1</f>
        <v>5</v>
      </c>
      <c r="K318">
        <f>MONTH(Table1[[#This Row],[Date/Time]])</f>
        <v>3</v>
      </c>
      <c r="L318" t="str">
        <f>TEXT(Table1[[#This Row],[Month '#]],"mmmm")</f>
        <v>January</v>
      </c>
      <c r="M318" s="5">
        <f>INT(Table1[[#This Row],[Date/Time]])</f>
        <v>45745</v>
      </c>
    </row>
    <row r="319" spans="1:13" x14ac:dyDescent="0.25">
      <c r="A319" s="3">
        <v>45744.94667824074</v>
      </c>
      <c r="B319" t="s">
        <v>89</v>
      </c>
      <c r="C319" t="s">
        <v>44</v>
      </c>
      <c r="D319">
        <v>365500</v>
      </c>
      <c r="E319" t="s">
        <v>9</v>
      </c>
      <c r="F319" s="6" t="s">
        <v>145</v>
      </c>
      <c r="G319" t="s">
        <v>21</v>
      </c>
      <c r="H319">
        <v>20415</v>
      </c>
      <c r="I319">
        <v>2711</v>
      </c>
      <c r="J319" s="8">
        <f>WEEKNUM(Table1[[#This Row],[Date/Time]]) - WEEKNUM(DATE(YEAR(Table1[[#This Row],[Date/Time]]),MONTH(Table1[[#This Row],[Date/Time]]),1)) + 1</f>
        <v>5</v>
      </c>
      <c r="K319">
        <f>MONTH(Table1[[#This Row],[Date/Time]])</f>
        <v>3</v>
      </c>
      <c r="L319" t="str">
        <f>TEXT(Table1[[#This Row],[Month '#]],"mmmm")</f>
        <v>January</v>
      </c>
      <c r="M319" s="5">
        <f>INT(Table1[[#This Row],[Date/Time]])</f>
        <v>45744</v>
      </c>
    </row>
    <row r="320" spans="1:13" x14ac:dyDescent="0.25">
      <c r="A320" s="3">
        <v>45744.557812500003</v>
      </c>
      <c r="B320" t="s">
        <v>72</v>
      </c>
      <c r="C320" t="s">
        <v>23</v>
      </c>
      <c r="D320">
        <v>383511</v>
      </c>
      <c r="E320" t="s">
        <v>24</v>
      </c>
      <c r="F320" s="6" t="s">
        <v>145</v>
      </c>
      <c r="G320" t="s">
        <v>40</v>
      </c>
      <c r="H320">
        <v>20415</v>
      </c>
      <c r="I320">
        <v>2711</v>
      </c>
      <c r="J320" s="8">
        <f>WEEKNUM(Table1[[#This Row],[Date/Time]]) - WEEKNUM(DATE(YEAR(Table1[[#This Row],[Date/Time]]),MONTH(Table1[[#This Row],[Date/Time]]),1)) + 1</f>
        <v>5</v>
      </c>
      <c r="K320">
        <f>MONTH(Table1[[#This Row],[Date/Time]])</f>
        <v>3</v>
      </c>
      <c r="L320" t="str">
        <f>TEXT(Table1[[#This Row],[Month '#]],"mmmm")</f>
        <v>January</v>
      </c>
      <c r="M320" s="5">
        <f>INT(Table1[[#This Row],[Date/Time]])</f>
        <v>45744</v>
      </c>
    </row>
    <row r="321" spans="1:13" x14ac:dyDescent="0.25">
      <c r="A321" s="3">
        <v>45743.567858796298</v>
      </c>
      <c r="B321" t="s">
        <v>89</v>
      </c>
      <c r="C321" t="s">
        <v>51</v>
      </c>
      <c r="D321">
        <v>312775</v>
      </c>
      <c r="E321" t="s">
        <v>9</v>
      </c>
      <c r="F321" s="6" t="s">
        <v>145</v>
      </c>
      <c r="G321" t="s">
        <v>100</v>
      </c>
      <c r="H321">
        <v>20415</v>
      </c>
      <c r="I321">
        <v>2711</v>
      </c>
      <c r="J321" s="8">
        <f>WEEKNUM(Table1[[#This Row],[Date/Time]]) - WEEKNUM(DATE(YEAR(Table1[[#This Row],[Date/Time]]),MONTH(Table1[[#This Row],[Date/Time]]),1)) + 1</f>
        <v>5</v>
      </c>
      <c r="K321">
        <f>MONTH(Table1[[#This Row],[Date/Time]])</f>
        <v>3</v>
      </c>
      <c r="L321" t="str">
        <f>TEXT(Table1[[#This Row],[Month '#]],"mmmm")</f>
        <v>January</v>
      </c>
      <c r="M321" s="5">
        <f>INT(Table1[[#This Row],[Date/Time]])</f>
        <v>45743</v>
      </c>
    </row>
    <row r="322" spans="1:13" x14ac:dyDescent="0.25">
      <c r="A322" s="3">
        <v>45743.566018518519</v>
      </c>
      <c r="B322" t="s">
        <v>89</v>
      </c>
      <c r="C322" t="s">
        <v>51</v>
      </c>
      <c r="D322">
        <v>312775</v>
      </c>
      <c r="E322" t="s">
        <v>9</v>
      </c>
      <c r="F322" s="6" t="s">
        <v>145</v>
      </c>
      <c r="G322" t="s">
        <v>100</v>
      </c>
      <c r="H322">
        <v>20415</v>
      </c>
      <c r="I322">
        <v>2711</v>
      </c>
      <c r="J322" s="8">
        <f>WEEKNUM(Table1[[#This Row],[Date/Time]]) - WEEKNUM(DATE(YEAR(Table1[[#This Row],[Date/Time]]),MONTH(Table1[[#This Row],[Date/Time]]),1)) + 1</f>
        <v>5</v>
      </c>
      <c r="K322">
        <f>MONTH(Table1[[#This Row],[Date/Time]])</f>
        <v>3</v>
      </c>
      <c r="L322" t="str">
        <f>TEXT(Table1[[#This Row],[Month '#]],"mmmm")</f>
        <v>January</v>
      </c>
      <c r="M322" s="5">
        <f>INT(Table1[[#This Row],[Date/Time]])</f>
        <v>45743</v>
      </c>
    </row>
    <row r="323" spans="1:13" x14ac:dyDescent="0.25">
      <c r="A323" s="3">
        <v>45743.564687500002</v>
      </c>
      <c r="B323" t="s">
        <v>89</v>
      </c>
      <c r="C323" t="s">
        <v>51</v>
      </c>
      <c r="D323">
        <v>312775</v>
      </c>
      <c r="E323" t="s">
        <v>9</v>
      </c>
      <c r="F323" s="6" t="s">
        <v>145</v>
      </c>
      <c r="G323" t="s">
        <v>100</v>
      </c>
      <c r="H323">
        <v>20415</v>
      </c>
      <c r="I323">
        <v>2711</v>
      </c>
      <c r="J323" s="8">
        <f>WEEKNUM(Table1[[#This Row],[Date/Time]]) - WEEKNUM(DATE(YEAR(Table1[[#This Row],[Date/Time]]),MONTH(Table1[[#This Row],[Date/Time]]),1)) + 1</f>
        <v>5</v>
      </c>
      <c r="K323">
        <f>MONTH(Table1[[#This Row],[Date/Time]])</f>
        <v>3</v>
      </c>
      <c r="L323" t="str">
        <f>TEXT(Table1[[#This Row],[Month '#]],"mmmm")</f>
        <v>January</v>
      </c>
      <c r="M323" s="5">
        <f>INT(Table1[[#This Row],[Date/Time]])</f>
        <v>45743</v>
      </c>
    </row>
    <row r="324" spans="1:13" x14ac:dyDescent="0.25">
      <c r="A324" s="3">
        <v>45743.418113425927</v>
      </c>
      <c r="B324" t="s">
        <v>80</v>
      </c>
      <c r="C324" t="s">
        <v>39</v>
      </c>
      <c r="D324">
        <v>334906</v>
      </c>
      <c r="E324" t="s">
        <v>29</v>
      </c>
      <c r="F324" s="6" t="s">
        <v>145</v>
      </c>
      <c r="G324" t="s">
        <v>45</v>
      </c>
      <c r="H324">
        <v>20415</v>
      </c>
      <c r="I324">
        <v>2711</v>
      </c>
      <c r="J324" s="8">
        <f>WEEKNUM(Table1[[#This Row],[Date/Time]]) - WEEKNUM(DATE(YEAR(Table1[[#This Row],[Date/Time]]),MONTH(Table1[[#This Row],[Date/Time]]),1)) + 1</f>
        <v>5</v>
      </c>
      <c r="K324">
        <f>MONTH(Table1[[#This Row],[Date/Time]])</f>
        <v>3</v>
      </c>
      <c r="L324" t="str">
        <f>TEXT(Table1[[#This Row],[Month '#]],"mmmm")</f>
        <v>January</v>
      </c>
      <c r="M324" s="5">
        <f>INT(Table1[[#This Row],[Date/Time]])</f>
        <v>45743</v>
      </c>
    </row>
    <row r="325" spans="1:13" x14ac:dyDescent="0.25">
      <c r="A325" s="3">
        <v>45743.413912037038</v>
      </c>
      <c r="B325" t="s">
        <v>80</v>
      </c>
      <c r="C325" t="s">
        <v>39</v>
      </c>
      <c r="D325">
        <v>334906</v>
      </c>
      <c r="E325" t="s">
        <v>29</v>
      </c>
      <c r="F325" s="6" t="s">
        <v>145</v>
      </c>
      <c r="G325" t="s">
        <v>33</v>
      </c>
      <c r="H325">
        <v>20415</v>
      </c>
      <c r="I325">
        <v>2711</v>
      </c>
      <c r="J325" s="8">
        <f>WEEKNUM(Table1[[#This Row],[Date/Time]]) - WEEKNUM(DATE(YEAR(Table1[[#This Row],[Date/Time]]),MONTH(Table1[[#This Row],[Date/Time]]),1)) + 1</f>
        <v>5</v>
      </c>
      <c r="K325">
        <f>MONTH(Table1[[#This Row],[Date/Time]])</f>
        <v>3</v>
      </c>
      <c r="L325" t="str">
        <f>TEXT(Table1[[#This Row],[Month '#]],"mmmm")</f>
        <v>January</v>
      </c>
      <c r="M325" s="5">
        <f>INT(Table1[[#This Row],[Date/Time]])</f>
        <v>45743</v>
      </c>
    </row>
    <row r="326" spans="1:13" x14ac:dyDescent="0.25">
      <c r="A326" s="3">
        <v>45742.408645833333</v>
      </c>
      <c r="B326" t="s">
        <v>80</v>
      </c>
      <c r="C326" t="s">
        <v>31</v>
      </c>
      <c r="D326">
        <v>311043</v>
      </c>
      <c r="E326" t="s">
        <v>32</v>
      </c>
      <c r="F326" s="6" t="s">
        <v>145</v>
      </c>
      <c r="G326" t="s">
        <v>33</v>
      </c>
      <c r="H326">
        <v>20415</v>
      </c>
      <c r="I326">
        <v>2711</v>
      </c>
      <c r="J326" s="8">
        <f>WEEKNUM(Table1[[#This Row],[Date/Time]]) - WEEKNUM(DATE(YEAR(Table1[[#This Row],[Date/Time]]),MONTH(Table1[[#This Row],[Date/Time]]),1)) + 1</f>
        <v>5</v>
      </c>
      <c r="K326">
        <f>MONTH(Table1[[#This Row],[Date/Time]])</f>
        <v>3</v>
      </c>
      <c r="L326" t="str">
        <f>TEXT(Table1[[#This Row],[Month '#]],"mmmm")</f>
        <v>January</v>
      </c>
      <c r="M326" s="5">
        <f>INT(Table1[[#This Row],[Date/Time]])</f>
        <v>45742</v>
      </c>
    </row>
    <row r="327" spans="1:13" x14ac:dyDescent="0.25">
      <c r="A327" s="3">
        <v>45742.172939814816</v>
      </c>
      <c r="B327" t="s">
        <v>95</v>
      </c>
      <c r="C327" t="s">
        <v>8</v>
      </c>
      <c r="D327">
        <v>330331</v>
      </c>
      <c r="E327" t="s">
        <v>9</v>
      </c>
      <c r="F327" s="6" t="s">
        <v>145</v>
      </c>
      <c r="G327" t="s">
        <v>33</v>
      </c>
      <c r="H327">
        <v>20415</v>
      </c>
      <c r="I327">
        <v>2711</v>
      </c>
      <c r="J327" s="8">
        <f>WEEKNUM(Table1[[#This Row],[Date/Time]]) - WEEKNUM(DATE(YEAR(Table1[[#This Row],[Date/Time]]),MONTH(Table1[[#This Row],[Date/Time]]),1)) + 1</f>
        <v>5</v>
      </c>
      <c r="K327">
        <f>MONTH(Table1[[#This Row],[Date/Time]])</f>
        <v>3</v>
      </c>
      <c r="L327" t="str">
        <f>TEXT(Table1[[#This Row],[Month '#]],"mmmm")</f>
        <v>January</v>
      </c>
      <c r="M327" s="5">
        <f>INT(Table1[[#This Row],[Date/Time]])</f>
        <v>45742</v>
      </c>
    </row>
    <row r="328" spans="1:13" x14ac:dyDescent="0.25">
      <c r="A328" s="3">
        <v>45741.9766087963</v>
      </c>
      <c r="B328" t="s">
        <v>98</v>
      </c>
      <c r="C328" t="s">
        <v>82</v>
      </c>
      <c r="D328">
        <v>353757</v>
      </c>
      <c r="E328" t="s">
        <v>29</v>
      </c>
      <c r="F328" s="6" t="s">
        <v>145</v>
      </c>
      <c r="G328" t="s">
        <v>50</v>
      </c>
      <c r="H328">
        <v>20415</v>
      </c>
      <c r="I328">
        <v>2711</v>
      </c>
      <c r="J328" s="8">
        <f>WEEKNUM(Table1[[#This Row],[Date/Time]]) - WEEKNUM(DATE(YEAR(Table1[[#This Row],[Date/Time]]),MONTH(Table1[[#This Row],[Date/Time]]),1)) + 1</f>
        <v>5</v>
      </c>
      <c r="K328">
        <f>MONTH(Table1[[#This Row],[Date/Time]])</f>
        <v>3</v>
      </c>
      <c r="L328" t="str">
        <f>TEXT(Table1[[#This Row],[Month '#]],"mmmm")</f>
        <v>January</v>
      </c>
      <c r="M328" s="5">
        <f>INT(Table1[[#This Row],[Date/Time]])</f>
        <v>45741</v>
      </c>
    </row>
    <row r="329" spans="1:13" x14ac:dyDescent="0.25">
      <c r="A329" s="3">
        <v>45741.663402777776</v>
      </c>
      <c r="B329" t="s">
        <v>80</v>
      </c>
      <c r="C329" t="s">
        <v>54</v>
      </c>
      <c r="D329">
        <v>350798</v>
      </c>
      <c r="E329" t="s">
        <v>29</v>
      </c>
      <c r="F329" s="6" t="s">
        <v>145</v>
      </c>
      <c r="G329" t="s">
        <v>33</v>
      </c>
      <c r="H329">
        <v>20415</v>
      </c>
      <c r="I329">
        <v>2711</v>
      </c>
      <c r="J329" s="8">
        <f>WEEKNUM(Table1[[#This Row],[Date/Time]]) - WEEKNUM(DATE(YEAR(Table1[[#This Row],[Date/Time]]),MONTH(Table1[[#This Row],[Date/Time]]),1)) + 1</f>
        <v>5</v>
      </c>
      <c r="K329">
        <f>MONTH(Table1[[#This Row],[Date/Time]])</f>
        <v>3</v>
      </c>
      <c r="L329" t="str">
        <f>TEXT(Table1[[#This Row],[Month '#]],"mmmm")</f>
        <v>January</v>
      </c>
      <c r="M329" s="5">
        <f>INT(Table1[[#This Row],[Date/Time]])</f>
        <v>45741</v>
      </c>
    </row>
    <row r="330" spans="1:13" x14ac:dyDescent="0.25">
      <c r="A330" s="3">
        <v>45741.660752314812</v>
      </c>
      <c r="B330" t="s">
        <v>80</v>
      </c>
      <c r="C330" t="s">
        <v>54</v>
      </c>
      <c r="D330">
        <v>350798</v>
      </c>
      <c r="E330" t="s">
        <v>29</v>
      </c>
      <c r="F330" s="6" t="s">
        <v>145</v>
      </c>
      <c r="G330" t="s">
        <v>30</v>
      </c>
      <c r="H330">
        <v>20415</v>
      </c>
      <c r="I330">
        <v>2711</v>
      </c>
      <c r="J330" s="8">
        <f>WEEKNUM(Table1[[#This Row],[Date/Time]]) - WEEKNUM(DATE(YEAR(Table1[[#This Row],[Date/Time]]),MONTH(Table1[[#This Row],[Date/Time]]),1)) + 1</f>
        <v>5</v>
      </c>
      <c r="K330">
        <f>MONTH(Table1[[#This Row],[Date/Time]])</f>
        <v>3</v>
      </c>
      <c r="L330" t="str">
        <f>TEXT(Table1[[#This Row],[Month '#]],"mmmm")</f>
        <v>January</v>
      </c>
      <c r="M330" s="5">
        <f>INT(Table1[[#This Row],[Date/Time]])</f>
        <v>45741</v>
      </c>
    </row>
    <row r="331" spans="1:13" x14ac:dyDescent="0.25">
      <c r="A331" s="3">
        <v>45741.660393518519</v>
      </c>
      <c r="B331" t="s">
        <v>80</v>
      </c>
      <c r="C331" t="s">
        <v>31</v>
      </c>
      <c r="D331">
        <v>311043</v>
      </c>
      <c r="E331" t="s">
        <v>32</v>
      </c>
      <c r="F331" s="6" t="s">
        <v>145</v>
      </c>
      <c r="G331" t="s">
        <v>40</v>
      </c>
      <c r="H331">
        <v>20415</v>
      </c>
      <c r="I331">
        <v>2711</v>
      </c>
      <c r="J331" s="8">
        <f>WEEKNUM(Table1[[#This Row],[Date/Time]]) - WEEKNUM(DATE(YEAR(Table1[[#This Row],[Date/Time]]),MONTH(Table1[[#This Row],[Date/Time]]),1)) + 1</f>
        <v>5</v>
      </c>
      <c r="K331">
        <f>MONTH(Table1[[#This Row],[Date/Time]])</f>
        <v>3</v>
      </c>
      <c r="L331" t="str">
        <f>TEXT(Table1[[#This Row],[Month '#]],"mmmm")</f>
        <v>January</v>
      </c>
      <c r="M331" s="5">
        <f>INT(Table1[[#This Row],[Date/Time]])</f>
        <v>45741</v>
      </c>
    </row>
    <row r="332" spans="1:13" x14ac:dyDescent="0.25">
      <c r="A332" s="3">
        <v>45741.659120370372</v>
      </c>
      <c r="B332" t="s">
        <v>80</v>
      </c>
      <c r="C332" t="s">
        <v>31</v>
      </c>
      <c r="D332">
        <v>311043</v>
      </c>
      <c r="E332" t="s">
        <v>32</v>
      </c>
      <c r="F332" s="6" t="s">
        <v>145</v>
      </c>
      <c r="G332" t="s">
        <v>50</v>
      </c>
      <c r="H332">
        <v>20415</v>
      </c>
      <c r="I332">
        <v>2711</v>
      </c>
      <c r="J332" s="8">
        <f>WEEKNUM(Table1[[#This Row],[Date/Time]]) - WEEKNUM(DATE(YEAR(Table1[[#This Row],[Date/Time]]),MONTH(Table1[[#This Row],[Date/Time]]),1)) + 1</f>
        <v>5</v>
      </c>
      <c r="K332">
        <f>MONTH(Table1[[#This Row],[Date/Time]])</f>
        <v>3</v>
      </c>
      <c r="L332" t="str">
        <f>TEXT(Table1[[#This Row],[Month '#]],"mmmm")</f>
        <v>January</v>
      </c>
      <c r="M332" s="5">
        <f>INT(Table1[[#This Row],[Date/Time]])</f>
        <v>45741</v>
      </c>
    </row>
    <row r="333" spans="1:13" x14ac:dyDescent="0.25">
      <c r="A333" s="3">
        <v>45741.656701388885</v>
      </c>
      <c r="B333" t="s">
        <v>80</v>
      </c>
      <c r="C333" t="s">
        <v>31</v>
      </c>
      <c r="D333">
        <v>311043</v>
      </c>
      <c r="E333" t="s">
        <v>32</v>
      </c>
      <c r="F333" s="6" t="s">
        <v>145</v>
      </c>
      <c r="G333" t="s">
        <v>45</v>
      </c>
      <c r="H333">
        <v>20415</v>
      </c>
      <c r="I333">
        <v>2711</v>
      </c>
      <c r="J333" s="8">
        <f>WEEKNUM(Table1[[#This Row],[Date/Time]]) - WEEKNUM(DATE(YEAR(Table1[[#This Row],[Date/Time]]),MONTH(Table1[[#This Row],[Date/Time]]),1)) + 1</f>
        <v>5</v>
      </c>
      <c r="K333">
        <f>MONTH(Table1[[#This Row],[Date/Time]])</f>
        <v>3</v>
      </c>
      <c r="L333" t="str">
        <f>TEXT(Table1[[#This Row],[Month '#]],"mmmm")</f>
        <v>January</v>
      </c>
      <c r="M333" s="5">
        <f>INT(Table1[[#This Row],[Date/Time]])</f>
        <v>45741</v>
      </c>
    </row>
    <row r="334" spans="1:13" x14ac:dyDescent="0.25">
      <c r="A334" s="3">
        <v>45741.654224537036</v>
      </c>
      <c r="B334" t="s">
        <v>80</v>
      </c>
      <c r="C334" t="s">
        <v>31</v>
      </c>
      <c r="D334">
        <v>311043</v>
      </c>
      <c r="E334" t="s">
        <v>32</v>
      </c>
      <c r="F334" s="6" t="s">
        <v>145</v>
      </c>
      <c r="G334" t="s">
        <v>26</v>
      </c>
      <c r="H334">
        <v>20415</v>
      </c>
      <c r="I334">
        <v>2711</v>
      </c>
      <c r="J334" s="8">
        <f>WEEKNUM(Table1[[#This Row],[Date/Time]]) - WEEKNUM(DATE(YEAR(Table1[[#This Row],[Date/Time]]),MONTH(Table1[[#This Row],[Date/Time]]),1)) + 1</f>
        <v>5</v>
      </c>
      <c r="K334">
        <f>MONTH(Table1[[#This Row],[Date/Time]])</f>
        <v>3</v>
      </c>
      <c r="L334" t="str">
        <f>TEXT(Table1[[#This Row],[Month '#]],"mmmm")</f>
        <v>January</v>
      </c>
      <c r="M334" s="5">
        <f>INT(Table1[[#This Row],[Date/Time]])</f>
        <v>45741</v>
      </c>
    </row>
    <row r="335" spans="1:13" x14ac:dyDescent="0.25">
      <c r="A335" s="3">
        <v>45741.65284722222</v>
      </c>
      <c r="B335" t="s">
        <v>80</v>
      </c>
      <c r="C335" t="s">
        <v>31</v>
      </c>
      <c r="D335">
        <v>311043</v>
      </c>
      <c r="E335" t="s">
        <v>32</v>
      </c>
      <c r="F335" s="6" t="s">
        <v>145</v>
      </c>
      <c r="G335" t="s">
        <v>26</v>
      </c>
      <c r="H335">
        <v>20415</v>
      </c>
      <c r="I335">
        <v>2711</v>
      </c>
      <c r="J335" s="8">
        <f>WEEKNUM(Table1[[#This Row],[Date/Time]]) - WEEKNUM(DATE(YEAR(Table1[[#This Row],[Date/Time]]),MONTH(Table1[[#This Row],[Date/Time]]),1)) + 1</f>
        <v>5</v>
      </c>
      <c r="K335">
        <f>MONTH(Table1[[#This Row],[Date/Time]])</f>
        <v>3</v>
      </c>
      <c r="L335" t="str">
        <f>TEXT(Table1[[#This Row],[Month '#]],"mmmm")</f>
        <v>January</v>
      </c>
      <c r="M335" s="5">
        <f>INT(Table1[[#This Row],[Date/Time]])</f>
        <v>45741</v>
      </c>
    </row>
    <row r="336" spans="1:13" x14ac:dyDescent="0.25">
      <c r="A336" s="3">
        <v>45741.649074074077</v>
      </c>
      <c r="B336" t="s">
        <v>80</v>
      </c>
      <c r="C336" t="s">
        <v>31</v>
      </c>
      <c r="D336">
        <v>311043</v>
      </c>
      <c r="E336" t="s">
        <v>32</v>
      </c>
      <c r="F336" s="6" t="s">
        <v>145</v>
      </c>
      <c r="G336" t="s">
        <v>26</v>
      </c>
      <c r="H336">
        <v>20415</v>
      </c>
      <c r="I336">
        <v>2711</v>
      </c>
      <c r="J336" s="8">
        <f>WEEKNUM(Table1[[#This Row],[Date/Time]]) - WEEKNUM(DATE(YEAR(Table1[[#This Row],[Date/Time]]),MONTH(Table1[[#This Row],[Date/Time]]),1)) + 1</f>
        <v>5</v>
      </c>
      <c r="K336">
        <f>MONTH(Table1[[#This Row],[Date/Time]])</f>
        <v>3</v>
      </c>
      <c r="L336" t="str">
        <f>TEXT(Table1[[#This Row],[Month '#]],"mmmm")</f>
        <v>January</v>
      </c>
      <c r="M336" s="5">
        <f>INT(Table1[[#This Row],[Date/Time]])</f>
        <v>45741</v>
      </c>
    </row>
    <row r="337" spans="1:13" x14ac:dyDescent="0.25">
      <c r="A337" s="3">
        <v>45741.644930555558</v>
      </c>
      <c r="B337" t="s">
        <v>80</v>
      </c>
      <c r="C337" t="s">
        <v>54</v>
      </c>
      <c r="D337">
        <v>350798</v>
      </c>
      <c r="E337" t="s">
        <v>29</v>
      </c>
      <c r="F337" s="6" t="s">
        <v>145</v>
      </c>
      <c r="G337" t="s">
        <v>47</v>
      </c>
      <c r="H337">
        <v>20415</v>
      </c>
      <c r="I337">
        <v>2711</v>
      </c>
      <c r="J337" s="8">
        <f>WEEKNUM(Table1[[#This Row],[Date/Time]]) - WEEKNUM(DATE(YEAR(Table1[[#This Row],[Date/Time]]),MONTH(Table1[[#This Row],[Date/Time]]),1)) + 1</f>
        <v>5</v>
      </c>
      <c r="K337">
        <f>MONTH(Table1[[#This Row],[Date/Time]])</f>
        <v>3</v>
      </c>
      <c r="L337" t="str">
        <f>TEXT(Table1[[#This Row],[Month '#]],"mmmm")</f>
        <v>January</v>
      </c>
      <c r="M337" s="5">
        <f>INT(Table1[[#This Row],[Date/Time]])</f>
        <v>45741</v>
      </c>
    </row>
    <row r="338" spans="1:13" x14ac:dyDescent="0.25">
      <c r="A338" s="3">
        <v>45741.609814814816</v>
      </c>
      <c r="B338" t="s">
        <v>95</v>
      </c>
      <c r="C338" t="s">
        <v>44</v>
      </c>
      <c r="D338">
        <v>365500</v>
      </c>
      <c r="E338" t="s">
        <v>9</v>
      </c>
      <c r="F338" s="6" t="s">
        <v>145</v>
      </c>
      <c r="G338" t="s">
        <v>33</v>
      </c>
      <c r="H338">
        <v>20415</v>
      </c>
      <c r="I338">
        <v>2711</v>
      </c>
      <c r="J338" s="8">
        <f>WEEKNUM(Table1[[#This Row],[Date/Time]]) - WEEKNUM(DATE(YEAR(Table1[[#This Row],[Date/Time]]),MONTH(Table1[[#This Row],[Date/Time]]),1)) + 1</f>
        <v>5</v>
      </c>
      <c r="K338">
        <f>MONTH(Table1[[#This Row],[Date/Time]])</f>
        <v>3</v>
      </c>
      <c r="L338" t="str">
        <f>TEXT(Table1[[#This Row],[Month '#]],"mmmm")</f>
        <v>January</v>
      </c>
      <c r="M338" s="5">
        <f>INT(Table1[[#This Row],[Date/Time]])</f>
        <v>45741</v>
      </c>
    </row>
    <row r="339" spans="1:13" x14ac:dyDescent="0.25">
      <c r="A339" s="3">
        <v>45741.536400462966</v>
      </c>
      <c r="B339" t="s">
        <v>95</v>
      </c>
      <c r="C339" t="s">
        <v>71</v>
      </c>
      <c r="D339">
        <v>366106</v>
      </c>
      <c r="E339" t="s">
        <v>70</v>
      </c>
      <c r="F339" s="6" t="s">
        <v>145</v>
      </c>
      <c r="G339" t="s">
        <v>50</v>
      </c>
      <c r="H339">
        <v>20415</v>
      </c>
      <c r="I339">
        <v>2711</v>
      </c>
      <c r="J339" s="8">
        <f>WEEKNUM(Table1[[#This Row],[Date/Time]]) - WEEKNUM(DATE(YEAR(Table1[[#This Row],[Date/Time]]),MONTH(Table1[[#This Row],[Date/Time]]),1)) + 1</f>
        <v>5</v>
      </c>
      <c r="K339">
        <f>MONTH(Table1[[#This Row],[Date/Time]])</f>
        <v>3</v>
      </c>
      <c r="L339" t="str">
        <f>TEXT(Table1[[#This Row],[Month '#]],"mmmm")</f>
        <v>January</v>
      </c>
      <c r="M339" s="5">
        <f>INT(Table1[[#This Row],[Date/Time]])</f>
        <v>45741</v>
      </c>
    </row>
    <row r="340" spans="1:13" x14ac:dyDescent="0.25">
      <c r="A340" s="3">
        <v>45740.15384259259</v>
      </c>
      <c r="B340" t="s">
        <v>95</v>
      </c>
      <c r="C340" t="s">
        <v>14</v>
      </c>
      <c r="D340">
        <v>443201</v>
      </c>
      <c r="E340" t="s">
        <v>15</v>
      </c>
      <c r="F340" s="6" t="s">
        <v>145</v>
      </c>
      <c r="G340" t="s">
        <v>45</v>
      </c>
      <c r="H340">
        <v>20415</v>
      </c>
      <c r="I340">
        <v>2711</v>
      </c>
      <c r="J340" s="8">
        <f>WEEKNUM(Table1[[#This Row],[Date/Time]]) - WEEKNUM(DATE(YEAR(Table1[[#This Row],[Date/Time]]),MONTH(Table1[[#This Row],[Date/Time]]),1)) + 1</f>
        <v>5</v>
      </c>
      <c r="K340">
        <f>MONTH(Table1[[#This Row],[Date/Time]])</f>
        <v>3</v>
      </c>
      <c r="L340" t="str">
        <f>TEXT(Table1[[#This Row],[Month '#]],"mmmm")</f>
        <v>January</v>
      </c>
      <c r="M340" s="5">
        <f>INT(Table1[[#This Row],[Date/Time]])</f>
        <v>45740</v>
      </c>
    </row>
    <row r="341" spans="1:13" x14ac:dyDescent="0.25">
      <c r="A341" s="3">
        <v>45738.894016203703</v>
      </c>
      <c r="B341" t="s">
        <v>95</v>
      </c>
      <c r="C341" t="s">
        <v>44</v>
      </c>
      <c r="D341">
        <v>365500</v>
      </c>
      <c r="E341" t="s">
        <v>9</v>
      </c>
      <c r="F341" s="6" t="s">
        <v>145</v>
      </c>
      <c r="G341" t="s">
        <v>33</v>
      </c>
      <c r="H341">
        <v>20415</v>
      </c>
      <c r="I341">
        <v>2711</v>
      </c>
      <c r="J341" s="8">
        <f>WEEKNUM(Table1[[#This Row],[Date/Time]]) - WEEKNUM(DATE(YEAR(Table1[[#This Row],[Date/Time]]),MONTH(Table1[[#This Row],[Date/Time]]),1)) + 1</f>
        <v>4</v>
      </c>
      <c r="K341">
        <f>MONTH(Table1[[#This Row],[Date/Time]])</f>
        <v>3</v>
      </c>
      <c r="L341" t="str">
        <f>TEXT(Table1[[#This Row],[Month '#]],"mmmm")</f>
        <v>January</v>
      </c>
      <c r="M341" s="5">
        <f>INT(Table1[[#This Row],[Date/Time]])</f>
        <v>45738</v>
      </c>
    </row>
    <row r="342" spans="1:13" x14ac:dyDescent="0.25">
      <c r="A342" s="3">
        <v>45737.464988425927</v>
      </c>
      <c r="B342" t="s">
        <v>98</v>
      </c>
      <c r="C342" t="s">
        <v>39</v>
      </c>
      <c r="D342">
        <v>334906</v>
      </c>
      <c r="E342" t="s">
        <v>29</v>
      </c>
      <c r="F342" s="6" t="s">
        <v>145</v>
      </c>
      <c r="G342" t="s">
        <v>21</v>
      </c>
      <c r="H342">
        <v>20415</v>
      </c>
      <c r="I342">
        <v>2711</v>
      </c>
      <c r="J342" s="8">
        <f>WEEKNUM(Table1[[#This Row],[Date/Time]]) - WEEKNUM(DATE(YEAR(Table1[[#This Row],[Date/Time]]),MONTH(Table1[[#This Row],[Date/Time]]),1)) + 1</f>
        <v>4</v>
      </c>
      <c r="K342">
        <f>MONTH(Table1[[#This Row],[Date/Time]])</f>
        <v>3</v>
      </c>
      <c r="L342" t="str">
        <f>TEXT(Table1[[#This Row],[Month '#]],"mmmm")</f>
        <v>January</v>
      </c>
      <c r="M342" s="5">
        <f>INT(Table1[[#This Row],[Date/Time]])</f>
        <v>45737</v>
      </c>
    </row>
    <row r="343" spans="1:13" x14ac:dyDescent="0.25">
      <c r="A343" s="3">
        <v>45737.455752314818</v>
      </c>
      <c r="B343" t="s">
        <v>97</v>
      </c>
      <c r="C343" t="s">
        <v>23</v>
      </c>
      <c r="D343">
        <v>383511</v>
      </c>
      <c r="E343" t="s">
        <v>24</v>
      </c>
      <c r="F343" s="6" t="s">
        <v>145</v>
      </c>
      <c r="G343" t="s">
        <v>65</v>
      </c>
      <c r="H343">
        <v>20415</v>
      </c>
      <c r="I343">
        <v>2711</v>
      </c>
      <c r="J343" s="8">
        <f>WEEKNUM(Table1[[#This Row],[Date/Time]]) - WEEKNUM(DATE(YEAR(Table1[[#This Row],[Date/Time]]),MONTH(Table1[[#This Row],[Date/Time]]),1)) + 1</f>
        <v>4</v>
      </c>
      <c r="K343">
        <f>MONTH(Table1[[#This Row],[Date/Time]])</f>
        <v>3</v>
      </c>
      <c r="L343" t="str">
        <f>TEXT(Table1[[#This Row],[Month '#]],"mmmm")</f>
        <v>January</v>
      </c>
      <c r="M343" s="5">
        <f>INT(Table1[[#This Row],[Date/Time]])</f>
        <v>45737</v>
      </c>
    </row>
    <row r="344" spans="1:13" x14ac:dyDescent="0.25">
      <c r="A344" s="3">
        <v>45737.452905092592</v>
      </c>
      <c r="B344" t="s">
        <v>97</v>
      </c>
      <c r="C344" t="s">
        <v>23</v>
      </c>
      <c r="D344">
        <v>383511</v>
      </c>
      <c r="E344" t="s">
        <v>24</v>
      </c>
      <c r="F344" s="6" t="s">
        <v>145</v>
      </c>
      <c r="G344" t="s">
        <v>79</v>
      </c>
      <c r="H344">
        <v>20415</v>
      </c>
      <c r="I344">
        <v>2711</v>
      </c>
      <c r="J344" s="8">
        <f>WEEKNUM(Table1[[#This Row],[Date/Time]]) - WEEKNUM(DATE(YEAR(Table1[[#This Row],[Date/Time]]),MONTH(Table1[[#This Row],[Date/Time]]),1)) + 1</f>
        <v>4</v>
      </c>
      <c r="K344">
        <f>MONTH(Table1[[#This Row],[Date/Time]])</f>
        <v>3</v>
      </c>
      <c r="L344" t="str">
        <f>TEXT(Table1[[#This Row],[Month '#]],"mmmm")</f>
        <v>January</v>
      </c>
      <c r="M344" s="5">
        <f>INT(Table1[[#This Row],[Date/Time]])</f>
        <v>45737</v>
      </c>
    </row>
    <row r="345" spans="1:13" x14ac:dyDescent="0.25">
      <c r="A345" s="3">
        <v>45736.369409722225</v>
      </c>
      <c r="B345" t="s">
        <v>80</v>
      </c>
      <c r="C345" t="s">
        <v>82</v>
      </c>
      <c r="D345">
        <v>353757</v>
      </c>
      <c r="E345" t="s">
        <v>29</v>
      </c>
      <c r="F345" s="6" t="s">
        <v>145</v>
      </c>
      <c r="G345" t="s">
        <v>16</v>
      </c>
      <c r="H345">
        <v>20415</v>
      </c>
      <c r="I345">
        <v>2711</v>
      </c>
      <c r="J345" s="8">
        <f>WEEKNUM(Table1[[#This Row],[Date/Time]]) - WEEKNUM(DATE(YEAR(Table1[[#This Row],[Date/Time]]),MONTH(Table1[[#This Row],[Date/Time]]),1)) + 1</f>
        <v>4</v>
      </c>
      <c r="K345">
        <f>MONTH(Table1[[#This Row],[Date/Time]])</f>
        <v>3</v>
      </c>
      <c r="L345" t="str">
        <f>TEXT(Table1[[#This Row],[Month '#]],"mmmm")</f>
        <v>January</v>
      </c>
      <c r="M345" s="5">
        <f>INT(Table1[[#This Row],[Date/Time]])</f>
        <v>45736</v>
      </c>
    </row>
    <row r="346" spans="1:13" x14ac:dyDescent="0.25">
      <c r="A346" s="3">
        <v>45735.637858796297</v>
      </c>
      <c r="B346" t="s">
        <v>80</v>
      </c>
      <c r="C346" t="s">
        <v>58</v>
      </c>
      <c r="D346">
        <v>339052</v>
      </c>
      <c r="E346" t="s">
        <v>29</v>
      </c>
      <c r="F346" s="6" t="s">
        <v>145</v>
      </c>
      <c r="G346" t="s">
        <v>47</v>
      </c>
      <c r="H346">
        <v>20415</v>
      </c>
      <c r="I346">
        <v>2711</v>
      </c>
      <c r="J346" s="8">
        <f>WEEKNUM(Table1[[#This Row],[Date/Time]]) - WEEKNUM(DATE(YEAR(Table1[[#This Row],[Date/Time]]),MONTH(Table1[[#This Row],[Date/Time]]),1)) + 1</f>
        <v>4</v>
      </c>
      <c r="K346">
        <f>MONTH(Table1[[#This Row],[Date/Time]])</f>
        <v>3</v>
      </c>
      <c r="L346" t="str">
        <f>TEXT(Table1[[#This Row],[Month '#]],"mmmm")</f>
        <v>January</v>
      </c>
      <c r="M346" s="5">
        <f>INT(Table1[[#This Row],[Date/Time]])</f>
        <v>45735</v>
      </c>
    </row>
    <row r="347" spans="1:13" x14ac:dyDescent="0.25">
      <c r="A347" s="3">
        <v>45735.352812500001</v>
      </c>
      <c r="B347" t="s">
        <v>97</v>
      </c>
      <c r="C347" t="s">
        <v>17</v>
      </c>
      <c r="D347">
        <v>352877</v>
      </c>
      <c r="E347" t="s">
        <v>12</v>
      </c>
      <c r="F347" s="6" t="s">
        <v>145</v>
      </c>
      <c r="G347" t="s">
        <v>19</v>
      </c>
      <c r="H347">
        <v>20415</v>
      </c>
      <c r="I347">
        <v>2711</v>
      </c>
      <c r="J347" s="8">
        <f>WEEKNUM(Table1[[#This Row],[Date/Time]]) - WEEKNUM(DATE(YEAR(Table1[[#This Row],[Date/Time]]),MONTH(Table1[[#This Row],[Date/Time]]),1)) + 1</f>
        <v>4</v>
      </c>
      <c r="K347">
        <f>MONTH(Table1[[#This Row],[Date/Time]])</f>
        <v>3</v>
      </c>
      <c r="L347" t="str">
        <f>TEXT(Table1[[#This Row],[Month '#]],"mmmm")</f>
        <v>January</v>
      </c>
      <c r="M347" s="5">
        <f>INT(Table1[[#This Row],[Date/Time]])</f>
        <v>45735</v>
      </c>
    </row>
    <row r="348" spans="1:13" x14ac:dyDescent="0.25">
      <c r="A348" s="3">
        <v>45735.348599537036</v>
      </c>
      <c r="B348" t="s">
        <v>97</v>
      </c>
      <c r="C348" t="s">
        <v>17</v>
      </c>
      <c r="D348">
        <v>352877</v>
      </c>
      <c r="E348" t="s">
        <v>12</v>
      </c>
      <c r="F348" s="6" t="s">
        <v>145</v>
      </c>
      <c r="G348" t="s">
        <v>18</v>
      </c>
      <c r="H348">
        <v>20415</v>
      </c>
      <c r="I348">
        <v>2711</v>
      </c>
      <c r="J348" s="8">
        <f>WEEKNUM(Table1[[#This Row],[Date/Time]]) - WEEKNUM(DATE(YEAR(Table1[[#This Row],[Date/Time]]),MONTH(Table1[[#This Row],[Date/Time]]),1)) + 1</f>
        <v>4</v>
      </c>
      <c r="K348">
        <f>MONTH(Table1[[#This Row],[Date/Time]])</f>
        <v>3</v>
      </c>
      <c r="L348" t="str">
        <f>TEXT(Table1[[#This Row],[Month '#]],"mmmm")</f>
        <v>January</v>
      </c>
      <c r="M348" s="5">
        <f>INT(Table1[[#This Row],[Date/Time]])</f>
        <v>45735</v>
      </c>
    </row>
    <row r="349" spans="1:13" x14ac:dyDescent="0.25">
      <c r="A349" s="3">
        <v>45735.223043981481</v>
      </c>
      <c r="B349" t="s">
        <v>95</v>
      </c>
      <c r="C349" t="s">
        <v>14</v>
      </c>
      <c r="D349">
        <v>443201</v>
      </c>
      <c r="E349" t="s">
        <v>15</v>
      </c>
      <c r="F349" s="6" t="s">
        <v>145</v>
      </c>
      <c r="G349" t="s">
        <v>94</v>
      </c>
      <c r="H349">
        <v>20415</v>
      </c>
      <c r="I349">
        <v>2711</v>
      </c>
      <c r="J349" s="8">
        <f>WEEKNUM(Table1[[#This Row],[Date/Time]]) - WEEKNUM(DATE(YEAR(Table1[[#This Row],[Date/Time]]),MONTH(Table1[[#This Row],[Date/Time]]),1)) + 1</f>
        <v>4</v>
      </c>
      <c r="K349">
        <f>MONTH(Table1[[#This Row],[Date/Time]])</f>
        <v>3</v>
      </c>
      <c r="L349" t="str">
        <f>TEXT(Table1[[#This Row],[Month '#]],"mmmm")</f>
        <v>January</v>
      </c>
      <c r="M349" s="5">
        <f>INT(Table1[[#This Row],[Date/Time]])</f>
        <v>45735</v>
      </c>
    </row>
    <row r="350" spans="1:13" x14ac:dyDescent="0.25">
      <c r="A350" s="3">
        <v>45735.079525462963</v>
      </c>
      <c r="B350" t="s">
        <v>80</v>
      </c>
      <c r="C350" t="s">
        <v>82</v>
      </c>
      <c r="D350">
        <v>353757</v>
      </c>
      <c r="E350" t="s">
        <v>29</v>
      </c>
      <c r="F350" s="6" t="s">
        <v>145</v>
      </c>
      <c r="G350" t="s">
        <v>47</v>
      </c>
      <c r="H350">
        <v>20415</v>
      </c>
      <c r="I350">
        <v>2711</v>
      </c>
      <c r="J350" s="8">
        <f>WEEKNUM(Table1[[#This Row],[Date/Time]]) - WEEKNUM(DATE(YEAR(Table1[[#This Row],[Date/Time]]),MONTH(Table1[[#This Row],[Date/Time]]),1)) + 1</f>
        <v>4</v>
      </c>
      <c r="K350">
        <f>MONTH(Table1[[#This Row],[Date/Time]])</f>
        <v>3</v>
      </c>
      <c r="L350" t="str">
        <f>TEXT(Table1[[#This Row],[Month '#]],"mmmm")</f>
        <v>January</v>
      </c>
      <c r="M350" s="5">
        <f>INT(Table1[[#This Row],[Date/Time]])</f>
        <v>45735</v>
      </c>
    </row>
    <row r="351" spans="1:13" x14ac:dyDescent="0.25">
      <c r="A351" s="3">
        <v>45734.531122685185</v>
      </c>
      <c r="B351" t="s">
        <v>86</v>
      </c>
      <c r="C351" t="s">
        <v>73</v>
      </c>
      <c r="D351">
        <v>362937</v>
      </c>
      <c r="E351" t="s">
        <v>74</v>
      </c>
      <c r="F351" s="6" t="s">
        <v>145</v>
      </c>
      <c r="G351" t="s">
        <v>40</v>
      </c>
      <c r="H351">
        <v>20415</v>
      </c>
      <c r="I351">
        <v>2711</v>
      </c>
      <c r="J351" s="8">
        <f>WEEKNUM(Table1[[#This Row],[Date/Time]]) - WEEKNUM(DATE(YEAR(Table1[[#This Row],[Date/Time]]),MONTH(Table1[[#This Row],[Date/Time]]),1)) + 1</f>
        <v>4</v>
      </c>
      <c r="K351">
        <f>MONTH(Table1[[#This Row],[Date/Time]])</f>
        <v>3</v>
      </c>
      <c r="L351" t="str">
        <f>TEXT(Table1[[#This Row],[Month '#]],"mmmm")</f>
        <v>January</v>
      </c>
      <c r="M351" s="5">
        <f>INT(Table1[[#This Row],[Date/Time]])</f>
        <v>45734</v>
      </c>
    </row>
    <row r="352" spans="1:13" x14ac:dyDescent="0.25">
      <c r="A352" s="3">
        <v>45734.415960648148</v>
      </c>
      <c r="C352" t="s">
        <v>17</v>
      </c>
      <c r="D352">
        <v>352877</v>
      </c>
      <c r="E352" t="s">
        <v>12</v>
      </c>
      <c r="F352" s="6" t="s">
        <v>145</v>
      </c>
      <c r="G352" t="s">
        <v>52</v>
      </c>
      <c r="H352">
        <v>20415</v>
      </c>
      <c r="I352">
        <v>2711</v>
      </c>
      <c r="J352" s="8">
        <f>WEEKNUM(Table1[[#This Row],[Date/Time]]) - WEEKNUM(DATE(YEAR(Table1[[#This Row],[Date/Time]]),MONTH(Table1[[#This Row],[Date/Time]]),1)) + 1</f>
        <v>4</v>
      </c>
      <c r="K352">
        <f>MONTH(Table1[[#This Row],[Date/Time]])</f>
        <v>3</v>
      </c>
      <c r="L352" t="str">
        <f>TEXT(Table1[[#This Row],[Month '#]],"mmmm")</f>
        <v>January</v>
      </c>
      <c r="M352" s="5">
        <f>INT(Table1[[#This Row],[Date/Time]])</f>
        <v>45734</v>
      </c>
    </row>
    <row r="353" spans="1:13" x14ac:dyDescent="0.25">
      <c r="A353" s="3">
        <v>45734.399583333332</v>
      </c>
      <c r="B353" t="s">
        <v>80</v>
      </c>
      <c r="C353" t="s">
        <v>28</v>
      </c>
      <c r="D353">
        <v>350732</v>
      </c>
      <c r="E353" t="s">
        <v>29</v>
      </c>
      <c r="F353" s="6" t="s">
        <v>145</v>
      </c>
      <c r="G353" t="s">
        <v>16</v>
      </c>
      <c r="H353">
        <v>20415</v>
      </c>
      <c r="I353">
        <v>2711</v>
      </c>
      <c r="J353" s="8">
        <f>WEEKNUM(Table1[[#This Row],[Date/Time]]) - WEEKNUM(DATE(YEAR(Table1[[#This Row],[Date/Time]]),MONTH(Table1[[#This Row],[Date/Time]]),1)) + 1</f>
        <v>4</v>
      </c>
      <c r="K353">
        <f>MONTH(Table1[[#This Row],[Date/Time]])</f>
        <v>3</v>
      </c>
      <c r="L353" t="str">
        <f>TEXT(Table1[[#This Row],[Month '#]],"mmmm")</f>
        <v>January</v>
      </c>
      <c r="M353" s="5">
        <f>INT(Table1[[#This Row],[Date/Time]])</f>
        <v>45734</v>
      </c>
    </row>
    <row r="354" spans="1:13" x14ac:dyDescent="0.25">
      <c r="A354" s="3">
        <v>45734.396724537037</v>
      </c>
      <c r="B354" t="s">
        <v>80</v>
      </c>
      <c r="C354" t="s">
        <v>28</v>
      </c>
      <c r="D354">
        <v>350732</v>
      </c>
      <c r="E354" t="s">
        <v>29</v>
      </c>
      <c r="F354" s="6" t="s">
        <v>145</v>
      </c>
      <c r="G354" t="s">
        <v>33</v>
      </c>
      <c r="H354">
        <v>20415</v>
      </c>
      <c r="I354">
        <v>2711</v>
      </c>
      <c r="J354" s="8">
        <f>WEEKNUM(Table1[[#This Row],[Date/Time]]) - WEEKNUM(DATE(YEAR(Table1[[#This Row],[Date/Time]]),MONTH(Table1[[#This Row],[Date/Time]]),1)) + 1</f>
        <v>4</v>
      </c>
      <c r="K354">
        <f>MONTH(Table1[[#This Row],[Date/Time]])</f>
        <v>3</v>
      </c>
      <c r="L354" t="str">
        <f>TEXT(Table1[[#This Row],[Month '#]],"mmmm")</f>
        <v>January</v>
      </c>
      <c r="M354" s="5">
        <f>INT(Table1[[#This Row],[Date/Time]])</f>
        <v>45734</v>
      </c>
    </row>
    <row r="355" spans="1:13" x14ac:dyDescent="0.25">
      <c r="A355" s="3">
        <v>45734.396631944444</v>
      </c>
      <c r="B355" t="s">
        <v>97</v>
      </c>
      <c r="C355" t="s">
        <v>17</v>
      </c>
      <c r="D355">
        <v>352877</v>
      </c>
      <c r="E355" t="s">
        <v>12</v>
      </c>
      <c r="F355" s="6" t="s">
        <v>145</v>
      </c>
      <c r="G355" t="s">
        <v>19</v>
      </c>
      <c r="H355">
        <v>20415</v>
      </c>
      <c r="I355">
        <v>2711</v>
      </c>
      <c r="J355" s="8">
        <f>WEEKNUM(Table1[[#This Row],[Date/Time]]) - WEEKNUM(DATE(YEAR(Table1[[#This Row],[Date/Time]]),MONTH(Table1[[#This Row],[Date/Time]]),1)) + 1</f>
        <v>4</v>
      </c>
      <c r="K355">
        <f>MONTH(Table1[[#This Row],[Date/Time]])</f>
        <v>3</v>
      </c>
      <c r="L355" t="str">
        <f>TEXT(Table1[[#This Row],[Month '#]],"mmmm")</f>
        <v>January</v>
      </c>
      <c r="M355" s="5">
        <f>INT(Table1[[#This Row],[Date/Time]])</f>
        <v>45734</v>
      </c>
    </row>
    <row r="356" spans="1:13" x14ac:dyDescent="0.25">
      <c r="A356" s="3">
        <v>45734.39403935185</v>
      </c>
      <c r="B356" t="s">
        <v>80</v>
      </c>
      <c r="C356" t="s">
        <v>28</v>
      </c>
      <c r="D356">
        <v>350732</v>
      </c>
      <c r="E356" t="s">
        <v>29</v>
      </c>
      <c r="F356" s="6" t="s">
        <v>145</v>
      </c>
      <c r="G356" t="s">
        <v>16</v>
      </c>
      <c r="H356">
        <v>20415</v>
      </c>
      <c r="I356">
        <v>2711</v>
      </c>
      <c r="J356" s="8">
        <f>WEEKNUM(Table1[[#This Row],[Date/Time]]) - WEEKNUM(DATE(YEAR(Table1[[#This Row],[Date/Time]]),MONTH(Table1[[#This Row],[Date/Time]]),1)) + 1</f>
        <v>4</v>
      </c>
      <c r="K356">
        <f>MONTH(Table1[[#This Row],[Date/Time]])</f>
        <v>3</v>
      </c>
      <c r="L356" t="str">
        <f>TEXT(Table1[[#This Row],[Month '#]],"mmmm")</f>
        <v>January</v>
      </c>
      <c r="M356" s="5">
        <f>INT(Table1[[#This Row],[Date/Time]])</f>
        <v>45734</v>
      </c>
    </row>
    <row r="357" spans="1:13" x14ac:dyDescent="0.25">
      <c r="A357" s="3">
        <v>45733.606527777774</v>
      </c>
      <c r="B357" t="s">
        <v>80</v>
      </c>
      <c r="C357" t="s">
        <v>28</v>
      </c>
      <c r="D357">
        <v>350732</v>
      </c>
      <c r="E357" t="s">
        <v>29</v>
      </c>
      <c r="F357" s="6" t="s">
        <v>145</v>
      </c>
      <c r="G357" t="s">
        <v>16</v>
      </c>
      <c r="H357">
        <v>20415</v>
      </c>
      <c r="I357">
        <v>2711</v>
      </c>
      <c r="J357" s="8">
        <f>WEEKNUM(Table1[[#This Row],[Date/Time]]) - WEEKNUM(DATE(YEAR(Table1[[#This Row],[Date/Time]]),MONTH(Table1[[#This Row],[Date/Time]]),1)) + 1</f>
        <v>4</v>
      </c>
      <c r="K357">
        <f>MONTH(Table1[[#This Row],[Date/Time]])</f>
        <v>3</v>
      </c>
      <c r="L357" t="str">
        <f>TEXT(Table1[[#This Row],[Month '#]],"mmmm")</f>
        <v>January</v>
      </c>
      <c r="M357" s="5">
        <f>INT(Table1[[#This Row],[Date/Time]])</f>
        <v>45733</v>
      </c>
    </row>
    <row r="358" spans="1:13" x14ac:dyDescent="0.25">
      <c r="A358" s="3">
        <v>45733.525555555556</v>
      </c>
      <c r="B358" t="s">
        <v>95</v>
      </c>
      <c r="C358" t="s">
        <v>51</v>
      </c>
      <c r="D358">
        <v>312775</v>
      </c>
      <c r="E358" t="s">
        <v>9</v>
      </c>
      <c r="F358" s="6" t="s">
        <v>145</v>
      </c>
      <c r="G358" t="s">
        <v>26</v>
      </c>
      <c r="H358">
        <v>20415</v>
      </c>
      <c r="I358">
        <v>2711</v>
      </c>
      <c r="J358" s="8">
        <f>WEEKNUM(Table1[[#This Row],[Date/Time]]) - WEEKNUM(DATE(YEAR(Table1[[#This Row],[Date/Time]]),MONTH(Table1[[#This Row],[Date/Time]]),1)) + 1</f>
        <v>4</v>
      </c>
      <c r="K358">
        <f>MONTH(Table1[[#This Row],[Date/Time]])</f>
        <v>3</v>
      </c>
      <c r="L358" t="str">
        <f>TEXT(Table1[[#This Row],[Month '#]],"mmmm")</f>
        <v>January</v>
      </c>
      <c r="M358" s="5">
        <f>INT(Table1[[#This Row],[Date/Time]])</f>
        <v>45733</v>
      </c>
    </row>
    <row r="359" spans="1:13" x14ac:dyDescent="0.25">
      <c r="A359" s="3">
        <v>45733.509409722225</v>
      </c>
      <c r="B359" t="s">
        <v>101</v>
      </c>
      <c r="C359" t="s">
        <v>69</v>
      </c>
      <c r="D359">
        <v>359929</v>
      </c>
      <c r="E359" t="s">
        <v>70</v>
      </c>
      <c r="F359" s="6" t="s">
        <v>145</v>
      </c>
      <c r="G359" t="s">
        <v>21</v>
      </c>
      <c r="H359">
        <v>20415</v>
      </c>
      <c r="I359">
        <v>2711</v>
      </c>
      <c r="J359" s="8">
        <f>WEEKNUM(Table1[[#This Row],[Date/Time]]) - WEEKNUM(DATE(YEAR(Table1[[#This Row],[Date/Time]]),MONTH(Table1[[#This Row],[Date/Time]]),1)) + 1</f>
        <v>4</v>
      </c>
      <c r="K359">
        <f>MONTH(Table1[[#This Row],[Date/Time]])</f>
        <v>3</v>
      </c>
      <c r="L359" t="str">
        <f>TEXT(Table1[[#This Row],[Month '#]],"mmmm")</f>
        <v>January</v>
      </c>
      <c r="M359" s="5">
        <f>INT(Table1[[#This Row],[Date/Time]])</f>
        <v>45733</v>
      </c>
    </row>
    <row r="360" spans="1:13" x14ac:dyDescent="0.25">
      <c r="A360" s="3">
        <v>45733.462071759262</v>
      </c>
      <c r="B360" t="s">
        <v>80</v>
      </c>
      <c r="C360" t="s">
        <v>28</v>
      </c>
      <c r="D360">
        <v>350732</v>
      </c>
      <c r="E360" t="s">
        <v>29</v>
      </c>
      <c r="F360" s="6" t="s">
        <v>145</v>
      </c>
      <c r="G360" t="s">
        <v>16</v>
      </c>
      <c r="H360">
        <v>20415</v>
      </c>
      <c r="I360">
        <v>2711</v>
      </c>
      <c r="J360" s="8">
        <f>WEEKNUM(Table1[[#This Row],[Date/Time]]) - WEEKNUM(DATE(YEAR(Table1[[#This Row],[Date/Time]]),MONTH(Table1[[#This Row],[Date/Time]]),1)) + 1</f>
        <v>4</v>
      </c>
      <c r="K360">
        <f>MONTH(Table1[[#This Row],[Date/Time]])</f>
        <v>3</v>
      </c>
      <c r="L360" t="str">
        <f>TEXT(Table1[[#This Row],[Month '#]],"mmmm")</f>
        <v>January</v>
      </c>
      <c r="M360" s="5">
        <f>INT(Table1[[#This Row],[Date/Time]])</f>
        <v>45733</v>
      </c>
    </row>
    <row r="361" spans="1:13" x14ac:dyDescent="0.25">
      <c r="A361" s="3">
        <v>45733.458773148152</v>
      </c>
      <c r="B361" t="s">
        <v>80</v>
      </c>
      <c r="C361" t="s">
        <v>28</v>
      </c>
      <c r="D361">
        <v>350732</v>
      </c>
      <c r="E361" t="s">
        <v>29</v>
      </c>
      <c r="F361" s="6" t="s">
        <v>145</v>
      </c>
      <c r="G361" t="s">
        <v>16</v>
      </c>
      <c r="H361">
        <v>20415</v>
      </c>
      <c r="I361">
        <v>2711</v>
      </c>
      <c r="J361" s="8">
        <f>WEEKNUM(Table1[[#This Row],[Date/Time]]) - WEEKNUM(DATE(YEAR(Table1[[#This Row],[Date/Time]]),MONTH(Table1[[#This Row],[Date/Time]]),1)) + 1</f>
        <v>4</v>
      </c>
      <c r="K361">
        <f>MONTH(Table1[[#This Row],[Date/Time]])</f>
        <v>3</v>
      </c>
      <c r="L361" t="str">
        <f>TEXT(Table1[[#This Row],[Month '#]],"mmmm")</f>
        <v>January</v>
      </c>
      <c r="M361" s="5">
        <f>INT(Table1[[#This Row],[Date/Time]])</f>
        <v>45733</v>
      </c>
    </row>
    <row r="362" spans="1:13" x14ac:dyDescent="0.25">
      <c r="A362" s="3">
        <v>45733.399409722224</v>
      </c>
      <c r="B362" t="s">
        <v>97</v>
      </c>
      <c r="C362" t="s">
        <v>17</v>
      </c>
      <c r="D362">
        <v>352877</v>
      </c>
      <c r="E362" t="s">
        <v>12</v>
      </c>
      <c r="F362" s="6" t="s">
        <v>145</v>
      </c>
      <c r="G362" t="s">
        <v>33</v>
      </c>
      <c r="H362">
        <v>20415</v>
      </c>
      <c r="I362">
        <v>2711</v>
      </c>
      <c r="J362" s="8">
        <f>WEEKNUM(Table1[[#This Row],[Date/Time]]) - WEEKNUM(DATE(YEAR(Table1[[#This Row],[Date/Time]]),MONTH(Table1[[#This Row],[Date/Time]]),1)) + 1</f>
        <v>4</v>
      </c>
      <c r="K362">
        <f>MONTH(Table1[[#This Row],[Date/Time]])</f>
        <v>3</v>
      </c>
      <c r="L362" t="str">
        <f>TEXT(Table1[[#This Row],[Month '#]],"mmmm")</f>
        <v>January</v>
      </c>
      <c r="M362" s="5">
        <f>INT(Table1[[#This Row],[Date/Time]])</f>
        <v>45733</v>
      </c>
    </row>
    <row r="363" spans="1:13" x14ac:dyDescent="0.25">
      <c r="A363" s="3">
        <v>45733.117800925924</v>
      </c>
      <c r="B363" t="s">
        <v>95</v>
      </c>
      <c r="C363" t="s">
        <v>14</v>
      </c>
      <c r="D363">
        <v>443201</v>
      </c>
      <c r="E363" t="s">
        <v>15</v>
      </c>
      <c r="F363" s="6" t="s">
        <v>145</v>
      </c>
      <c r="G363" t="s">
        <v>30</v>
      </c>
      <c r="H363">
        <v>20415</v>
      </c>
      <c r="I363">
        <v>2711</v>
      </c>
      <c r="J363" s="8">
        <f>WEEKNUM(Table1[[#This Row],[Date/Time]]) - WEEKNUM(DATE(YEAR(Table1[[#This Row],[Date/Time]]),MONTH(Table1[[#This Row],[Date/Time]]),1)) + 1</f>
        <v>4</v>
      </c>
      <c r="K363">
        <f>MONTH(Table1[[#This Row],[Date/Time]])</f>
        <v>3</v>
      </c>
      <c r="L363" t="str">
        <f>TEXT(Table1[[#This Row],[Month '#]],"mmmm")</f>
        <v>January</v>
      </c>
      <c r="M363" s="5">
        <f>INT(Table1[[#This Row],[Date/Time]])</f>
        <v>45733</v>
      </c>
    </row>
    <row r="364" spans="1:13" x14ac:dyDescent="0.25">
      <c r="A364" s="3">
        <v>45733.10359953704</v>
      </c>
      <c r="B364" t="s">
        <v>95</v>
      </c>
      <c r="C364" t="s">
        <v>14</v>
      </c>
      <c r="D364">
        <v>443201</v>
      </c>
      <c r="E364" t="s">
        <v>15</v>
      </c>
      <c r="F364" s="6" t="s">
        <v>145</v>
      </c>
      <c r="G364" t="s">
        <v>30</v>
      </c>
      <c r="H364">
        <v>20415</v>
      </c>
      <c r="I364">
        <v>2711</v>
      </c>
      <c r="J364" s="8">
        <f>WEEKNUM(Table1[[#This Row],[Date/Time]]) - WEEKNUM(DATE(YEAR(Table1[[#This Row],[Date/Time]]),MONTH(Table1[[#This Row],[Date/Time]]),1)) + 1</f>
        <v>4</v>
      </c>
      <c r="K364">
        <f>MONTH(Table1[[#This Row],[Date/Time]])</f>
        <v>3</v>
      </c>
      <c r="L364" t="str">
        <f>TEXT(Table1[[#This Row],[Month '#]],"mmmm")</f>
        <v>January</v>
      </c>
      <c r="M364" s="5">
        <f>INT(Table1[[#This Row],[Date/Time]])</f>
        <v>45733</v>
      </c>
    </row>
    <row r="365" spans="1:13" x14ac:dyDescent="0.25">
      <c r="A365" s="3">
        <v>45732.668680555558</v>
      </c>
      <c r="B365" t="s">
        <v>80</v>
      </c>
      <c r="C365" t="s">
        <v>28</v>
      </c>
      <c r="D365">
        <v>350732</v>
      </c>
      <c r="E365" t="s">
        <v>29</v>
      </c>
      <c r="F365" s="6" t="s">
        <v>145</v>
      </c>
      <c r="G365" t="s">
        <v>88</v>
      </c>
      <c r="H365">
        <v>20415</v>
      </c>
      <c r="I365">
        <v>2711</v>
      </c>
      <c r="J365" s="8">
        <f>WEEKNUM(Table1[[#This Row],[Date/Time]]) - WEEKNUM(DATE(YEAR(Table1[[#This Row],[Date/Time]]),MONTH(Table1[[#This Row],[Date/Time]]),1)) + 1</f>
        <v>4</v>
      </c>
      <c r="K365">
        <f>MONTH(Table1[[#This Row],[Date/Time]])</f>
        <v>3</v>
      </c>
      <c r="L365" t="str">
        <f>TEXT(Table1[[#This Row],[Month '#]],"mmmm")</f>
        <v>January</v>
      </c>
      <c r="M365" s="5">
        <f>INT(Table1[[#This Row],[Date/Time]])</f>
        <v>45732</v>
      </c>
    </row>
    <row r="366" spans="1:13" x14ac:dyDescent="0.25">
      <c r="A366" s="3">
        <v>45732.667233796295</v>
      </c>
      <c r="B366" t="s">
        <v>80</v>
      </c>
      <c r="C366" t="s">
        <v>28</v>
      </c>
      <c r="D366">
        <v>350732</v>
      </c>
      <c r="E366" t="s">
        <v>29</v>
      </c>
      <c r="F366" s="6" t="s">
        <v>145</v>
      </c>
      <c r="G366" t="s">
        <v>16</v>
      </c>
      <c r="H366">
        <v>20415</v>
      </c>
      <c r="I366">
        <v>2711</v>
      </c>
      <c r="J366" s="8">
        <f>WEEKNUM(Table1[[#This Row],[Date/Time]]) - WEEKNUM(DATE(YEAR(Table1[[#This Row],[Date/Time]]),MONTH(Table1[[#This Row],[Date/Time]]),1)) + 1</f>
        <v>4</v>
      </c>
      <c r="K366">
        <f>MONTH(Table1[[#This Row],[Date/Time]])</f>
        <v>3</v>
      </c>
      <c r="L366" t="str">
        <f>TEXT(Table1[[#This Row],[Month '#]],"mmmm")</f>
        <v>January</v>
      </c>
      <c r="M366" s="5">
        <f>INT(Table1[[#This Row],[Date/Time]])</f>
        <v>45732</v>
      </c>
    </row>
    <row r="367" spans="1:13" x14ac:dyDescent="0.25">
      <c r="A367" s="3">
        <v>45732.665300925924</v>
      </c>
      <c r="B367" t="s">
        <v>80</v>
      </c>
      <c r="C367" t="s">
        <v>28</v>
      </c>
      <c r="D367">
        <v>350732</v>
      </c>
      <c r="E367" t="s">
        <v>29</v>
      </c>
      <c r="F367" s="6" t="s">
        <v>145</v>
      </c>
      <c r="G367" t="s">
        <v>16</v>
      </c>
      <c r="H367">
        <v>20415</v>
      </c>
      <c r="I367">
        <v>2711</v>
      </c>
      <c r="J367" s="8">
        <f>WEEKNUM(Table1[[#This Row],[Date/Time]]) - WEEKNUM(DATE(YEAR(Table1[[#This Row],[Date/Time]]),MONTH(Table1[[#This Row],[Date/Time]]),1)) + 1</f>
        <v>4</v>
      </c>
      <c r="K367">
        <f>MONTH(Table1[[#This Row],[Date/Time]])</f>
        <v>3</v>
      </c>
      <c r="L367" t="str">
        <f>TEXT(Table1[[#This Row],[Month '#]],"mmmm")</f>
        <v>January</v>
      </c>
      <c r="M367" s="5">
        <f>INT(Table1[[#This Row],[Date/Time]])</f>
        <v>45732</v>
      </c>
    </row>
    <row r="368" spans="1:13" x14ac:dyDescent="0.25">
      <c r="A368" s="3">
        <v>45732.663587962961</v>
      </c>
      <c r="B368" t="s">
        <v>80</v>
      </c>
      <c r="C368" t="s">
        <v>28</v>
      </c>
      <c r="D368">
        <v>350732</v>
      </c>
      <c r="E368" t="s">
        <v>29</v>
      </c>
      <c r="F368" s="6" t="s">
        <v>145</v>
      </c>
      <c r="G368" t="s">
        <v>16</v>
      </c>
      <c r="H368">
        <v>20415</v>
      </c>
      <c r="I368">
        <v>2711</v>
      </c>
      <c r="J368" s="8">
        <f>WEEKNUM(Table1[[#This Row],[Date/Time]]) - WEEKNUM(DATE(YEAR(Table1[[#This Row],[Date/Time]]),MONTH(Table1[[#This Row],[Date/Time]]),1)) + 1</f>
        <v>4</v>
      </c>
      <c r="K368">
        <f>MONTH(Table1[[#This Row],[Date/Time]])</f>
        <v>3</v>
      </c>
      <c r="L368" t="str">
        <f>TEXT(Table1[[#This Row],[Month '#]],"mmmm")</f>
        <v>January</v>
      </c>
      <c r="M368" s="5">
        <f>INT(Table1[[#This Row],[Date/Time]])</f>
        <v>45732</v>
      </c>
    </row>
    <row r="369" spans="1:13" x14ac:dyDescent="0.25">
      <c r="A369" s="3">
        <v>45732.64471064815</v>
      </c>
      <c r="B369" t="s">
        <v>80</v>
      </c>
      <c r="C369" t="s">
        <v>28</v>
      </c>
      <c r="D369">
        <v>350732</v>
      </c>
      <c r="E369" t="s">
        <v>29</v>
      </c>
      <c r="F369" s="6" t="s">
        <v>145</v>
      </c>
      <c r="G369" t="s">
        <v>16</v>
      </c>
      <c r="H369">
        <v>20415</v>
      </c>
      <c r="I369">
        <v>2711</v>
      </c>
      <c r="J369" s="8">
        <f>WEEKNUM(Table1[[#This Row],[Date/Time]]) - WEEKNUM(DATE(YEAR(Table1[[#This Row],[Date/Time]]),MONTH(Table1[[#This Row],[Date/Time]]),1)) + 1</f>
        <v>4</v>
      </c>
      <c r="K369">
        <f>MONTH(Table1[[#This Row],[Date/Time]])</f>
        <v>3</v>
      </c>
      <c r="L369" t="str">
        <f>TEXT(Table1[[#This Row],[Month '#]],"mmmm")</f>
        <v>January</v>
      </c>
      <c r="M369" s="5">
        <f>INT(Table1[[#This Row],[Date/Time]])</f>
        <v>45732</v>
      </c>
    </row>
    <row r="370" spans="1:13" x14ac:dyDescent="0.25">
      <c r="A370" s="3">
        <v>45730.539826388886</v>
      </c>
      <c r="B370" t="s">
        <v>80</v>
      </c>
      <c r="C370" t="s">
        <v>39</v>
      </c>
      <c r="D370">
        <v>334906</v>
      </c>
      <c r="E370" t="s">
        <v>29</v>
      </c>
      <c r="F370" s="6" t="s">
        <v>145</v>
      </c>
      <c r="G370" t="s">
        <v>45</v>
      </c>
      <c r="H370">
        <v>20415</v>
      </c>
      <c r="I370">
        <v>2711</v>
      </c>
      <c r="J370" s="8">
        <f>WEEKNUM(Table1[[#This Row],[Date/Time]]) - WEEKNUM(DATE(YEAR(Table1[[#This Row],[Date/Time]]),MONTH(Table1[[#This Row],[Date/Time]]),1)) + 1</f>
        <v>3</v>
      </c>
      <c r="K370">
        <f>MONTH(Table1[[#This Row],[Date/Time]])</f>
        <v>3</v>
      </c>
      <c r="L370" t="str">
        <f>TEXT(Table1[[#This Row],[Month '#]],"mmmm")</f>
        <v>January</v>
      </c>
      <c r="M370" s="5">
        <f>INT(Table1[[#This Row],[Date/Time]])</f>
        <v>45730</v>
      </c>
    </row>
    <row r="371" spans="1:13" x14ac:dyDescent="0.25">
      <c r="A371" s="3">
        <v>45730.536574074074</v>
      </c>
      <c r="B371" t="s">
        <v>80</v>
      </c>
      <c r="C371" t="s">
        <v>39</v>
      </c>
      <c r="D371">
        <v>334906</v>
      </c>
      <c r="E371" t="s">
        <v>29</v>
      </c>
      <c r="F371" s="6" t="s">
        <v>145</v>
      </c>
      <c r="G371" t="s">
        <v>45</v>
      </c>
      <c r="H371">
        <v>20415</v>
      </c>
      <c r="I371">
        <v>2711</v>
      </c>
      <c r="J371" s="8">
        <f>WEEKNUM(Table1[[#This Row],[Date/Time]]) - WEEKNUM(DATE(YEAR(Table1[[#This Row],[Date/Time]]),MONTH(Table1[[#This Row],[Date/Time]]),1)) + 1</f>
        <v>3</v>
      </c>
      <c r="K371">
        <f>MONTH(Table1[[#This Row],[Date/Time]])</f>
        <v>3</v>
      </c>
      <c r="L371" t="str">
        <f>TEXT(Table1[[#This Row],[Month '#]],"mmmm")</f>
        <v>January</v>
      </c>
      <c r="M371" s="5">
        <f>INT(Table1[[#This Row],[Date/Time]])</f>
        <v>45730</v>
      </c>
    </row>
    <row r="372" spans="1:13" x14ac:dyDescent="0.25">
      <c r="A372" s="3">
        <v>45730.127326388887</v>
      </c>
      <c r="B372" t="s">
        <v>95</v>
      </c>
      <c r="C372" t="s">
        <v>8</v>
      </c>
      <c r="D372">
        <v>330331</v>
      </c>
      <c r="E372" t="s">
        <v>9</v>
      </c>
      <c r="F372" s="6" t="s">
        <v>145</v>
      </c>
      <c r="G372" t="s">
        <v>47</v>
      </c>
      <c r="H372">
        <v>20415</v>
      </c>
      <c r="I372">
        <v>2711</v>
      </c>
      <c r="J372" s="8">
        <f>WEEKNUM(Table1[[#This Row],[Date/Time]]) - WEEKNUM(DATE(YEAR(Table1[[#This Row],[Date/Time]]),MONTH(Table1[[#This Row],[Date/Time]]),1)) + 1</f>
        <v>3</v>
      </c>
      <c r="K372">
        <f>MONTH(Table1[[#This Row],[Date/Time]])</f>
        <v>3</v>
      </c>
      <c r="L372" t="str">
        <f>TEXT(Table1[[#This Row],[Month '#]],"mmmm")</f>
        <v>January</v>
      </c>
      <c r="M372" s="5">
        <f>INT(Table1[[#This Row],[Date/Time]])</f>
        <v>45730</v>
      </c>
    </row>
    <row r="373" spans="1:13" x14ac:dyDescent="0.25">
      <c r="A373" s="3">
        <v>45729.167488425926</v>
      </c>
      <c r="B373" t="s">
        <v>95</v>
      </c>
      <c r="C373" t="s">
        <v>8</v>
      </c>
      <c r="D373">
        <v>330331</v>
      </c>
      <c r="E373" t="s">
        <v>9</v>
      </c>
      <c r="F373" s="6" t="s">
        <v>145</v>
      </c>
      <c r="G373" t="s">
        <v>21</v>
      </c>
      <c r="H373">
        <v>20415</v>
      </c>
      <c r="I373">
        <v>2711</v>
      </c>
      <c r="J373" s="8">
        <f>WEEKNUM(Table1[[#This Row],[Date/Time]]) - WEEKNUM(DATE(YEAR(Table1[[#This Row],[Date/Time]]),MONTH(Table1[[#This Row],[Date/Time]]),1)) + 1</f>
        <v>3</v>
      </c>
      <c r="K373">
        <f>MONTH(Table1[[#This Row],[Date/Time]])</f>
        <v>3</v>
      </c>
      <c r="L373" t="str">
        <f>TEXT(Table1[[#This Row],[Month '#]],"mmmm")</f>
        <v>January</v>
      </c>
      <c r="M373" s="5">
        <f>INT(Table1[[#This Row],[Date/Time]])</f>
        <v>45729</v>
      </c>
    </row>
    <row r="374" spans="1:13" x14ac:dyDescent="0.25">
      <c r="A374" s="3">
        <v>45729.164803240739</v>
      </c>
      <c r="B374" t="s">
        <v>95</v>
      </c>
      <c r="C374" t="s">
        <v>8</v>
      </c>
      <c r="D374">
        <v>330331</v>
      </c>
      <c r="E374" t="s">
        <v>9</v>
      </c>
      <c r="F374" s="6" t="s">
        <v>145</v>
      </c>
      <c r="G374" t="s">
        <v>33</v>
      </c>
      <c r="H374">
        <v>20415</v>
      </c>
      <c r="I374">
        <v>2711</v>
      </c>
      <c r="J374" s="8">
        <f>WEEKNUM(Table1[[#This Row],[Date/Time]]) - WEEKNUM(DATE(YEAR(Table1[[#This Row],[Date/Time]]),MONTH(Table1[[#This Row],[Date/Time]]),1)) + 1</f>
        <v>3</v>
      </c>
      <c r="K374">
        <f>MONTH(Table1[[#This Row],[Date/Time]])</f>
        <v>3</v>
      </c>
      <c r="L374" t="str">
        <f>TEXT(Table1[[#This Row],[Month '#]],"mmmm")</f>
        <v>January</v>
      </c>
      <c r="M374" s="5">
        <f>INT(Table1[[#This Row],[Date/Time]])</f>
        <v>45729</v>
      </c>
    </row>
    <row r="375" spans="1:13" x14ac:dyDescent="0.25">
      <c r="A375" s="3">
        <v>45728.92359953704</v>
      </c>
      <c r="B375" t="s">
        <v>95</v>
      </c>
      <c r="C375" t="s">
        <v>46</v>
      </c>
      <c r="D375">
        <v>365206</v>
      </c>
      <c r="E375" t="s">
        <v>9</v>
      </c>
      <c r="F375" s="6" t="s">
        <v>145</v>
      </c>
      <c r="G375" t="s">
        <v>30</v>
      </c>
      <c r="H375">
        <v>20415</v>
      </c>
      <c r="I375">
        <v>2711</v>
      </c>
      <c r="J375" s="8">
        <f>WEEKNUM(Table1[[#This Row],[Date/Time]]) - WEEKNUM(DATE(YEAR(Table1[[#This Row],[Date/Time]]),MONTH(Table1[[#This Row],[Date/Time]]),1)) + 1</f>
        <v>3</v>
      </c>
      <c r="K375">
        <f>MONTH(Table1[[#This Row],[Date/Time]])</f>
        <v>3</v>
      </c>
      <c r="L375" t="str">
        <f>TEXT(Table1[[#This Row],[Month '#]],"mmmm")</f>
        <v>January</v>
      </c>
      <c r="M375" s="5">
        <f>INT(Table1[[#This Row],[Date/Time]])</f>
        <v>45728</v>
      </c>
    </row>
    <row r="376" spans="1:13" x14ac:dyDescent="0.25">
      <c r="A376" s="3">
        <v>45728.42391203704</v>
      </c>
      <c r="B376" t="s">
        <v>98</v>
      </c>
      <c r="C376" t="s">
        <v>36</v>
      </c>
      <c r="D376">
        <v>399584</v>
      </c>
      <c r="E376" t="s">
        <v>37</v>
      </c>
      <c r="F376" s="6" t="s">
        <v>145</v>
      </c>
      <c r="G376" t="s">
        <v>30</v>
      </c>
      <c r="H376">
        <v>20415</v>
      </c>
      <c r="I376">
        <v>2711</v>
      </c>
      <c r="J376" s="8">
        <f>WEEKNUM(Table1[[#This Row],[Date/Time]]) - WEEKNUM(DATE(YEAR(Table1[[#This Row],[Date/Time]]),MONTH(Table1[[#This Row],[Date/Time]]),1)) + 1</f>
        <v>3</v>
      </c>
      <c r="K376">
        <f>MONTH(Table1[[#This Row],[Date/Time]])</f>
        <v>3</v>
      </c>
      <c r="L376" t="str">
        <f>TEXT(Table1[[#This Row],[Month '#]],"mmmm")</f>
        <v>January</v>
      </c>
      <c r="M376" s="5">
        <f>INT(Table1[[#This Row],[Date/Time]])</f>
        <v>45728</v>
      </c>
    </row>
    <row r="377" spans="1:13" x14ac:dyDescent="0.25">
      <c r="A377" s="3">
        <v>45728.358078703706</v>
      </c>
      <c r="B377" t="s">
        <v>80</v>
      </c>
      <c r="C377" t="s">
        <v>39</v>
      </c>
      <c r="D377">
        <v>334906</v>
      </c>
      <c r="E377" t="s">
        <v>29</v>
      </c>
      <c r="F377" s="6" t="s">
        <v>145</v>
      </c>
      <c r="G377" t="s">
        <v>102</v>
      </c>
      <c r="H377">
        <v>20415</v>
      </c>
      <c r="I377">
        <v>2711</v>
      </c>
      <c r="J377" s="8">
        <f>WEEKNUM(Table1[[#This Row],[Date/Time]]) - WEEKNUM(DATE(YEAR(Table1[[#This Row],[Date/Time]]),MONTH(Table1[[#This Row],[Date/Time]]),1)) + 1</f>
        <v>3</v>
      </c>
      <c r="K377">
        <f>MONTH(Table1[[#This Row],[Date/Time]])</f>
        <v>3</v>
      </c>
      <c r="L377" t="str">
        <f>TEXT(Table1[[#This Row],[Month '#]],"mmmm")</f>
        <v>January</v>
      </c>
      <c r="M377" s="5">
        <f>INT(Table1[[#This Row],[Date/Time]])</f>
        <v>45728</v>
      </c>
    </row>
    <row r="378" spans="1:13" x14ac:dyDescent="0.25">
      <c r="A378" s="3">
        <v>45727.666932870372</v>
      </c>
      <c r="B378" t="s">
        <v>72</v>
      </c>
      <c r="C378" t="s">
        <v>73</v>
      </c>
      <c r="D378">
        <v>362937</v>
      </c>
      <c r="E378" t="s">
        <v>74</v>
      </c>
      <c r="F378" s="6" t="s">
        <v>145</v>
      </c>
      <c r="G378" t="s">
        <v>40</v>
      </c>
      <c r="H378">
        <v>20415</v>
      </c>
      <c r="I378">
        <v>2711</v>
      </c>
      <c r="J378" s="8">
        <f>WEEKNUM(Table1[[#This Row],[Date/Time]]) - WEEKNUM(DATE(YEAR(Table1[[#This Row],[Date/Time]]),MONTH(Table1[[#This Row],[Date/Time]]),1)) + 1</f>
        <v>3</v>
      </c>
      <c r="K378">
        <f>MONTH(Table1[[#This Row],[Date/Time]])</f>
        <v>3</v>
      </c>
      <c r="L378" t="str">
        <f>TEXT(Table1[[#This Row],[Month '#]],"mmmm")</f>
        <v>January</v>
      </c>
      <c r="M378" s="5">
        <f>INT(Table1[[#This Row],[Date/Time]])</f>
        <v>45727</v>
      </c>
    </row>
    <row r="379" spans="1:13" x14ac:dyDescent="0.25">
      <c r="A379" s="3">
        <v>45727.538055555553</v>
      </c>
      <c r="B379" t="s">
        <v>97</v>
      </c>
      <c r="C379" t="s">
        <v>17</v>
      </c>
      <c r="D379">
        <v>352877</v>
      </c>
      <c r="E379" t="s">
        <v>12</v>
      </c>
      <c r="F379" s="6" t="s">
        <v>145</v>
      </c>
      <c r="G379" t="s">
        <v>79</v>
      </c>
      <c r="H379">
        <v>20415</v>
      </c>
      <c r="I379">
        <v>2711</v>
      </c>
      <c r="J379" s="8">
        <f>WEEKNUM(Table1[[#This Row],[Date/Time]]) - WEEKNUM(DATE(YEAR(Table1[[#This Row],[Date/Time]]),MONTH(Table1[[#This Row],[Date/Time]]),1)) + 1</f>
        <v>3</v>
      </c>
      <c r="K379">
        <f>MONTH(Table1[[#This Row],[Date/Time]])</f>
        <v>3</v>
      </c>
      <c r="L379" t="str">
        <f>TEXT(Table1[[#This Row],[Month '#]],"mmmm")</f>
        <v>January</v>
      </c>
      <c r="M379" s="5">
        <f>INT(Table1[[#This Row],[Date/Time]])</f>
        <v>45727</v>
      </c>
    </row>
    <row r="380" spans="1:13" x14ac:dyDescent="0.25">
      <c r="A380" s="3">
        <v>45726.561678240738</v>
      </c>
      <c r="B380" t="s">
        <v>97</v>
      </c>
      <c r="C380" t="s">
        <v>17</v>
      </c>
      <c r="D380">
        <v>352877</v>
      </c>
      <c r="E380" t="s">
        <v>12</v>
      </c>
      <c r="F380" s="6" t="s">
        <v>145</v>
      </c>
      <c r="G380" t="s">
        <v>79</v>
      </c>
      <c r="H380">
        <v>20415</v>
      </c>
      <c r="I380">
        <v>2711</v>
      </c>
      <c r="J380" s="8">
        <f>WEEKNUM(Table1[[#This Row],[Date/Time]]) - WEEKNUM(DATE(YEAR(Table1[[#This Row],[Date/Time]]),MONTH(Table1[[#This Row],[Date/Time]]),1)) + 1</f>
        <v>3</v>
      </c>
      <c r="K380">
        <f>MONTH(Table1[[#This Row],[Date/Time]])</f>
        <v>3</v>
      </c>
      <c r="L380" t="str">
        <f>TEXT(Table1[[#This Row],[Month '#]],"mmmm")</f>
        <v>January</v>
      </c>
      <c r="M380" s="5">
        <f>INT(Table1[[#This Row],[Date/Time]])</f>
        <v>45726</v>
      </c>
    </row>
    <row r="381" spans="1:13" x14ac:dyDescent="0.25">
      <c r="A381" s="3">
        <v>45726.344965277778</v>
      </c>
      <c r="B381" t="s">
        <v>97</v>
      </c>
      <c r="C381" t="s">
        <v>17</v>
      </c>
      <c r="D381">
        <v>352877</v>
      </c>
      <c r="E381" t="s">
        <v>12</v>
      </c>
      <c r="F381" s="6" t="s">
        <v>145</v>
      </c>
      <c r="G381" t="s">
        <v>65</v>
      </c>
      <c r="H381">
        <v>20415</v>
      </c>
      <c r="I381">
        <v>2711</v>
      </c>
      <c r="J381" s="8">
        <f>WEEKNUM(Table1[[#This Row],[Date/Time]]) - WEEKNUM(DATE(YEAR(Table1[[#This Row],[Date/Time]]),MONTH(Table1[[#This Row],[Date/Time]]),1)) + 1</f>
        <v>3</v>
      </c>
      <c r="K381">
        <f>MONTH(Table1[[#This Row],[Date/Time]])</f>
        <v>3</v>
      </c>
      <c r="L381" t="str">
        <f>TEXT(Table1[[#This Row],[Month '#]],"mmmm")</f>
        <v>January</v>
      </c>
      <c r="M381" s="5">
        <f>INT(Table1[[#This Row],[Date/Time]])</f>
        <v>45726</v>
      </c>
    </row>
    <row r="382" spans="1:13" x14ac:dyDescent="0.25">
      <c r="A382" s="3">
        <v>45726.340810185182</v>
      </c>
      <c r="B382" t="s">
        <v>97</v>
      </c>
      <c r="C382" t="s">
        <v>17</v>
      </c>
      <c r="D382">
        <v>352877</v>
      </c>
      <c r="E382" t="s">
        <v>12</v>
      </c>
      <c r="F382" s="6" t="s">
        <v>145</v>
      </c>
      <c r="G382" t="s">
        <v>79</v>
      </c>
      <c r="H382">
        <v>20415</v>
      </c>
      <c r="I382">
        <v>2711</v>
      </c>
      <c r="J382" s="8">
        <f>WEEKNUM(Table1[[#This Row],[Date/Time]]) - WEEKNUM(DATE(YEAR(Table1[[#This Row],[Date/Time]]),MONTH(Table1[[#This Row],[Date/Time]]),1)) + 1</f>
        <v>3</v>
      </c>
      <c r="K382">
        <f>MONTH(Table1[[#This Row],[Date/Time]])</f>
        <v>3</v>
      </c>
      <c r="L382" t="str">
        <f>TEXT(Table1[[#This Row],[Month '#]],"mmmm")</f>
        <v>January</v>
      </c>
      <c r="M382" s="5">
        <f>INT(Table1[[#This Row],[Date/Time]])</f>
        <v>45726</v>
      </c>
    </row>
    <row r="383" spans="1:13" x14ac:dyDescent="0.25">
      <c r="A383" s="3">
        <v>45726.336562500001</v>
      </c>
      <c r="B383" t="s">
        <v>97</v>
      </c>
      <c r="C383" t="s">
        <v>17</v>
      </c>
      <c r="D383">
        <v>352877</v>
      </c>
      <c r="E383" t="s">
        <v>12</v>
      </c>
      <c r="F383" s="6" t="s">
        <v>145</v>
      </c>
      <c r="G383" t="s">
        <v>18</v>
      </c>
      <c r="H383">
        <v>20415</v>
      </c>
      <c r="I383">
        <v>2711</v>
      </c>
      <c r="J383" s="8">
        <f>WEEKNUM(Table1[[#This Row],[Date/Time]]) - WEEKNUM(DATE(YEAR(Table1[[#This Row],[Date/Time]]),MONTH(Table1[[#This Row],[Date/Time]]),1)) + 1</f>
        <v>3</v>
      </c>
      <c r="K383">
        <f>MONTH(Table1[[#This Row],[Date/Time]])</f>
        <v>3</v>
      </c>
      <c r="L383" t="str">
        <f>TEXT(Table1[[#This Row],[Month '#]],"mmmm")</f>
        <v>January</v>
      </c>
      <c r="M383" s="5">
        <f>INT(Table1[[#This Row],[Date/Time]])</f>
        <v>45726</v>
      </c>
    </row>
    <row r="384" spans="1:13" x14ac:dyDescent="0.25">
      <c r="A384" s="3">
        <v>45726.278622685182</v>
      </c>
      <c r="B384" t="s">
        <v>80</v>
      </c>
      <c r="C384" t="s">
        <v>31</v>
      </c>
      <c r="D384">
        <v>311043</v>
      </c>
      <c r="E384" t="s">
        <v>32</v>
      </c>
      <c r="F384" s="6" t="s">
        <v>145</v>
      </c>
      <c r="G384" t="s">
        <v>21</v>
      </c>
      <c r="H384">
        <v>20415</v>
      </c>
      <c r="I384">
        <v>2711</v>
      </c>
      <c r="J384" s="8">
        <f>WEEKNUM(Table1[[#This Row],[Date/Time]]) - WEEKNUM(DATE(YEAR(Table1[[#This Row],[Date/Time]]),MONTH(Table1[[#This Row],[Date/Time]]),1)) + 1</f>
        <v>3</v>
      </c>
      <c r="K384">
        <f>MONTH(Table1[[#This Row],[Date/Time]])</f>
        <v>3</v>
      </c>
      <c r="L384" t="str">
        <f>TEXT(Table1[[#This Row],[Month '#]],"mmmm")</f>
        <v>January</v>
      </c>
      <c r="M384" s="5">
        <f>INT(Table1[[#This Row],[Date/Time]])</f>
        <v>45726</v>
      </c>
    </row>
    <row r="385" spans="1:13" x14ac:dyDescent="0.25">
      <c r="A385" s="3">
        <v>45722.430381944447</v>
      </c>
      <c r="B385" t="s">
        <v>97</v>
      </c>
      <c r="C385" t="s">
        <v>34</v>
      </c>
      <c r="D385">
        <v>355532</v>
      </c>
      <c r="E385" t="s">
        <v>24</v>
      </c>
      <c r="F385" s="6" t="s">
        <v>145</v>
      </c>
      <c r="G385" t="s">
        <v>33</v>
      </c>
      <c r="H385">
        <v>20415</v>
      </c>
      <c r="I385">
        <v>2711</v>
      </c>
      <c r="J385" s="8">
        <f>WEEKNUM(Table1[[#This Row],[Date/Time]]) - WEEKNUM(DATE(YEAR(Table1[[#This Row],[Date/Time]]),MONTH(Table1[[#This Row],[Date/Time]]),1)) + 1</f>
        <v>2</v>
      </c>
      <c r="K385">
        <f>MONTH(Table1[[#This Row],[Date/Time]])</f>
        <v>3</v>
      </c>
      <c r="L385" t="str">
        <f>TEXT(Table1[[#This Row],[Month '#]],"mmmm")</f>
        <v>January</v>
      </c>
      <c r="M385" s="5">
        <f>INT(Table1[[#This Row],[Date/Time]])</f>
        <v>45722</v>
      </c>
    </row>
    <row r="386" spans="1:13" x14ac:dyDescent="0.25">
      <c r="A386" s="3">
        <v>45721.683981481481</v>
      </c>
      <c r="B386" t="s">
        <v>95</v>
      </c>
      <c r="C386" t="s">
        <v>14</v>
      </c>
      <c r="D386">
        <v>443201</v>
      </c>
      <c r="E386" t="s">
        <v>15</v>
      </c>
      <c r="F386" s="6" t="s">
        <v>145</v>
      </c>
      <c r="G386" t="s">
        <v>68</v>
      </c>
      <c r="H386">
        <v>20415</v>
      </c>
      <c r="I386">
        <v>2711</v>
      </c>
      <c r="J386" s="8">
        <f>WEEKNUM(Table1[[#This Row],[Date/Time]]) - WEEKNUM(DATE(YEAR(Table1[[#This Row],[Date/Time]]),MONTH(Table1[[#This Row],[Date/Time]]),1)) + 1</f>
        <v>2</v>
      </c>
      <c r="K386">
        <f>MONTH(Table1[[#This Row],[Date/Time]])</f>
        <v>3</v>
      </c>
      <c r="L386" t="str">
        <f>TEXT(Table1[[#This Row],[Month '#]],"mmmm")</f>
        <v>January</v>
      </c>
      <c r="M386" s="5">
        <f>INT(Table1[[#This Row],[Date/Time]])</f>
        <v>45721</v>
      </c>
    </row>
    <row r="387" spans="1:13" x14ac:dyDescent="0.25">
      <c r="A387" s="3">
        <v>45721.679872685185</v>
      </c>
      <c r="B387" t="s">
        <v>95</v>
      </c>
      <c r="C387" t="s">
        <v>14</v>
      </c>
      <c r="D387">
        <v>443201</v>
      </c>
      <c r="E387" t="s">
        <v>15</v>
      </c>
      <c r="F387" s="6" t="s">
        <v>145</v>
      </c>
      <c r="G387" t="s">
        <v>30</v>
      </c>
      <c r="H387">
        <v>20415</v>
      </c>
      <c r="I387">
        <v>2711</v>
      </c>
      <c r="J387" s="8">
        <f>WEEKNUM(Table1[[#This Row],[Date/Time]]) - WEEKNUM(DATE(YEAR(Table1[[#This Row],[Date/Time]]),MONTH(Table1[[#This Row],[Date/Time]]),1)) + 1</f>
        <v>2</v>
      </c>
      <c r="K387">
        <f>MONTH(Table1[[#This Row],[Date/Time]])</f>
        <v>3</v>
      </c>
      <c r="L387" t="str">
        <f>TEXT(Table1[[#This Row],[Month '#]],"mmmm")</f>
        <v>January</v>
      </c>
      <c r="M387" s="5">
        <f>INT(Table1[[#This Row],[Date/Time]])</f>
        <v>45721</v>
      </c>
    </row>
    <row r="388" spans="1:13" x14ac:dyDescent="0.25">
      <c r="A388" s="3">
        <v>45721.604305555556</v>
      </c>
      <c r="B388" t="s">
        <v>72</v>
      </c>
      <c r="C388" t="s">
        <v>73</v>
      </c>
      <c r="D388">
        <v>362937</v>
      </c>
      <c r="E388" t="s">
        <v>74</v>
      </c>
      <c r="F388" s="6" t="s">
        <v>145</v>
      </c>
      <c r="G388" t="s">
        <v>47</v>
      </c>
      <c r="H388">
        <v>20415</v>
      </c>
      <c r="I388">
        <v>2711</v>
      </c>
      <c r="J388" s="8">
        <f>WEEKNUM(Table1[[#This Row],[Date/Time]]) - WEEKNUM(DATE(YEAR(Table1[[#This Row],[Date/Time]]),MONTH(Table1[[#This Row],[Date/Time]]),1)) + 1</f>
        <v>2</v>
      </c>
      <c r="K388">
        <f>MONTH(Table1[[#This Row],[Date/Time]])</f>
        <v>3</v>
      </c>
      <c r="L388" t="str">
        <f>TEXT(Table1[[#This Row],[Month '#]],"mmmm")</f>
        <v>January</v>
      </c>
      <c r="M388" s="5">
        <f>INT(Table1[[#This Row],[Date/Time]])</f>
        <v>45721</v>
      </c>
    </row>
    <row r="389" spans="1:13" x14ac:dyDescent="0.25">
      <c r="A389" s="3">
        <v>45721.600856481484</v>
      </c>
      <c r="B389" t="s">
        <v>72</v>
      </c>
      <c r="C389" t="s">
        <v>73</v>
      </c>
      <c r="D389">
        <v>362937</v>
      </c>
      <c r="E389" t="s">
        <v>74</v>
      </c>
      <c r="F389" s="6" t="s">
        <v>145</v>
      </c>
      <c r="G389" t="s">
        <v>45</v>
      </c>
      <c r="H389">
        <v>20415</v>
      </c>
      <c r="I389">
        <v>2711</v>
      </c>
      <c r="J389" s="8">
        <f>WEEKNUM(Table1[[#This Row],[Date/Time]]) - WEEKNUM(DATE(YEAR(Table1[[#This Row],[Date/Time]]),MONTH(Table1[[#This Row],[Date/Time]]),1)) + 1</f>
        <v>2</v>
      </c>
      <c r="K389">
        <f>MONTH(Table1[[#This Row],[Date/Time]])</f>
        <v>3</v>
      </c>
      <c r="L389" t="str">
        <f>TEXT(Table1[[#This Row],[Month '#]],"mmmm")</f>
        <v>January</v>
      </c>
      <c r="M389" s="5">
        <f>INT(Table1[[#This Row],[Date/Time]])</f>
        <v>45721</v>
      </c>
    </row>
    <row r="390" spans="1:13" x14ac:dyDescent="0.25">
      <c r="A390" s="3">
        <v>45721.518622685187</v>
      </c>
      <c r="B390" t="s">
        <v>103</v>
      </c>
      <c r="C390" t="s">
        <v>104</v>
      </c>
      <c r="D390">
        <v>410112</v>
      </c>
      <c r="E390" t="s">
        <v>105</v>
      </c>
      <c r="F390" s="6" t="s">
        <v>145</v>
      </c>
      <c r="G390" t="s">
        <v>106</v>
      </c>
      <c r="H390">
        <v>20415</v>
      </c>
      <c r="I390">
        <v>2711</v>
      </c>
      <c r="J390" s="8">
        <f>WEEKNUM(Table1[[#This Row],[Date/Time]]) - WEEKNUM(DATE(YEAR(Table1[[#This Row],[Date/Time]]),MONTH(Table1[[#This Row],[Date/Time]]),1)) + 1</f>
        <v>2</v>
      </c>
      <c r="K390">
        <f>MONTH(Table1[[#This Row],[Date/Time]])</f>
        <v>3</v>
      </c>
      <c r="L390" t="str">
        <f>TEXT(Table1[[#This Row],[Month '#]],"mmmm")</f>
        <v>January</v>
      </c>
      <c r="M390" s="5">
        <f>INT(Table1[[#This Row],[Date/Time]])</f>
        <v>45721</v>
      </c>
    </row>
    <row r="391" spans="1:13" x14ac:dyDescent="0.25">
      <c r="A391" s="3">
        <v>45720.62903935185</v>
      </c>
      <c r="B391" t="s">
        <v>98</v>
      </c>
      <c r="C391" t="s">
        <v>28</v>
      </c>
      <c r="D391">
        <v>350732</v>
      </c>
      <c r="E391" t="s">
        <v>29</v>
      </c>
      <c r="F391" s="6" t="s">
        <v>145</v>
      </c>
      <c r="G391" t="s">
        <v>45</v>
      </c>
      <c r="H391">
        <v>20415</v>
      </c>
      <c r="I391">
        <v>2711</v>
      </c>
      <c r="J391" s="8">
        <f>WEEKNUM(Table1[[#This Row],[Date/Time]]) - WEEKNUM(DATE(YEAR(Table1[[#This Row],[Date/Time]]),MONTH(Table1[[#This Row],[Date/Time]]),1)) + 1</f>
        <v>2</v>
      </c>
      <c r="K391">
        <f>MONTH(Table1[[#This Row],[Date/Time]])</f>
        <v>3</v>
      </c>
      <c r="L391" t="str">
        <f>TEXT(Table1[[#This Row],[Month '#]],"mmmm")</f>
        <v>January</v>
      </c>
      <c r="M391" s="5">
        <f>INT(Table1[[#This Row],[Date/Time]])</f>
        <v>45720</v>
      </c>
    </row>
    <row r="392" spans="1:13" x14ac:dyDescent="0.25">
      <c r="A392" s="3">
        <v>45720.547152777777</v>
      </c>
      <c r="B392" t="s">
        <v>97</v>
      </c>
      <c r="C392" t="s">
        <v>17</v>
      </c>
      <c r="D392">
        <v>352877</v>
      </c>
      <c r="E392" t="s">
        <v>12</v>
      </c>
      <c r="F392" s="6" t="s">
        <v>145</v>
      </c>
      <c r="G392" t="s">
        <v>79</v>
      </c>
      <c r="H392">
        <v>20415</v>
      </c>
      <c r="I392">
        <v>2711</v>
      </c>
      <c r="J392" s="8">
        <f>WEEKNUM(Table1[[#This Row],[Date/Time]]) - WEEKNUM(DATE(YEAR(Table1[[#This Row],[Date/Time]]),MONTH(Table1[[#This Row],[Date/Time]]),1)) + 1</f>
        <v>2</v>
      </c>
      <c r="K392">
        <f>MONTH(Table1[[#This Row],[Date/Time]])</f>
        <v>3</v>
      </c>
      <c r="L392" t="str">
        <f>TEXT(Table1[[#This Row],[Month '#]],"mmmm")</f>
        <v>January</v>
      </c>
      <c r="M392" s="5">
        <f>INT(Table1[[#This Row],[Date/Time]])</f>
        <v>45720</v>
      </c>
    </row>
    <row r="393" spans="1:13" x14ac:dyDescent="0.25">
      <c r="A393" s="3">
        <v>45719.687627314815</v>
      </c>
      <c r="B393" t="s">
        <v>98</v>
      </c>
      <c r="C393" t="s">
        <v>28</v>
      </c>
      <c r="D393">
        <v>350732</v>
      </c>
      <c r="E393" t="s">
        <v>29</v>
      </c>
      <c r="F393" s="6" t="s">
        <v>145</v>
      </c>
      <c r="G393" t="s">
        <v>40</v>
      </c>
      <c r="H393">
        <v>20415</v>
      </c>
      <c r="I393">
        <v>2711</v>
      </c>
      <c r="J393" s="8">
        <f>WEEKNUM(Table1[[#This Row],[Date/Time]]) - WEEKNUM(DATE(YEAR(Table1[[#This Row],[Date/Time]]),MONTH(Table1[[#This Row],[Date/Time]]),1)) + 1</f>
        <v>2</v>
      </c>
      <c r="K393">
        <f>MONTH(Table1[[#This Row],[Date/Time]])</f>
        <v>3</v>
      </c>
      <c r="L393" t="str">
        <f>TEXT(Table1[[#This Row],[Month '#]],"mmmm")</f>
        <v>January</v>
      </c>
      <c r="M393" s="5">
        <f>INT(Table1[[#This Row],[Date/Time]])</f>
        <v>45719</v>
      </c>
    </row>
    <row r="394" spans="1:13" x14ac:dyDescent="0.25">
      <c r="A394" s="3">
        <v>45719.635983796295</v>
      </c>
      <c r="B394" t="s">
        <v>98</v>
      </c>
      <c r="C394" t="s">
        <v>28</v>
      </c>
      <c r="D394">
        <v>350732</v>
      </c>
      <c r="E394" t="s">
        <v>29</v>
      </c>
      <c r="F394" s="6" t="s">
        <v>145</v>
      </c>
      <c r="G394" t="s">
        <v>33</v>
      </c>
      <c r="H394">
        <v>20415</v>
      </c>
      <c r="I394">
        <v>2711</v>
      </c>
      <c r="J394" s="8">
        <f>WEEKNUM(Table1[[#This Row],[Date/Time]]) - WEEKNUM(DATE(YEAR(Table1[[#This Row],[Date/Time]]),MONTH(Table1[[#This Row],[Date/Time]]),1)) + 1</f>
        <v>2</v>
      </c>
      <c r="K394">
        <f>MONTH(Table1[[#This Row],[Date/Time]])</f>
        <v>3</v>
      </c>
      <c r="L394" t="str">
        <f>TEXT(Table1[[#This Row],[Month '#]],"mmmm")</f>
        <v>January</v>
      </c>
      <c r="M394" s="5">
        <f>INT(Table1[[#This Row],[Date/Time]])</f>
        <v>45719</v>
      </c>
    </row>
    <row r="395" spans="1:13" x14ac:dyDescent="0.25">
      <c r="A395" s="3">
        <v>45719.545613425929</v>
      </c>
      <c r="B395" t="s">
        <v>97</v>
      </c>
      <c r="C395" t="s">
        <v>64</v>
      </c>
      <c r="D395">
        <v>446120</v>
      </c>
      <c r="E395" t="s">
        <v>12</v>
      </c>
      <c r="F395" s="6" t="s">
        <v>145</v>
      </c>
      <c r="G395" t="s">
        <v>79</v>
      </c>
      <c r="H395">
        <v>20415</v>
      </c>
      <c r="I395">
        <v>2711</v>
      </c>
      <c r="J395" s="8">
        <f>WEEKNUM(Table1[[#This Row],[Date/Time]]) - WEEKNUM(DATE(YEAR(Table1[[#This Row],[Date/Time]]),MONTH(Table1[[#This Row],[Date/Time]]),1)) + 1</f>
        <v>2</v>
      </c>
      <c r="K395">
        <f>MONTH(Table1[[#This Row],[Date/Time]])</f>
        <v>3</v>
      </c>
      <c r="L395" t="str">
        <f>TEXT(Table1[[#This Row],[Month '#]],"mmmm")</f>
        <v>January</v>
      </c>
      <c r="M395" s="5">
        <f>INT(Table1[[#This Row],[Date/Time]])</f>
        <v>45719</v>
      </c>
    </row>
    <row r="396" spans="1:13" x14ac:dyDescent="0.25">
      <c r="A396" s="3">
        <v>45719.393472222226</v>
      </c>
      <c r="B396" t="s">
        <v>98</v>
      </c>
      <c r="C396" t="s">
        <v>28</v>
      </c>
      <c r="D396">
        <v>350732</v>
      </c>
      <c r="E396" t="s">
        <v>29</v>
      </c>
      <c r="F396" s="6" t="s">
        <v>145</v>
      </c>
      <c r="G396" t="s">
        <v>40</v>
      </c>
      <c r="H396">
        <v>20415</v>
      </c>
      <c r="I396">
        <v>2711</v>
      </c>
      <c r="J396" s="8">
        <f>WEEKNUM(Table1[[#This Row],[Date/Time]]) - WEEKNUM(DATE(YEAR(Table1[[#This Row],[Date/Time]]),MONTH(Table1[[#This Row],[Date/Time]]),1)) + 1</f>
        <v>2</v>
      </c>
      <c r="K396">
        <f>MONTH(Table1[[#This Row],[Date/Time]])</f>
        <v>3</v>
      </c>
      <c r="L396" t="str">
        <f>TEXT(Table1[[#This Row],[Month '#]],"mmmm")</f>
        <v>January</v>
      </c>
      <c r="M396" s="5">
        <f>INT(Table1[[#This Row],[Date/Time]])</f>
        <v>45719</v>
      </c>
    </row>
    <row r="397" spans="1:13" x14ac:dyDescent="0.25">
      <c r="A397" s="3">
        <v>45717.489328703705</v>
      </c>
      <c r="B397" t="s">
        <v>101</v>
      </c>
      <c r="C397" t="s">
        <v>44</v>
      </c>
      <c r="D397">
        <v>365500</v>
      </c>
      <c r="E397" t="s">
        <v>9</v>
      </c>
      <c r="F397" s="6" t="s">
        <v>145</v>
      </c>
      <c r="G397" t="s">
        <v>50</v>
      </c>
      <c r="H397">
        <v>20415</v>
      </c>
      <c r="I397">
        <v>2711</v>
      </c>
      <c r="J397" s="8">
        <f>WEEKNUM(Table1[[#This Row],[Date/Time]]) - WEEKNUM(DATE(YEAR(Table1[[#This Row],[Date/Time]]),MONTH(Table1[[#This Row],[Date/Time]]),1)) + 1</f>
        <v>1</v>
      </c>
      <c r="K397">
        <f>MONTH(Table1[[#This Row],[Date/Time]])</f>
        <v>3</v>
      </c>
      <c r="L397" t="str">
        <f>TEXT(Table1[[#This Row],[Month '#]],"mmmm")</f>
        <v>January</v>
      </c>
      <c r="M397" s="5">
        <f>INT(Table1[[#This Row],[Date/Time]])</f>
        <v>45717</v>
      </c>
    </row>
    <row r="398" spans="1:13" x14ac:dyDescent="0.25">
      <c r="A398" s="3">
        <v>45716.713888888888</v>
      </c>
      <c r="B398" t="s">
        <v>107</v>
      </c>
      <c r="C398" t="s">
        <v>59</v>
      </c>
      <c r="D398">
        <v>358992</v>
      </c>
      <c r="E398" t="s">
        <v>60</v>
      </c>
      <c r="F398" s="6" t="s">
        <v>145</v>
      </c>
      <c r="G398" t="s">
        <v>16</v>
      </c>
      <c r="H398">
        <v>20415</v>
      </c>
      <c r="I398">
        <v>2671</v>
      </c>
      <c r="J398" s="8">
        <f>WEEKNUM(Table1[[#This Row],[Date/Time]]) - WEEKNUM(DATE(YEAR(Table1[[#This Row],[Date/Time]]),MONTH(Table1[[#This Row],[Date/Time]]),1)) + 1</f>
        <v>5</v>
      </c>
      <c r="K398">
        <f>MONTH(Table1[[#This Row],[Date/Time]])</f>
        <v>2</v>
      </c>
      <c r="L398" t="str">
        <f>TEXT(Table1[[#This Row],[Month '#]],"mmmm")</f>
        <v>January</v>
      </c>
      <c r="M398" s="5">
        <f>INT(Table1[[#This Row],[Date/Time]])</f>
        <v>45716</v>
      </c>
    </row>
    <row r="399" spans="1:13" x14ac:dyDescent="0.25">
      <c r="A399" s="3">
        <v>45716.586643518516</v>
      </c>
      <c r="B399" t="s">
        <v>98</v>
      </c>
      <c r="C399" t="s">
        <v>58</v>
      </c>
      <c r="D399">
        <v>339052</v>
      </c>
      <c r="E399" t="s">
        <v>29</v>
      </c>
      <c r="F399" s="6" t="s">
        <v>145</v>
      </c>
      <c r="G399" t="s">
        <v>33</v>
      </c>
      <c r="H399">
        <v>20415</v>
      </c>
      <c r="I399">
        <v>2671</v>
      </c>
      <c r="J399" s="8">
        <f>WEEKNUM(Table1[[#This Row],[Date/Time]]) - WEEKNUM(DATE(YEAR(Table1[[#This Row],[Date/Time]]),MONTH(Table1[[#This Row],[Date/Time]]),1)) + 1</f>
        <v>5</v>
      </c>
      <c r="K399">
        <f>MONTH(Table1[[#This Row],[Date/Time]])</f>
        <v>2</v>
      </c>
      <c r="L399" t="str">
        <f>TEXT(Table1[[#This Row],[Month '#]],"mmmm")</f>
        <v>January</v>
      </c>
      <c r="M399" s="5">
        <f>INT(Table1[[#This Row],[Date/Time]])</f>
        <v>45716</v>
      </c>
    </row>
    <row r="400" spans="1:13" x14ac:dyDescent="0.25">
      <c r="A400" s="3">
        <v>45715.435937499999</v>
      </c>
      <c r="B400" t="s">
        <v>108</v>
      </c>
      <c r="C400" t="s">
        <v>23</v>
      </c>
      <c r="D400">
        <v>383511</v>
      </c>
      <c r="E400" t="s">
        <v>24</v>
      </c>
      <c r="F400" s="6" t="s">
        <v>145</v>
      </c>
      <c r="G400" t="s">
        <v>18</v>
      </c>
      <c r="H400">
        <v>20415</v>
      </c>
      <c r="I400">
        <v>2671</v>
      </c>
      <c r="J400" s="8">
        <f>WEEKNUM(Table1[[#This Row],[Date/Time]]) - WEEKNUM(DATE(YEAR(Table1[[#This Row],[Date/Time]]),MONTH(Table1[[#This Row],[Date/Time]]),1)) + 1</f>
        <v>5</v>
      </c>
      <c r="K400">
        <f>MONTH(Table1[[#This Row],[Date/Time]])</f>
        <v>2</v>
      </c>
      <c r="L400" t="str">
        <f>TEXT(Table1[[#This Row],[Month '#]],"mmmm")</f>
        <v>January</v>
      </c>
      <c r="M400" s="5">
        <f>INT(Table1[[#This Row],[Date/Time]])</f>
        <v>45715</v>
      </c>
    </row>
    <row r="401" spans="1:13" x14ac:dyDescent="0.25">
      <c r="A401" s="3">
        <v>45714.769560185188</v>
      </c>
      <c r="B401" t="s">
        <v>109</v>
      </c>
      <c r="C401" t="s">
        <v>96</v>
      </c>
      <c r="D401">
        <v>386605</v>
      </c>
      <c r="E401" t="s">
        <v>42</v>
      </c>
      <c r="F401" s="6" t="s">
        <v>145</v>
      </c>
      <c r="G401" t="s">
        <v>30</v>
      </c>
      <c r="H401">
        <v>20415</v>
      </c>
      <c r="I401">
        <v>2671</v>
      </c>
      <c r="J401" s="8">
        <f>WEEKNUM(Table1[[#This Row],[Date/Time]]) - WEEKNUM(DATE(YEAR(Table1[[#This Row],[Date/Time]]),MONTH(Table1[[#This Row],[Date/Time]]),1)) + 1</f>
        <v>5</v>
      </c>
      <c r="K401">
        <f>MONTH(Table1[[#This Row],[Date/Time]])</f>
        <v>2</v>
      </c>
      <c r="L401" t="str">
        <f>TEXT(Table1[[#This Row],[Month '#]],"mmmm")</f>
        <v>January</v>
      </c>
      <c r="M401" s="5">
        <f>INT(Table1[[#This Row],[Date/Time]])</f>
        <v>45714</v>
      </c>
    </row>
    <row r="402" spans="1:13" x14ac:dyDescent="0.25">
      <c r="A402" s="3">
        <v>45714.693761574075</v>
      </c>
      <c r="B402" t="s">
        <v>95</v>
      </c>
      <c r="C402" t="s">
        <v>14</v>
      </c>
      <c r="D402">
        <v>443201</v>
      </c>
      <c r="E402" t="s">
        <v>15</v>
      </c>
      <c r="F402" s="6" t="s">
        <v>145</v>
      </c>
      <c r="G402" t="s">
        <v>68</v>
      </c>
      <c r="H402">
        <v>20415</v>
      </c>
      <c r="I402">
        <v>2671</v>
      </c>
      <c r="J402" s="8">
        <f>WEEKNUM(Table1[[#This Row],[Date/Time]]) - WEEKNUM(DATE(YEAR(Table1[[#This Row],[Date/Time]]),MONTH(Table1[[#This Row],[Date/Time]]),1)) + 1</f>
        <v>5</v>
      </c>
      <c r="K402">
        <f>MONTH(Table1[[#This Row],[Date/Time]])</f>
        <v>2</v>
      </c>
      <c r="L402" t="str">
        <f>TEXT(Table1[[#This Row],[Month '#]],"mmmm")</f>
        <v>January</v>
      </c>
      <c r="M402" s="5">
        <f>INT(Table1[[#This Row],[Date/Time]])</f>
        <v>45714</v>
      </c>
    </row>
    <row r="403" spans="1:13" x14ac:dyDescent="0.25">
      <c r="A403" s="3">
        <v>45714.571747685186</v>
      </c>
      <c r="B403" t="s">
        <v>110</v>
      </c>
      <c r="C403" t="s">
        <v>111</v>
      </c>
      <c r="D403">
        <v>377382</v>
      </c>
      <c r="E403" t="s">
        <v>112</v>
      </c>
      <c r="F403" s="6" t="s">
        <v>145</v>
      </c>
      <c r="G403" t="s">
        <v>40</v>
      </c>
      <c r="H403">
        <v>20415</v>
      </c>
      <c r="I403">
        <v>2671</v>
      </c>
      <c r="J403" s="8">
        <f>WEEKNUM(Table1[[#This Row],[Date/Time]]) - WEEKNUM(DATE(YEAR(Table1[[#This Row],[Date/Time]]),MONTH(Table1[[#This Row],[Date/Time]]),1)) + 1</f>
        <v>5</v>
      </c>
      <c r="K403">
        <f>MONTH(Table1[[#This Row],[Date/Time]])</f>
        <v>2</v>
      </c>
      <c r="L403" t="str">
        <f>TEXT(Table1[[#This Row],[Month '#]],"mmmm")</f>
        <v>January</v>
      </c>
      <c r="M403" s="5">
        <f>INT(Table1[[#This Row],[Date/Time]])</f>
        <v>45714</v>
      </c>
    </row>
    <row r="404" spans="1:13" x14ac:dyDescent="0.25">
      <c r="A404" s="3">
        <v>45713.753981481481</v>
      </c>
      <c r="B404" t="s">
        <v>98</v>
      </c>
      <c r="C404" t="s">
        <v>31</v>
      </c>
      <c r="D404">
        <v>311043</v>
      </c>
      <c r="E404" t="s">
        <v>32</v>
      </c>
      <c r="F404" s="6" t="s">
        <v>145</v>
      </c>
      <c r="G404" t="s">
        <v>45</v>
      </c>
      <c r="H404">
        <v>20415</v>
      </c>
      <c r="I404">
        <v>2671</v>
      </c>
      <c r="J404" s="8">
        <f>WEEKNUM(Table1[[#This Row],[Date/Time]]) - WEEKNUM(DATE(YEAR(Table1[[#This Row],[Date/Time]]),MONTH(Table1[[#This Row],[Date/Time]]),1)) + 1</f>
        <v>5</v>
      </c>
      <c r="K404">
        <f>MONTH(Table1[[#This Row],[Date/Time]])</f>
        <v>2</v>
      </c>
      <c r="L404" t="str">
        <f>TEXT(Table1[[#This Row],[Month '#]],"mmmm")</f>
        <v>January</v>
      </c>
      <c r="M404" s="5">
        <f>INT(Table1[[#This Row],[Date/Time]])</f>
        <v>45713</v>
      </c>
    </row>
    <row r="405" spans="1:13" x14ac:dyDescent="0.25">
      <c r="A405" s="3">
        <v>45713.634895833333</v>
      </c>
      <c r="B405" t="s">
        <v>98</v>
      </c>
      <c r="C405" t="s">
        <v>28</v>
      </c>
      <c r="D405">
        <v>350732</v>
      </c>
      <c r="E405" t="s">
        <v>29</v>
      </c>
      <c r="F405" s="6" t="s">
        <v>145</v>
      </c>
      <c r="G405" t="s">
        <v>55</v>
      </c>
      <c r="H405">
        <v>20415</v>
      </c>
      <c r="I405">
        <v>2671</v>
      </c>
      <c r="J405" s="8">
        <f>WEEKNUM(Table1[[#This Row],[Date/Time]]) - WEEKNUM(DATE(YEAR(Table1[[#This Row],[Date/Time]]),MONTH(Table1[[#This Row],[Date/Time]]),1)) + 1</f>
        <v>5</v>
      </c>
      <c r="K405">
        <f>MONTH(Table1[[#This Row],[Date/Time]])</f>
        <v>2</v>
      </c>
      <c r="L405" t="str">
        <f>TEXT(Table1[[#This Row],[Month '#]],"mmmm")</f>
        <v>January</v>
      </c>
      <c r="M405" s="5">
        <f>INT(Table1[[#This Row],[Date/Time]])</f>
        <v>45713</v>
      </c>
    </row>
    <row r="406" spans="1:13" x14ac:dyDescent="0.25">
      <c r="A406" s="3">
        <v>45713.517465277779</v>
      </c>
      <c r="B406" t="s">
        <v>109</v>
      </c>
      <c r="C406" t="s">
        <v>41</v>
      </c>
      <c r="D406">
        <v>386814</v>
      </c>
      <c r="E406" t="s">
        <v>42</v>
      </c>
      <c r="F406" s="6" t="s">
        <v>145</v>
      </c>
      <c r="G406" t="s">
        <v>68</v>
      </c>
      <c r="H406">
        <v>20415</v>
      </c>
      <c r="I406">
        <v>2671</v>
      </c>
      <c r="J406" s="8">
        <f>WEEKNUM(Table1[[#This Row],[Date/Time]]) - WEEKNUM(DATE(YEAR(Table1[[#This Row],[Date/Time]]),MONTH(Table1[[#This Row],[Date/Time]]),1)) + 1</f>
        <v>5</v>
      </c>
      <c r="K406">
        <f>MONTH(Table1[[#This Row],[Date/Time]])</f>
        <v>2</v>
      </c>
      <c r="L406" t="str">
        <f>TEXT(Table1[[#This Row],[Month '#]],"mmmm")</f>
        <v>January</v>
      </c>
      <c r="M406" s="5">
        <f>INT(Table1[[#This Row],[Date/Time]])</f>
        <v>45713</v>
      </c>
    </row>
    <row r="407" spans="1:13" x14ac:dyDescent="0.25">
      <c r="A407" s="3">
        <v>45713.432384259257</v>
      </c>
      <c r="B407" t="s">
        <v>108</v>
      </c>
      <c r="C407" t="s">
        <v>25</v>
      </c>
      <c r="D407">
        <v>367452</v>
      </c>
      <c r="E407" t="s">
        <v>24</v>
      </c>
      <c r="F407" s="6" t="s">
        <v>145</v>
      </c>
      <c r="G407" t="s">
        <v>16</v>
      </c>
      <c r="H407">
        <v>20415</v>
      </c>
      <c r="I407">
        <v>2671</v>
      </c>
      <c r="J407" s="8">
        <f>WEEKNUM(Table1[[#This Row],[Date/Time]]) - WEEKNUM(DATE(YEAR(Table1[[#This Row],[Date/Time]]),MONTH(Table1[[#This Row],[Date/Time]]),1)) + 1</f>
        <v>5</v>
      </c>
      <c r="K407">
        <f>MONTH(Table1[[#This Row],[Date/Time]])</f>
        <v>2</v>
      </c>
      <c r="L407" t="str">
        <f>TEXT(Table1[[#This Row],[Month '#]],"mmmm")</f>
        <v>January</v>
      </c>
      <c r="M407" s="5">
        <f>INT(Table1[[#This Row],[Date/Time]])</f>
        <v>45713</v>
      </c>
    </row>
    <row r="408" spans="1:13" x14ac:dyDescent="0.25">
      <c r="A408" s="3">
        <v>45713.166875000003</v>
      </c>
      <c r="B408" t="s">
        <v>107</v>
      </c>
      <c r="C408" t="s">
        <v>8</v>
      </c>
      <c r="D408">
        <v>330331</v>
      </c>
      <c r="E408" t="s">
        <v>9</v>
      </c>
      <c r="F408" s="6" t="s">
        <v>145</v>
      </c>
      <c r="G408" t="s">
        <v>68</v>
      </c>
      <c r="H408">
        <v>20415</v>
      </c>
      <c r="I408">
        <v>2671</v>
      </c>
      <c r="J408" s="8">
        <f>WEEKNUM(Table1[[#This Row],[Date/Time]]) - WEEKNUM(DATE(YEAR(Table1[[#This Row],[Date/Time]]),MONTH(Table1[[#This Row],[Date/Time]]),1)) + 1</f>
        <v>5</v>
      </c>
      <c r="K408">
        <f>MONTH(Table1[[#This Row],[Date/Time]])</f>
        <v>2</v>
      </c>
      <c r="L408" t="str">
        <f>TEXT(Table1[[#This Row],[Month '#]],"mmmm")</f>
        <v>January</v>
      </c>
      <c r="M408" s="5">
        <f>INT(Table1[[#This Row],[Date/Time]])</f>
        <v>45713</v>
      </c>
    </row>
    <row r="409" spans="1:13" x14ac:dyDescent="0.25">
      <c r="A409" s="3">
        <v>45712.533414351848</v>
      </c>
      <c r="B409" t="s">
        <v>98</v>
      </c>
      <c r="C409" t="s">
        <v>39</v>
      </c>
      <c r="D409">
        <v>334906</v>
      </c>
      <c r="E409" t="s">
        <v>29</v>
      </c>
      <c r="F409" s="6" t="s">
        <v>145</v>
      </c>
      <c r="G409" t="s">
        <v>30</v>
      </c>
      <c r="H409">
        <v>20415</v>
      </c>
      <c r="I409">
        <v>2671</v>
      </c>
      <c r="J409" s="8">
        <f>WEEKNUM(Table1[[#This Row],[Date/Time]]) - WEEKNUM(DATE(YEAR(Table1[[#This Row],[Date/Time]]),MONTH(Table1[[#This Row],[Date/Time]]),1)) + 1</f>
        <v>5</v>
      </c>
      <c r="K409">
        <f>MONTH(Table1[[#This Row],[Date/Time]])</f>
        <v>2</v>
      </c>
      <c r="L409" t="str">
        <f>TEXT(Table1[[#This Row],[Month '#]],"mmmm")</f>
        <v>January</v>
      </c>
      <c r="M409" s="5">
        <f>INT(Table1[[#This Row],[Date/Time]])</f>
        <v>45712</v>
      </c>
    </row>
    <row r="410" spans="1:13" x14ac:dyDescent="0.25">
      <c r="A410" s="3">
        <v>45712.52484953704</v>
      </c>
      <c r="B410" t="s">
        <v>98</v>
      </c>
      <c r="C410" t="s">
        <v>39</v>
      </c>
      <c r="D410">
        <v>334906</v>
      </c>
      <c r="E410" t="s">
        <v>29</v>
      </c>
      <c r="F410" s="6" t="s">
        <v>145</v>
      </c>
      <c r="G410" t="s">
        <v>30</v>
      </c>
      <c r="H410">
        <v>20415</v>
      </c>
      <c r="I410">
        <v>2671</v>
      </c>
      <c r="J410" s="8">
        <f>WEEKNUM(Table1[[#This Row],[Date/Time]]) - WEEKNUM(DATE(YEAR(Table1[[#This Row],[Date/Time]]),MONTH(Table1[[#This Row],[Date/Time]]),1)) + 1</f>
        <v>5</v>
      </c>
      <c r="K410">
        <f>MONTH(Table1[[#This Row],[Date/Time]])</f>
        <v>2</v>
      </c>
      <c r="L410" t="str">
        <f>TEXT(Table1[[#This Row],[Month '#]],"mmmm")</f>
        <v>January</v>
      </c>
      <c r="M410" s="5">
        <f>INT(Table1[[#This Row],[Date/Time]])</f>
        <v>45712</v>
      </c>
    </row>
    <row r="411" spans="1:13" x14ac:dyDescent="0.25">
      <c r="A411" s="3">
        <v>45710.180868055555</v>
      </c>
      <c r="B411" t="s">
        <v>101</v>
      </c>
      <c r="C411" t="s">
        <v>14</v>
      </c>
      <c r="D411">
        <v>443201</v>
      </c>
      <c r="E411" t="s">
        <v>15</v>
      </c>
      <c r="F411" s="6" t="s">
        <v>145</v>
      </c>
      <c r="G411" t="s">
        <v>50</v>
      </c>
      <c r="H411">
        <v>20415</v>
      </c>
      <c r="I411">
        <v>2671</v>
      </c>
      <c r="J411" s="8">
        <f>WEEKNUM(Table1[[#This Row],[Date/Time]]) - WEEKNUM(DATE(YEAR(Table1[[#This Row],[Date/Time]]),MONTH(Table1[[#This Row],[Date/Time]]),1)) + 1</f>
        <v>4</v>
      </c>
      <c r="K411">
        <f>MONTH(Table1[[#This Row],[Date/Time]])</f>
        <v>2</v>
      </c>
      <c r="L411" t="str">
        <f>TEXT(Table1[[#This Row],[Month '#]],"mmmm")</f>
        <v>January</v>
      </c>
      <c r="M411" s="5">
        <f>INT(Table1[[#This Row],[Date/Time]])</f>
        <v>45710</v>
      </c>
    </row>
    <row r="412" spans="1:13" x14ac:dyDescent="0.25">
      <c r="A412" s="3">
        <v>45707.705972222226</v>
      </c>
      <c r="B412" t="s">
        <v>98</v>
      </c>
      <c r="C412" t="s">
        <v>28</v>
      </c>
      <c r="D412">
        <v>350732</v>
      </c>
      <c r="E412" t="s">
        <v>29</v>
      </c>
      <c r="F412" s="6" t="s">
        <v>145</v>
      </c>
      <c r="G412" t="s">
        <v>47</v>
      </c>
      <c r="H412">
        <v>20415</v>
      </c>
      <c r="I412">
        <v>2671</v>
      </c>
      <c r="J412" s="8">
        <f>WEEKNUM(Table1[[#This Row],[Date/Time]]) - WEEKNUM(DATE(YEAR(Table1[[#This Row],[Date/Time]]),MONTH(Table1[[#This Row],[Date/Time]]),1)) + 1</f>
        <v>4</v>
      </c>
      <c r="K412">
        <f>MONTH(Table1[[#This Row],[Date/Time]])</f>
        <v>2</v>
      </c>
      <c r="L412" t="str">
        <f>TEXT(Table1[[#This Row],[Month '#]],"mmmm")</f>
        <v>January</v>
      </c>
      <c r="M412" s="5">
        <f>INT(Table1[[#This Row],[Date/Time]])</f>
        <v>45707</v>
      </c>
    </row>
    <row r="413" spans="1:13" x14ac:dyDescent="0.25">
      <c r="A413" s="3">
        <v>45707.679189814815</v>
      </c>
      <c r="B413" t="s">
        <v>113</v>
      </c>
      <c r="C413" t="s">
        <v>14</v>
      </c>
      <c r="D413">
        <v>443201</v>
      </c>
      <c r="E413" t="s">
        <v>15</v>
      </c>
      <c r="F413" s="6" t="s">
        <v>145</v>
      </c>
      <c r="G413" t="s">
        <v>30</v>
      </c>
      <c r="H413">
        <v>20415</v>
      </c>
      <c r="I413">
        <v>2671</v>
      </c>
      <c r="J413" s="8">
        <f>WEEKNUM(Table1[[#This Row],[Date/Time]]) - WEEKNUM(DATE(YEAR(Table1[[#This Row],[Date/Time]]),MONTH(Table1[[#This Row],[Date/Time]]),1)) + 1</f>
        <v>4</v>
      </c>
      <c r="K413">
        <f>MONTH(Table1[[#This Row],[Date/Time]])</f>
        <v>2</v>
      </c>
      <c r="L413" t="str">
        <f>TEXT(Table1[[#This Row],[Month '#]],"mmmm")</f>
        <v>January</v>
      </c>
      <c r="M413" s="5">
        <f>INT(Table1[[#This Row],[Date/Time]])</f>
        <v>45707</v>
      </c>
    </row>
    <row r="414" spans="1:13" x14ac:dyDescent="0.25">
      <c r="A414" s="3">
        <v>45707.673032407409</v>
      </c>
      <c r="B414" t="s">
        <v>113</v>
      </c>
      <c r="C414" t="s">
        <v>14</v>
      </c>
      <c r="D414">
        <v>443201</v>
      </c>
      <c r="E414" t="s">
        <v>15</v>
      </c>
      <c r="F414" s="6" t="s">
        <v>145</v>
      </c>
      <c r="G414" t="s">
        <v>30</v>
      </c>
      <c r="H414">
        <v>20415</v>
      </c>
      <c r="I414">
        <v>2671</v>
      </c>
      <c r="J414" s="8">
        <f>WEEKNUM(Table1[[#This Row],[Date/Time]]) - WEEKNUM(DATE(YEAR(Table1[[#This Row],[Date/Time]]),MONTH(Table1[[#This Row],[Date/Time]]),1)) + 1</f>
        <v>4</v>
      </c>
      <c r="K414">
        <f>MONTH(Table1[[#This Row],[Date/Time]])</f>
        <v>2</v>
      </c>
      <c r="L414" t="str">
        <f>TEXT(Table1[[#This Row],[Month '#]],"mmmm")</f>
        <v>January</v>
      </c>
      <c r="M414" s="5">
        <f>INT(Table1[[#This Row],[Date/Time]])</f>
        <v>45707</v>
      </c>
    </row>
    <row r="415" spans="1:13" x14ac:dyDescent="0.25">
      <c r="A415" s="3">
        <v>45707.216273148151</v>
      </c>
      <c r="B415" t="s">
        <v>107</v>
      </c>
      <c r="C415" t="s">
        <v>14</v>
      </c>
      <c r="D415">
        <v>443201</v>
      </c>
      <c r="E415" t="s">
        <v>15</v>
      </c>
      <c r="F415" s="6" t="s">
        <v>145</v>
      </c>
      <c r="G415" t="s">
        <v>30</v>
      </c>
      <c r="H415">
        <v>20415</v>
      </c>
      <c r="I415">
        <v>2671</v>
      </c>
      <c r="J415" s="8">
        <f>WEEKNUM(Table1[[#This Row],[Date/Time]]) - WEEKNUM(DATE(YEAR(Table1[[#This Row],[Date/Time]]),MONTH(Table1[[#This Row],[Date/Time]]),1)) + 1</f>
        <v>4</v>
      </c>
      <c r="K415">
        <f>MONTH(Table1[[#This Row],[Date/Time]])</f>
        <v>2</v>
      </c>
      <c r="L415" t="str">
        <f>TEXT(Table1[[#This Row],[Month '#]],"mmmm")</f>
        <v>January</v>
      </c>
      <c r="M415" s="5">
        <f>INT(Table1[[#This Row],[Date/Time]])</f>
        <v>45707</v>
      </c>
    </row>
    <row r="416" spans="1:13" x14ac:dyDescent="0.25">
      <c r="A416" s="3">
        <v>45706.477847222224</v>
      </c>
      <c r="B416" t="s">
        <v>108</v>
      </c>
      <c r="C416" t="s">
        <v>34</v>
      </c>
      <c r="D416">
        <v>355532</v>
      </c>
      <c r="E416" t="s">
        <v>24</v>
      </c>
      <c r="F416" s="6" t="s">
        <v>145</v>
      </c>
      <c r="G416" t="s">
        <v>79</v>
      </c>
      <c r="H416">
        <v>20415</v>
      </c>
      <c r="I416">
        <v>2671</v>
      </c>
      <c r="J416" s="8">
        <f>WEEKNUM(Table1[[#This Row],[Date/Time]]) - WEEKNUM(DATE(YEAR(Table1[[#This Row],[Date/Time]]),MONTH(Table1[[#This Row],[Date/Time]]),1)) + 1</f>
        <v>4</v>
      </c>
      <c r="K416">
        <f>MONTH(Table1[[#This Row],[Date/Time]])</f>
        <v>2</v>
      </c>
      <c r="L416" t="str">
        <f>TEXT(Table1[[#This Row],[Month '#]],"mmmm")</f>
        <v>January</v>
      </c>
      <c r="M416" s="5">
        <f>INT(Table1[[#This Row],[Date/Time]])</f>
        <v>45706</v>
      </c>
    </row>
    <row r="417" spans="1:13" x14ac:dyDescent="0.25">
      <c r="A417" s="3">
        <v>45706.0315162037</v>
      </c>
      <c r="B417" t="s">
        <v>107</v>
      </c>
      <c r="C417" t="s">
        <v>44</v>
      </c>
      <c r="D417">
        <v>365500</v>
      </c>
      <c r="E417" t="s">
        <v>9</v>
      </c>
      <c r="F417" s="6" t="s">
        <v>145</v>
      </c>
      <c r="G417" t="s">
        <v>30</v>
      </c>
      <c r="H417">
        <v>20415</v>
      </c>
      <c r="I417">
        <v>2671</v>
      </c>
      <c r="J417" s="8">
        <f>WEEKNUM(Table1[[#This Row],[Date/Time]]) - WEEKNUM(DATE(YEAR(Table1[[#This Row],[Date/Time]]),MONTH(Table1[[#This Row],[Date/Time]]),1)) + 1</f>
        <v>4</v>
      </c>
      <c r="K417">
        <f>MONTH(Table1[[#This Row],[Date/Time]])</f>
        <v>2</v>
      </c>
      <c r="L417" t="str">
        <f>TEXT(Table1[[#This Row],[Month '#]],"mmmm")</f>
        <v>January</v>
      </c>
      <c r="M417" s="5">
        <f>INT(Table1[[#This Row],[Date/Time]])</f>
        <v>45706</v>
      </c>
    </row>
    <row r="418" spans="1:13" x14ac:dyDescent="0.25">
      <c r="A418" s="3">
        <v>45705.568773148145</v>
      </c>
      <c r="B418" t="s">
        <v>107</v>
      </c>
      <c r="C418" t="s">
        <v>44</v>
      </c>
      <c r="D418">
        <v>365500</v>
      </c>
      <c r="E418" t="s">
        <v>9</v>
      </c>
      <c r="F418" s="6" t="s">
        <v>145</v>
      </c>
      <c r="G418" t="s">
        <v>33</v>
      </c>
      <c r="H418">
        <v>20415</v>
      </c>
      <c r="I418">
        <v>2671</v>
      </c>
      <c r="J418" s="8">
        <f>WEEKNUM(Table1[[#This Row],[Date/Time]]) - WEEKNUM(DATE(YEAR(Table1[[#This Row],[Date/Time]]),MONTH(Table1[[#This Row],[Date/Time]]),1)) + 1</f>
        <v>4</v>
      </c>
      <c r="K418">
        <f>MONTH(Table1[[#This Row],[Date/Time]])</f>
        <v>2</v>
      </c>
      <c r="L418" t="str">
        <f>TEXT(Table1[[#This Row],[Month '#]],"mmmm")</f>
        <v>January</v>
      </c>
      <c r="M418" s="5">
        <f>INT(Table1[[#This Row],[Date/Time]])</f>
        <v>45705</v>
      </c>
    </row>
    <row r="419" spans="1:13" x14ac:dyDescent="0.25">
      <c r="A419" s="3">
        <v>45703.939201388886</v>
      </c>
      <c r="B419" t="s">
        <v>107</v>
      </c>
      <c r="C419" t="s">
        <v>8</v>
      </c>
      <c r="D419">
        <v>330331</v>
      </c>
      <c r="E419" t="s">
        <v>9</v>
      </c>
      <c r="F419" s="6" t="s">
        <v>145</v>
      </c>
      <c r="G419" t="s">
        <v>30</v>
      </c>
      <c r="H419">
        <v>20415</v>
      </c>
      <c r="I419">
        <v>2671</v>
      </c>
      <c r="J419" s="8">
        <f>WEEKNUM(Table1[[#This Row],[Date/Time]]) - WEEKNUM(DATE(YEAR(Table1[[#This Row],[Date/Time]]),MONTH(Table1[[#This Row],[Date/Time]]),1)) + 1</f>
        <v>3</v>
      </c>
      <c r="K419">
        <f>MONTH(Table1[[#This Row],[Date/Time]])</f>
        <v>2</v>
      </c>
      <c r="L419" t="str">
        <f>TEXT(Table1[[#This Row],[Month '#]],"mmmm")</f>
        <v>January</v>
      </c>
      <c r="M419" s="5">
        <f>INT(Table1[[#This Row],[Date/Time]])</f>
        <v>45703</v>
      </c>
    </row>
    <row r="420" spans="1:13" x14ac:dyDescent="0.25">
      <c r="A420" s="3">
        <v>45703.621516203704</v>
      </c>
      <c r="B420" t="s">
        <v>101</v>
      </c>
      <c r="C420" t="s">
        <v>44</v>
      </c>
      <c r="D420">
        <v>365500</v>
      </c>
      <c r="E420" t="s">
        <v>9</v>
      </c>
      <c r="F420" s="6" t="s">
        <v>145</v>
      </c>
      <c r="G420" t="s">
        <v>26</v>
      </c>
      <c r="H420">
        <v>20415</v>
      </c>
      <c r="I420">
        <v>2671</v>
      </c>
      <c r="J420" s="8">
        <f>WEEKNUM(Table1[[#This Row],[Date/Time]]) - WEEKNUM(DATE(YEAR(Table1[[#This Row],[Date/Time]]),MONTH(Table1[[#This Row],[Date/Time]]),1)) + 1</f>
        <v>3</v>
      </c>
      <c r="K420">
        <f>MONTH(Table1[[#This Row],[Date/Time]])</f>
        <v>2</v>
      </c>
      <c r="L420" t="str">
        <f>TEXT(Table1[[#This Row],[Month '#]],"mmmm")</f>
        <v>January</v>
      </c>
      <c r="M420" s="5">
        <f>INT(Table1[[#This Row],[Date/Time]])</f>
        <v>45703</v>
      </c>
    </row>
    <row r="421" spans="1:13" x14ac:dyDescent="0.25">
      <c r="A421" s="3">
        <v>45703.607430555552</v>
      </c>
      <c r="B421" t="s">
        <v>101</v>
      </c>
      <c r="C421" t="s">
        <v>14</v>
      </c>
      <c r="D421">
        <v>443201</v>
      </c>
      <c r="E421" t="s">
        <v>15</v>
      </c>
      <c r="F421" s="6" t="s">
        <v>145</v>
      </c>
      <c r="G421" t="s">
        <v>21</v>
      </c>
      <c r="H421">
        <v>20415</v>
      </c>
      <c r="I421">
        <v>2671</v>
      </c>
      <c r="J421" s="8">
        <f>WEEKNUM(Table1[[#This Row],[Date/Time]]) - WEEKNUM(DATE(YEAR(Table1[[#This Row],[Date/Time]]),MONTH(Table1[[#This Row],[Date/Time]]),1)) + 1</f>
        <v>3</v>
      </c>
      <c r="K421">
        <f>MONTH(Table1[[#This Row],[Date/Time]])</f>
        <v>2</v>
      </c>
      <c r="L421" t="str">
        <f>TEXT(Table1[[#This Row],[Month '#]],"mmmm")</f>
        <v>January</v>
      </c>
      <c r="M421" s="5">
        <f>INT(Table1[[#This Row],[Date/Time]])</f>
        <v>45703</v>
      </c>
    </row>
    <row r="422" spans="1:13" x14ac:dyDescent="0.25">
      <c r="A422" s="3">
        <v>45703.496168981481</v>
      </c>
      <c r="B422" t="s">
        <v>108</v>
      </c>
      <c r="C422" t="s">
        <v>17</v>
      </c>
      <c r="D422">
        <v>352877</v>
      </c>
      <c r="E422" t="s">
        <v>12</v>
      </c>
      <c r="F422" s="6" t="s">
        <v>145</v>
      </c>
      <c r="G422" t="s">
        <v>19</v>
      </c>
      <c r="H422">
        <v>20415</v>
      </c>
      <c r="I422">
        <v>2671</v>
      </c>
      <c r="J422" s="8">
        <f>WEEKNUM(Table1[[#This Row],[Date/Time]]) - WEEKNUM(DATE(YEAR(Table1[[#This Row],[Date/Time]]),MONTH(Table1[[#This Row],[Date/Time]]),1)) + 1</f>
        <v>3</v>
      </c>
      <c r="K422">
        <f>MONTH(Table1[[#This Row],[Date/Time]])</f>
        <v>2</v>
      </c>
      <c r="L422" t="str">
        <f>TEXT(Table1[[#This Row],[Month '#]],"mmmm")</f>
        <v>January</v>
      </c>
      <c r="M422" s="5">
        <f>INT(Table1[[#This Row],[Date/Time]])</f>
        <v>45703</v>
      </c>
    </row>
    <row r="423" spans="1:13" x14ac:dyDescent="0.25">
      <c r="A423" s="3">
        <v>45702.363888888889</v>
      </c>
      <c r="B423" t="s">
        <v>114</v>
      </c>
      <c r="C423" t="s">
        <v>39</v>
      </c>
      <c r="D423">
        <v>334906</v>
      </c>
      <c r="E423" t="s">
        <v>29</v>
      </c>
      <c r="F423" s="6" t="s">
        <v>145</v>
      </c>
      <c r="G423" t="s">
        <v>30</v>
      </c>
      <c r="H423">
        <v>20415</v>
      </c>
      <c r="I423">
        <v>2671</v>
      </c>
      <c r="J423" s="8">
        <f>WEEKNUM(Table1[[#This Row],[Date/Time]]) - WEEKNUM(DATE(YEAR(Table1[[#This Row],[Date/Time]]),MONTH(Table1[[#This Row],[Date/Time]]),1)) + 1</f>
        <v>3</v>
      </c>
      <c r="K423">
        <f>MONTH(Table1[[#This Row],[Date/Time]])</f>
        <v>2</v>
      </c>
      <c r="L423" t="str">
        <f>TEXT(Table1[[#This Row],[Month '#]],"mmmm")</f>
        <v>January</v>
      </c>
      <c r="M423" s="5">
        <f>INT(Table1[[#This Row],[Date/Time]])</f>
        <v>45702</v>
      </c>
    </row>
    <row r="424" spans="1:13" x14ac:dyDescent="0.25">
      <c r="A424" s="3">
        <v>45702.359293981484</v>
      </c>
      <c r="B424" t="s">
        <v>98</v>
      </c>
      <c r="C424" t="s">
        <v>54</v>
      </c>
      <c r="D424">
        <v>350798</v>
      </c>
      <c r="E424" t="s">
        <v>29</v>
      </c>
      <c r="F424" s="6" t="s">
        <v>145</v>
      </c>
      <c r="G424" t="s">
        <v>55</v>
      </c>
      <c r="H424">
        <v>20415</v>
      </c>
      <c r="I424">
        <v>2671</v>
      </c>
      <c r="J424" s="8">
        <f>WEEKNUM(Table1[[#This Row],[Date/Time]]) - WEEKNUM(DATE(YEAR(Table1[[#This Row],[Date/Time]]),MONTH(Table1[[#This Row],[Date/Time]]),1)) + 1</f>
        <v>3</v>
      </c>
      <c r="K424">
        <f>MONTH(Table1[[#This Row],[Date/Time]])</f>
        <v>2</v>
      </c>
      <c r="L424" t="str">
        <f>TEXT(Table1[[#This Row],[Month '#]],"mmmm")</f>
        <v>January</v>
      </c>
      <c r="M424" s="5">
        <f>INT(Table1[[#This Row],[Date/Time]])</f>
        <v>45702</v>
      </c>
    </row>
    <row r="425" spans="1:13" x14ac:dyDescent="0.25">
      <c r="A425" s="3">
        <v>45701.692812499998</v>
      </c>
      <c r="B425" t="s">
        <v>107</v>
      </c>
      <c r="C425" t="s">
        <v>51</v>
      </c>
      <c r="D425">
        <v>312775</v>
      </c>
      <c r="E425" t="s">
        <v>9</v>
      </c>
      <c r="F425" s="6" t="s">
        <v>145</v>
      </c>
      <c r="G425" t="s">
        <v>33</v>
      </c>
      <c r="H425">
        <v>20415</v>
      </c>
      <c r="I425">
        <v>2671</v>
      </c>
      <c r="J425" s="8">
        <f>WEEKNUM(Table1[[#This Row],[Date/Time]]) - WEEKNUM(DATE(YEAR(Table1[[#This Row],[Date/Time]]),MONTH(Table1[[#This Row],[Date/Time]]),1)) + 1</f>
        <v>3</v>
      </c>
      <c r="K425">
        <f>MONTH(Table1[[#This Row],[Date/Time]])</f>
        <v>2</v>
      </c>
      <c r="L425" t="str">
        <f>TEXT(Table1[[#This Row],[Month '#]],"mmmm")</f>
        <v>January</v>
      </c>
      <c r="M425" s="5">
        <f>INT(Table1[[#This Row],[Date/Time]])</f>
        <v>45701</v>
      </c>
    </row>
    <row r="426" spans="1:13" x14ac:dyDescent="0.25">
      <c r="A426" s="3">
        <v>45701.409791666665</v>
      </c>
      <c r="B426" t="s">
        <v>98</v>
      </c>
      <c r="C426" t="s">
        <v>31</v>
      </c>
      <c r="D426">
        <v>311043</v>
      </c>
      <c r="E426" t="s">
        <v>32</v>
      </c>
      <c r="F426" s="6" t="s">
        <v>145</v>
      </c>
      <c r="G426" t="s">
        <v>45</v>
      </c>
      <c r="H426">
        <v>20415</v>
      </c>
      <c r="I426">
        <v>2671</v>
      </c>
      <c r="J426" s="8">
        <f>WEEKNUM(Table1[[#This Row],[Date/Time]]) - WEEKNUM(DATE(YEAR(Table1[[#This Row],[Date/Time]]),MONTH(Table1[[#This Row],[Date/Time]]),1)) + 1</f>
        <v>3</v>
      </c>
      <c r="K426">
        <f>MONTH(Table1[[#This Row],[Date/Time]])</f>
        <v>2</v>
      </c>
      <c r="L426" t="str">
        <f>TEXT(Table1[[#This Row],[Month '#]],"mmmm")</f>
        <v>January</v>
      </c>
      <c r="M426" s="5">
        <f>INT(Table1[[#This Row],[Date/Time]])</f>
        <v>45701</v>
      </c>
    </row>
    <row r="427" spans="1:13" x14ac:dyDescent="0.25">
      <c r="A427" s="3">
        <v>45701.36136574074</v>
      </c>
      <c r="C427" t="s">
        <v>23</v>
      </c>
      <c r="D427">
        <v>383511</v>
      </c>
      <c r="E427" t="s">
        <v>24</v>
      </c>
      <c r="F427" s="6" t="s">
        <v>145</v>
      </c>
      <c r="G427" t="s">
        <v>52</v>
      </c>
      <c r="H427">
        <v>20415</v>
      </c>
      <c r="I427">
        <v>2671</v>
      </c>
      <c r="J427" s="8">
        <f>WEEKNUM(Table1[[#This Row],[Date/Time]]) - WEEKNUM(DATE(YEAR(Table1[[#This Row],[Date/Time]]),MONTH(Table1[[#This Row],[Date/Time]]),1)) + 1</f>
        <v>3</v>
      </c>
      <c r="K427">
        <f>MONTH(Table1[[#This Row],[Date/Time]])</f>
        <v>2</v>
      </c>
      <c r="L427" t="str">
        <f>TEXT(Table1[[#This Row],[Month '#]],"mmmm")</f>
        <v>January</v>
      </c>
      <c r="M427" s="5">
        <f>INT(Table1[[#This Row],[Date/Time]])</f>
        <v>45701</v>
      </c>
    </row>
    <row r="428" spans="1:13" x14ac:dyDescent="0.25">
      <c r="A428" s="3">
        <v>45701.360960648148</v>
      </c>
      <c r="C428" t="s">
        <v>25</v>
      </c>
      <c r="D428">
        <v>367452</v>
      </c>
      <c r="E428" t="s">
        <v>24</v>
      </c>
      <c r="F428" s="6" t="s">
        <v>145</v>
      </c>
      <c r="G428" t="s">
        <v>52</v>
      </c>
      <c r="H428">
        <v>20415</v>
      </c>
      <c r="I428">
        <v>2671</v>
      </c>
      <c r="J428" s="8">
        <f>WEEKNUM(Table1[[#This Row],[Date/Time]]) - WEEKNUM(DATE(YEAR(Table1[[#This Row],[Date/Time]]),MONTH(Table1[[#This Row],[Date/Time]]),1)) + 1</f>
        <v>3</v>
      </c>
      <c r="K428">
        <f>MONTH(Table1[[#This Row],[Date/Time]])</f>
        <v>2</v>
      </c>
      <c r="L428" t="str">
        <f>TEXT(Table1[[#This Row],[Month '#]],"mmmm")</f>
        <v>January</v>
      </c>
      <c r="M428" s="5">
        <f>INT(Table1[[#This Row],[Date/Time]])</f>
        <v>45701</v>
      </c>
    </row>
    <row r="429" spans="1:13" x14ac:dyDescent="0.25">
      <c r="A429" s="3">
        <v>45700.692939814813</v>
      </c>
      <c r="B429" t="s">
        <v>98</v>
      </c>
      <c r="C429" t="s">
        <v>28</v>
      </c>
      <c r="D429">
        <v>350732</v>
      </c>
      <c r="E429" t="s">
        <v>29</v>
      </c>
      <c r="F429" s="6" t="s">
        <v>145</v>
      </c>
      <c r="G429" t="s">
        <v>50</v>
      </c>
      <c r="H429">
        <v>20415</v>
      </c>
      <c r="I429">
        <v>2671</v>
      </c>
      <c r="J429" s="8">
        <f>WEEKNUM(Table1[[#This Row],[Date/Time]]) - WEEKNUM(DATE(YEAR(Table1[[#This Row],[Date/Time]]),MONTH(Table1[[#This Row],[Date/Time]]),1)) + 1</f>
        <v>3</v>
      </c>
      <c r="K429">
        <f>MONTH(Table1[[#This Row],[Date/Time]])</f>
        <v>2</v>
      </c>
      <c r="L429" t="str">
        <f>TEXT(Table1[[#This Row],[Month '#]],"mmmm")</f>
        <v>January</v>
      </c>
      <c r="M429" s="5">
        <f>INT(Table1[[#This Row],[Date/Time]])</f>
        <v>45700</v>
      </c>
    </row>
    <row r="430" spans="1:13" x14ac:dyDescent="0.25">
      <c r="A430" s="3">
        <v>45700.503761574073</v>
      </c>
      <c r="B430" t="s">
        <v>103</v>
      </c>
      <c r="C430" t="s">
        <v>104</v>
      </c>
      <c r="D430">
        <v>410112</v>
      </c>
      <c r="E430" t="s">
        <v>105</v>
      </c>
      <c r="F430" s="6" t="s">
        <v>145</v>
      </c>
      <c r="G430" t="s">
        <v>106</v>
      </c>
      <c r="H430">
        <v>20415</v>
      </c>
      <c r="I430">
        <v>2671</v>
      </c>
      <c r="J430" s="8">
        <f>WEEKNUM(Table1[[#This Row],[Date/Time]]) - WEEKNUM(DATE(YEAR(Table1[[#This Row],[Date/Time]]),MONTH(Table1[[#This Row],[Date/Time]]),1)) + 1</f>
        <v>3</v>
      </c>
      <c r="K430">
        <f>MONTH(Table1[[#This Row],[Date/Time]])</f>
        <v>2</v>
      </c>
      <c r="L430" t="str">
        <f>TEXT(Table1[[#This Row],[Month '#]],"mmmm")</f>
        <v>January</v>
      </c>
      <c r="M430" s="5">
        <f>INT(Table1[[#This Row],[Date/Time]])</f>
        <v>45700</v>
      </c>
    </row>
    <row r="431" spans="1:13" x14ac:dyDescent="0.25">
      <c r="A431" s="3">
        <v>45700.427488425928</v>
      </c>
      <c r="B431" t="s">
        <v>98</v>
      </c>
      <c r="C431" t="s">
        <v>91</v>
      </c>
      <c r="D431">
        <v>411305</v>
      </c>
      <c r="E431" t="s">
        <v>49</v>
      </c>
      <c r="F431" s="6" t="s">
        <v>145</v>
      </c>
      <c r="G431" t="s">
        <v>16</v>
      </c>
      <c r="H431">
        <v>20415</v>
      </c>
      <c r="I431">
        <v>2671</v>
      </c>
      <c r="J431" s="8">
        <f>WEEKNUM(Table1[[#This Row],[Date/Time]]) - WEEKNUM(DATE(YEAR(Table1[[#This Row],[Date/Time]]),MONTH(Table1[[#This Row],[Date/Time]]),1)) + 1</f>
        <v>3</v>
      </c>
      <c r="K431">
        <f>MONTH(Table1[[#This Row],[Date/Time]])</f>
        <v>2</v>
      </c>
      <c r="L431" t="str">
        <f>TEXT(Table1[[#This Row],[Month '#]],"mmmm")</f>
        <v>January</v>
      </c>
      <c r="M431" s="5">
        <f>INT(Table1[[#This Row],[Date/Time]])</f>
        <v>45700</v>
      </c>
    </row>
    <row r="432" spans="1:13" x14ac:dyDescent="0.25">
      <c r="A432" s="3">
        <v>45700.409178240741</v>
      </c>
      <c r="B432" t="s">
        <v>108</v>
      </c>
      <c r="C432" t="s">
        <v>91</v>
      </c>
      <c r="D432">
        <v>411305</v>
      </c>
      <c r="E432" t="s">
        <v>92</v>
      </c>
      <c r="F432" s="6" t="s">
        <v>145</v>
      </c>
      <c r="G432" t="s">
        <v>26</v>
      </c>
      <c r="H432">
        <v>20415</v>
      </c>
      <c r="I432">
        <v>2671</v>
      </c>
      <c r="J432" s="8">
        <f>WEEKNUM(Table1[[#This Row],[Date/Time]]) - WEEKNUM(DATE(YEAR(Table1[[#This Row],[Date/Time]]),MONTH(Table1[[#This Row],[Date/Time]]),1)) + 1</f>
        <v>3</v>
      </c>
      <c r="K432">
        <f>MONTH(Table1[[#This Row],[Date/Time]])</f>
        <v>2</v>
      </c>
      <c r="L432" t="str">
        <f>TEXT(Table1[[#This Row],[Month '#]],"mmmm")</f>
        <v>January</v>
      </c>
      <c r="M432" s="5">
        <f>INT(Table1[[#This Row],[Date/Time]])</f>
        <v>45700</v>
      </c>
    </row>
    <row r="433" spans="1:13" x14ac:dyDescent="0.25">
      <c r="A433" s="3">
        <v>45699.942916666667</v>
      </c>
      <c r="B433" t="s">
        <v>98</v>
      </c>
      <c r="C433" t="s">
        <v>28</v>
      </c>
      <c r="D433">
        <v>350732</v>
      </c>
      <c r="E433" t="s">
        <v>29</v>
      </c>
      <c r="F433" s="6" t="s">
        <v>145</v>
      </c>
      <c r="G433" t="s">
        <v>45</v>
      </c>
      <c r="H433">
        <v>20415</v>
      </c>
      <c r="I433">
        <v>2671</v>
      </c>
      <c r="J433" s="8">
        <f>WEEKNUM(Table1[[#This Row],[Date/Time]]) - WEEKNUM(DATE(YEAR(Table1[[#This Row],[Date/Time]]),MONTH(Table1[[#This Row],[Date/Time]]),1)) + 1</f>
        <v>3</v>
      </c>
      <c r="K433">
        <f>MONTH(Table1[[#This Row],[Date/Time]])</f>
        <v>2</v>
      </c>
      <c r="L433" t="str">
        <f>TEXT(Table1[[#This Row],[Month '#]],"mmmm")</f>
        <v>January</v>
      </c>
      <c r="M433" s="5">
        <f>INT(Table1[[#This Row],[Date/Time]])</f>
        <v>45699</v>
      </c>
    </row>
    <row r="434" spans="1:13" x14ac:dyDescent="0.25">
      <c r="A434" s="3">
        <v>45699.617800925924</v>
      </c>
      <c r="B434" t="s">
        <v>108</v>
      </c>
      <c r="C434" t="s">
        <v>34</v>
      </c>
      <c r="D434">
        <v>355532</v>
      </c>
      <c r="E434" t="s">
        <v>24</v>
      </c>
      <c r="F434" s="6" t="s">
        <v>145</v>
      </c>
      <c r="G434" t="s">
        <v>79</v>
      </c>
      <c r="H434">
        <v>20415</v>
      </c>
      <c r="I434">
        <v>2671</v>
      </c>
      <c r="J434" s="8">
        <f>WEEKNUM(Table1[[#This Row],[Date/Time]]) - WEEKNUM(DATE(YEAR(Table1[[#This Row],[Date/Time]]),MONTH(Table1[[#This Row],[Date/Time]]),1)) + 1</f>
        <v>3</v>
      </c>
      <c r="K434">
        <f>MONTH(Table1[[#This Row],[Date/Time]])</f>
        <v>2</v>
      </c>
      <c r="L434" t="str">
        <f>TEXT(Table1[[#This Row],[Month '#]],"mmmm")</f>
        <v>January</v>
      </c>
      <c r="M434" s="5">
        <f>INT(Table1[[#This Row],[Date/Time]])</f>
        <v>45699</v>
      </c>
    </row>
    <row r="435" spans="1:13" x14ac:dyDescent="0.25">
      <c r="A435" s="3">
        <v>45699.287731481483</v>
      </c>
      <c r="B435" t="s">
        <v>113</v>
      </c>
      <c r="C435" t="s">
        <v>73</v>
      </c>
      <c r="D435">
        <v>362937</v>
      </c>
      <c r="E435" t="s">
        <v>74</v>
      </c>
      <c r="F435" s="6" t="s">
        <v>145</v>
      </c>
      <c r="G435" t="s">
        <v>26</v>
      </c>
      <c r="H435">
        <v>20415</v>
      </c>
      <c r="I435">
        <v>2671</v>
      </c>
      <c r="J435" s="8">
        <f>WEEKNUM(Table1[[#This Row],[Date/Time]]) - WEEKNUM(DATE(YEAR(Table1[[#This Row],[Date/Time]]),MONTH(Table1[[#This Row],[Date/Time]]),1)) + 1</f>
        <v>3</v>
      </c>
      <c r="K435">
        <f>MONTH(Table1[[#This Row],[Date/Time]])</f>
        <v>2</v>
      </c>
      <c r="L435" t="str">
        <f>TEXT(Table1[[#This Row],[Month '#]],"mmmm")</f>
        <v>January</v>
      </c>
      <c r="M435" s="5">
        <f>INT(Table1[[#This Row],[Date/Time]])</f>
        <v>45699</v>
      </c>
    </row>
    <row r="436" spans="1:13" x14ac:dyDescent="0.25">
      <c r="A436" s="3">
        <v>45698.994722222225</v>
      </c>
      <c r="B436" t="s">
        <v>108</v>
      </c>
      <c r="C436" t="s">
        <v>91</v>
      </c>
      <c r="D436">
        <v>411305</v>
      </c>
      <c r="E436" t="s">
        <v>92</v>
      </c>
      <c r="F436" s="6" t="s">
        <v>145</v>
      </c>
      <c r="G436" t="s">
        <v>26</v>
      </c>
      <c r="H436">
        <v>20415</v>
      </c>
      <c r="I436">
        <v>2671</v>
      </c>
      <c r="J436" s="8">
        <f>WEEKNUM(Table1[[#This Row],[Date/Time]]) - WEEKNUM(DATE(YEAR(Table1[[#This Row],[Date/Time]]),MONTH(Table1[[#This Row],[Date/Time]]),1)) + 1</f>
        <v>3</v>
      </c>
      <c r="K436">
        <f>MONTH(Table1[[#This Row],[Date/Time]])</f>
        <v>2</v>
      </c>
      <c r="L436" t="str">
        <f>TEXT(Table1[[#This Row],[Month '#]],"mmmm")</f>
        <v>January</v>
      </c>
      <c r="M436" s="5">
        <f>INT(Table1[[#This Row],[Date/Time]])</f>
        <v>45698</v>
      </c>
    </row>
    <row r="437" spans="1:13" x14ac:dyDescent="0.25">
      <c r="A437" s="3">
        <v>45698.992881944447</v>
      </c>
      <c r="B437" t="s">
        <v>108</v>
      </c>
      <c r="C437" t="s">
        <v>91</v>
      </c>
      <c r="D437">
        <v>411305</v>
      </c>
      <c r="E437" t="s">
        <v>92</v>
      </c>
      <c r="F437" s="6" t="s">
        <v>145</v>
      </c>
      <c r="G437" t="s">
        <v>26</v>
      </c>
      <c r="H437">
        <v>20415</v>
      </c>
      <c r="I437">
        <v>2671</v>
      </c>
      <c r="J437" s="8">
        <f>WEEKNUM(Table1[[#This Row],[Date/Time]]) - WEEKNUM(DATE(YEAR(Table1[[#This Row],[Date/Time]]),MONTH(Table1[[#This Row],[Date/Time]]),1)) + 1</f>
        <v>3</v>
      </c>
      <c r="K437">
        <f>MONTH(Table1[[#This Row],[Date/Time]])</f>
        <v>2</v>
      </c>
      <c r="L437" t="str">
        <f>TEXT(Table1[[#This Row],[Month '#]],"mmmm")</f>
        <v>January</v>
      </c>
      <c r="M437" s="5">
        <f>INT(Table1[[#This Row],[Date/Time]])</f>
        <v>45698</v>
      </c>
    </row>
    <row r="438" spans="1:13" x14ac:dyDescent="0.25">
      <c r="A438" s="3">
        <v>45698.975995370369</v>
      </c>
      <c r="B438" t="s">
        <v>108</v>
      </c>
      <c r="C438" t="s">
        <v>91</v>
      </c>
      <c r="D438">
        <v>411305</v>
      </c>
      <c r="E438" t="s">
        <v>92</v>
      </c>
      <c r="F438" s="6" t="s">
        <v>145</v>
      </c>
      <c r="G438" t="s">
        <v>26</v>
      </c>
      <c r="H438">
        <v>20415</v>
      </c>
      <c r="I438">
        <v>2671</v>
      </c>
      <c r="J438" s="8">
        <f>WEEKNUM(Table1[[#This Row],[Date/Time]]) - WEEKNUM(DATE(YEAR(Table1[[#This Row],[Date/Time]]),MONTH(Table1[[#This Row],[Date/Time]]),1)) + 1</f>
        <v>3</v>
      </c>
      <c r="K438">
        <f>MONTH(Table1[[#This Row],[Date/Time]])</f>
        <v>2</v>
      </c>
      <c r="L438" t="str">
        <f>TEXT(Table1[[#This Row],[Month '#]],"mmmm")</f>
        <v>January</v>
      </c>
      <c r="M438" s="5">
        <f>INT(Table1[[#This Row],[Date/Time]])</f>
        <v>45698</v>
      </c>
    </row>
    <row r="439" spans="1:13" x14ac:dyDescent="0.25">
      <c r="A439" s="3">
        <v>45698.975046296298</v>
      </c>
      <c r="B439" t="s">
        <v>108</v>
      </c>
      <c r="C439" t="s">
        <v>91</v>
      </c>
      <c r="D439">
        <v>411305</v>
      </c>
      <c r="E439" t="s">
        <v>92</v>
      </c>
      <c r="F439" s="6" t="s">
        <v>145</v>
      </c>
      <c r="G439" t="s">
        <v>26</v>
      </c>
      <c r="H439">
        <v>20415</v>
      </c>
      <c r="I439">
        <v>2671</v>
      </c>
      <c r="J439" s="8">
        <f>WEEKNUM(Table1[[#This Row],[Date/Time]]) - WEEKNUM(DATE(YEAR(Table1[[#This Row],[Date/Time]]),MONTH(Table1[[#This Row],[Date/Time]]),1)) + 1</f>
        <v>3</v>
      </c>
      <c r="K439">
        <f>MONTH(Table1[[#This Row],[Date/Time]])</f>
        <v>2</v>
      </c>
      <c r="L439" t="str">
        <f>TEXT(Table1[[#This Row],[Month '#]],"mmmm")</f>
        <v>January</v>
      </c>
      <c r="M439" s="5">
        <f>INT(Table1[[#This Row],[Date/Time]])</f>
        <v>45698</v>
      </c>
    </row>
    <row r="440" spans="1:13" x14ac:dyDescent="0.25">
      <c r="A440" s="3">
        <v>45698.973726851851</v>
      </c>
      <c r="B440" t="s">
        <v>108</v>
      </c>
      <c r="C440" t="s">
        <v>91</v>
      </c>
      <c r="D440">
        <v>411305</v>
      </c>
      <c r="E440" t="s">
        <v>92</v>
      </c>
      <c r="F440" s="6" t="s">
        <v>145</v>
      </c>
      <c r="G440" t="s">
        <v>26</v>
      </c>
      <c r="H440">
        <v>20415</v>
      </c>
      <c r="I440">
        <v>2671</v>
      </c>
      <c r="J440" s="8">
        <f>WEEKNUM(Table1[[#This Row],[Date/Time]]) - WEEKNUM(DATE(YEAR(Table1[[#This Row],[Date/Time]]),MONTH(Table1[[#This Row],[Date/Time]]),1)) + 1</f>
        <v>3</v>
      </c>
      <c r="K440">
        <f>MONTH(Table1[[#This Row],[Date/Time]])</f>
        <v>2</v>
      </c>
      <c r="L440" t="str">
        <f>TEXT(Table1[[#This Row],[Month '#]],"mmmm")</f>
        <v>January</v>
      </c>
      <c r="M440" s="5">
        <f>INT(Table1[[#This Row],[Date/Time]])</f>
        <v>45698</v>
      </c>
    </row>
    <row r="441" spans="1:13" x14ac:dyDescent="0.25">
      <c r="A441" s="3">
        <v>45698.963564814818</v>
      </c>
      <c r="B441" t="s">
        <v>108</v>
      </c>
      <c r="C441" t="s">
        <v>91</v>
      </c>
      <c r="D441">
        <v>411305</v>
      </c>
      <c r="E441" t="s">
        <v>92</v>
      </c>
      <c r="F441" s="6" t="s">
        <v>145</v>
      </c>
      <c r="G441" t="s">
        <v>26</v>
      </c>
      <c r="H441">
        <v>20415</v>
      </c>
      <c r="I441">
        <v>2671</v>
      </c>
      <c r="J441" s="8">
        <f>WEEKNUM(Table1[[#This Row],[Date/Time]]) - WEEKNUM(DATE(YEAR(Table1[[#This Row],[Date/Time]]),MONTH(Table1[[#This Row],[Date/Time]]),1)) + 1</f>
        <v>3</v>
      </c>
      <c r="K441">
        <f>MONTH(Table1[[#This Row],[Date/Time]])</f>
        <v>2</v>
      </c>
      <c r="L441" t="str">
        <f>TEXT(Table1[[#This Row],[Month '#]],"mmmm")</f>
        <v>January</v>
      </c>
      <c r="M441" s="5">
        <f>INT(Table1[[#This Row],[Date/Time]])</f>
        <v>45698</v>
      </c>
    </row>
    <row r="442" spans="1:13" x14ac:dyDescent="0.25">
      <c r="A442" s="3">
        <v>45698.962418981479</v>
      </c>
      <c r="B442" t="s">
        <v>108</v>
      </c>
      <c r="C442" t="s">
        <v>91</v>
      </c>
      <c r="D442">
        <v>411305</v>
      </c>
      <c r="E442" t="s">
        <v>92</v>
      </c>
      <c r="F442" s="6" t="s">
        <v>145</v>
      </c>
      <c r="G442" t="s">
        <v>26</v>
      </c>
      <c r="H442">
        <v>20415</v>
      </c>
      <c r="I442">
        <v>2671</v>
      </c>
      <c r="J442" s="8">
        <f>WEEKNUM(Table1[[#This Row],[Date/Time]]) - WEEKNUM(DATE(YEAR(Table1[[#This Row],[Date/Time]]),MONTH(Table1[[#This Row],[Date/Time]]),1)) + 1</f>
        <v>3</v>
      </c>
      <c r="K442">
        <f>MONTH(Table1[[#This Row],[Date/Time]])</f>
        <v>2</v>
      </c>
      <c r="L442" t="str">
        <f>TEXT(Table1[[#This Row],[Month '#]],"mmmm")</f>
        <v>January</v>
      </c>
      <c r="M442" s="5">
        <f>INT(Table1[[#This Row],[Date/Time]])</f>
        <v>45698</v>
      </c>
    </row>
    <row r="443" spans="1:13" x14ac:dyDescent="0.25">
      <c r="A443" s="3">
        <v>45698.961145833331</v>
      </c>
      <c r="B443" t="s">
        <v>108</v>
      </c>
      <c r="C443" t="s">
        <v>91</v>
      </c>
      <c r="D443">
        <v>411305</v>
      </c>
      <c r="E443" t="s">
        <v>92</v>
      </c>
      <c r="F443" s="6" t="s">
        <v>145</v>
      </c>
      <c r="G443" t="s">
        <v>26</v>
      </c>
      <c r="H443">
        <v>20415</v>
      </c>
      <c r="I443">
        <v>2671</v>
      </c>
      <c r="J443" s="8">
        <f>WEEKNUM(Table1[[#This Row],[Date/Time]]) - WEEKNUM(DATE(YEAR(Table1[[#This Row],[Date/Time]]),MONTH(Table1[[#This Row],[Date/Time]]),1)) + 1</f>
        <v>3</v>
      </c>
      <c r="K443">
        <f>MONTH(Table1[[#This Row],[Date/Time]])</f>
        <v>2</v>
      </c>
      <c r="L443" t="str">
        <f>TEXT(Table1[[#This Row],[Month '#]],"mmmm")</f>
        <v>January</v>
      </c>
      <c r="M443" s="5">
        <f>INT(Table1[[#This Row],[Date/Time]])</f>
        <v>45698</v>
      </c>
    </row>
    <row r="444" spans="1:13" x14ac:dyDescent="0.25">
      <c r="A444" s="3">
        <v>45698.92465277778</v>
      </c>
      <c r="B444" t="s">
        <v>107</v>
      </c>
      <c r="C444" t="s">
        <v>44</v>
      </c>
      <c r="D444">
        <v>365500</v>
      </c>
      <c r="E444" t="s">
        <v>9</v>
      </c>
      <c r="F444" s="6" t="s">
        <v>145</v>
      </c>
      <c r="G444" t="s">
        <v>68</v>
      </c>
      <c r="H444">
        <v>20415</v>
      </c>
      <c r="I444">
        <v>2671</v>
      </c>
      <c r="J444" s="8">
        <f>WEEKNUM(Table1[[#This Row],[Date/Time]]) - WEEKNUM(DATE(YEAR(Table1[[#This Row],[Date/Time]]),MONTH(Table1[[#This Row],[Date/Time]]),1)) + 1</f>
        <v>3</v>
      </c>
      <c r="K444">
        <f>MONTH(Table1[[#This Row],[Date/Time]])</f>
        <v>2</v>
      </c>
      <c r="L444" t="str">
        <f>TEXT(Table1[[#This Row],[Month '#]],"mmmm")</f>
        <v>January</v>
      </c>
      <c r="M444" s="5">
        <f>INT(Table1[[#This Row],[Date/Time]])</f>
        <v>45698</v>
      </c>
    </row>
    <row r="445" spans="1:13" x14ac:dyDescent="0.25">
      <c r="A445" s="3">
        <v>45698.80364583333</v>
      </c>
      <c r="B445" t="s">
        <v>98</v>
      </c>
      <c r="C445" t="s">
        <v>28</v>
      </c>
      <c r="D445">
        <v>350732</v>
      </c>
      <c r="E445" t="s">
        <v>29</v>
      </c>
      <c r="F445" s="6" t="s">
        <v>145</v>
      </c>
      <c r="G445" t="s">
        <v>45</v>
      </c>
      <c r="H445">
        <v>20415</v>
      </c>
      <c r="I445">
        <v>2671</v>
      </c>
      <c r="J445" s="8">
        <f>WEEKNUM(Table1[[#This Row],[Date/Time]]) - WEEKNUM(DATE(YEAR(Table1[[#This Row],[Date/Time]]),MONTH(Table1[[#This Row],[Date/Time]]),1)) + 1</f>
        <v>3</v>
      </c>
      <c r="K445">
        <f>MONTH(Table1[[#This Row],[Date/Time]])</f>
        <v>2</v>
      </c>
      <c r="L445" t="str">
        <f>TEXT(Table1[[#This Row],[Month '#]],"mmmm")</f>
        <v>January</v>
      </c>
      <c r="M445" s="5">
        <f>INT(Table1[[#This Row],[Date/Time]])</f>
        <v>45698</v>
      </c>
    </row>
    <row r="446" spans="1:13" x14ac:dyDescent="0.25">
      <c r="A446" s="3">
        <v>45698.709467592591</v>
      </c>
      <c r="B446" t="s">
        <v>108</v>
      </c>
      <c r="C446" t="s">
        <v>17</v>
      </c>
      <c r="D446">
        <v>352877</v>
      </c>
      <c r="E446" t="s">
        <v>12</v>
      </c>
      <c r="F446" s="6" t="s">
        <v>145</v>
      </c>
      <c r="G446" t="s">
        <v>13</v>
      </c>
      <c r="H446">
        <v>20415</v>
      </c>
      <c r="I446">
        <v>2671</v>
      </c>
      <c r="J446" s="8">
        <f>WEEKNUM(Table1[[#This Row],[Date/Time]]) - WEEKNUM(DATE(YEAR(Table1[[#This Row],[Date/Time]]),MONTH(Table1[[#This Row],[Date/Time]]),1)) + 1</f>
        <v>3</v>
      </c>
      <c r="K446">
        <f>MONTH(Table1[[#This Row],[Date/Time]])</f>
        <v>2</v>
      </c>
      <c r="L446" t="str">
        <f>TEXT(Table1[[#This Row],[Month '#]],"mmmm")</f>
        <v>January</v>
      </c>
      <c r="M446" s="5">
        <f>INT(Table1[[#This Row],[Date/Time]])</f>
        <v>45698</v>
      </c>
    </row>
    <row r="447" spans="1:13" x14ac:dyDescent="0.25">
      <c r="A447" s="3">
        <v>45698.632152777776</v>
      </c>
      <c r="B447" t="s">
        <v>107</v>
      </c>
      <c r="C447" t="s">
        <v>51</v>
      </c>
      <c r="D447">
        <v>312775</v>
      </c>
      <c r="E447" t="s">
        <v>9</v>
      </c>
      <c r="F447" s="6" t="s">
        <v>145</v>
      </c>
      <c r="G447" t="s">
        <v>45</v>
      </c>
      <c r="H447">
        <v>20415</v>
      </c>
      <c r="I447">
        <v>2671</v>
      </c>
      <c r="J447" s="8">
        <f>WEEKNUM(Table1[[#This Row],[Date/Time]]) - WEEKNUM(DATE(YEAR(Table1[[#This Row],[Date/Time]]),MONTH(Table1[[#This Row],[Date/Time]]),1)) + 1</f>
        <v>3</v>
      </c>
      <c r="K447">
        <f>MONTH(Table1[[#This Row],[Date/Time]])</f>
        <v>2</v>
      </c>
      <c r="L447" t="str">
        <f>TEXT(Table1[[#This Row],[Month '#]],"mmmm")</f>
        <v>January</v>
      </c>
      <c r="M447" s="5">
        <f>INT(Table1[[#This Row],[Date/Time]])</f>
        <v>45698</v>
      </c>
    </row>
    <row r="448" spans="1:13" x14ac:dyDescent="0.25">
      <c r="A448" s="3">
        <v>45698.555636574078</v>
      </c>
      <c r="B448" t="s">
        <v>107</v>
      </c>
      <c r="C448" t="s">
        <v>20</v>
      </c>
      <c r="D448">
        <v>342137</v>
      </c>
      <c r="E448" t="s">
        <v>9</v>
      </c>
      <c r="F448" s="6" t="s">
        <v>145</v>
      </c>
      <c r="G448" t="s">
        <v>68</v>
      </c>
      <c r="H448">
        <v>20415</v>
      </c>
      <c r="I448">
        <v>2671</v>
      </c>
      <c r="J448" s="8">
        <f>WEEKNUM(Table1[[#This Row],[Date/Time]]) - WEEKNUM(DATE(YEAR(Table1[[#This Row],[Date/Time]]),MONTH(Table1[[#This Row],[Date/Time]]),1)) + 1</f>
        <v>3</v>
      </c>
      <c r="K448">
        <f>MONTH(Table1[[#This Row],[Date/Time]])</f>
        <v>2</v>
      </c>
      <c r="L448" t="str">
        <f>TEXT(Table1[[#This Row],[Month '#]],"mmmm")</f>
        <v>January</v>
      </c>
      <c r="M448" s="5">
        <f>INT(Table1[[#This Row],[Date/Time]])</f>
        <v>45698</v>
      </c>
    </row>
    <row r="449" spans="1:13" x14ac:dyDescent="0.25">
      <c r="A449" s="3">
        <v>45698.468101851853</v>
      </c>
      <c r="B449" t="s">
        <v>108</v>
      </c>
      <c r="C449" t="s">
        <v>17</v>
      </c>
      <c r="D449">
        <v>352877</v>
      </c>
      <c r="E449" t="s">
        <v>12</v>
      </c>
      <c r="F449" s="6" t="s">
        <v>145</v>
      </c>
      <c r="G449" t="s">
        <v>19</v>
      </c>
      <c r="H449">
        <v>20415</v>
      </c>
      <c r="I449">
        <v>2671</v>
      </c>
      <c r="J449" s="8">
        <f>WEEKNUM(Table1[[#This Row],[Date/Time]]) - WEEKNUM(DATE(YEAR(Table1[[#This Row],[Date/Time]]),MONTH(Table1[[#This Row],[Date/Time]]),1)) + 1</f>
        <v>3</v>
      </c>
      <c r="K449">
        <f>MONTH(Table1[[#This Row],[Date/Time]])</f>
        <v>2</v>
      </c>
      <c r="L449" t="str">
        <f>TEXT(Table1[[#This Row],[Month '#]],"mmmm")</f>
        <v>January</v>
      </c>
      <c r="M449" s="5">
        <f>INT(Table1[[#This Row],[Date/Time]])</f>
        <v>45698</v>
      </c>
    </row>
    <row r="450" spans="1:13" x14ac:dyDescent="0.25">
      <c r="A450" s="3">
        <v>45695.725717592592</v>
      </c>
      <c r="B450" t="s">
        <v>101</v>
      </c>
      <c r="C450" t="s">
        <v>14</v>
      </c>
      <c r="D450">
        <v>443201</v>
      </c>
      <c r="E450" t="s">
        <v>15</v>
      </c>
      <c r="F450" s="6" t="s">
        <v>145</v>
      </c>
      <c r="G450" t="s">
        <v>30</v>
      </c>
      <c r="H450">
        <v>20415</v>
      </c>
      <c r="I450">
        <v>2671</v>
      </c>
      <c r="J450" s="8">
        <f>WEEKNUM(Table1[[#This Row],[Date/Time]]) - WEEKNUM(DATE(YEAR(Table1[[#This Row],[Date/Time]]),MONTH(Table1[[#This Row],[Date/Time]]),1)) + 1</f>
        <v>2</v>
      </c>
      <c r="K450">
        <f>MONTH(Table1[[#This Row],[Date/Time]])</f>
        <v>2</v>
      </c>
      <c r="L450" t="str">
        <f>TEXT(Table1[[#This Row],[Month '#]],"mmmm")</f>
        <v>January</v>
      </c>
      <c r="M450" s="5">
        <f>INT(Table1[[#This Row],[Date/Time]])</f>
        <v>45695</v>
      </c>
    </row>
    <row r="451" spans="1:13" x14ac:dyDescent="0.25">
      <c r="A451" s="3">
        <v>45695.441423611112</v>
      </c>
      <c r="B451" t="s">
        <v>72</v>
      </c>
      <c r="C451" t="s">
        <v>35</v>
      </c>
      <c r="D451">
        <v>365209</v>
      </c>
      <c r="E451" t="s">
        <v>24</v>
      </c>
      <c r="F451" s="6" t="s">
        <v>145</v>
      </c>
      <c r="G451" t="s">
        <v>88</v>
      </c>
      <c r="H451">
        <v>20415</v>
      </c>
      <c r="I451">
        <v>2671</v>
      </c>
      <c r="J451" s="8">
        <f>WEEKNUM(Table1[[#This Row],[Date/Time]]) - WEEKNUM(DATE(YEAR(Table1[[#This Row],[Date/Time]]),MONTH(Table1[[#This Row],[Date/Time]]),1)) + 1</f>
        <v>2</v>
      </c>
      <c r="K451">
        <f>MONTH(Table1[[#This Row],[Date/Time]])</f>
        <v>2</v>
      </c>
      <c r="L451" t="str">
        <f>TEXT(Table1[[#This Row],[Month '#]],"mmmm")</f>
        <v>January</v>
      </c>
      <c r="M451" s="5">
        <f>INT(Table1[[#This Row],[Date/Time]])</f>
        <v>45695</v>
      </c>
    </row>
    <row r="452" spans="1:13" x14ac:dyDescent="0.25">
      <c r="A452" s="3">
        <v>45695.390879629631</v>
      </c>
      <c r="B452" t="s">
        <v>110</v>
      </c>
      <c r="C452" t="s">
        <v>36</v>
      </c>
      <c r="D452">
        <v>399584</v>
      </c>
      <c r="E452" t="s">
        <v>37</v>
      </c>
      <c r="F452" s="6" t="s">
        <v>145</v>
      </c>
      <c r="G452" t="s">
        <v>30</v>
      </c>
      <c r="H452">
        <v>20415</v>
      </c>
      <c r="I452">
        <v>2671</v>
      </c>
      <c r="J452" s="8">
        <f>WEEKNUM(Table1[[#This Row],[Date/Time]]) - WEEKNUM(DATE(YEAR(Table1[[#This Row],[Date/Time]]),MONTH(Table1[[#This Row],[Date/Time]]),1)) + 1</f>
        <v>2</v>
      </c>
      <c r="K452">
        <f>MONTH(Table1[[#This Row],[Date/Time]])</f>
        <v>2</v>
      </c>
      <c r="L452" t="str">
        <f>TEXT(Table1[[#This Row],[Month '#]],"mmmm")</f>
        <v>January</v>
      </c>
      <c r="M452" s="5">
        <f>INT(Table1[[#This Row],[Date/Time]])</f>
        <v>45695</v>
      </c>
    </row>
    <row r="453" spans="1:13" x14ac:dyDescent="0.25">
      <c r="A453" s="3">
        <v>45694.813298611109</v>
      </c>
      <c r="B453" t="s">
        <v>114</v>
      </c>
      <c r="C453" t="s">
        <v>69</v>
      </c>
      <c r="D453">
        <v>359929</v>
      </c>
      <c r="E453" t="s">
        <v>70</v>
      </c>
      <c r="F453" s="6" t="s">
        <v>145</v>
      </c>
      <c r="G453" t="s">
        <v>88</v>
      </c>
      <c r="H453">
        <v>20415</v>
      </c>
      <c r="I453">
        <v>2671</v>
      </c>
      <c r="J453" s="8">
        <f>WEEKNUM(Table1[[#This Row],[Date/Time]]) - WEEKNUM(DATE(YEAR(Table1[[#This Row],[Date/Time]]),MONTH(Table1[[#This Row],[Date/Time]]),1)) + 1</f>
        <v>2</v>
      </c>
      <c r="K453">
        <f>MONTH(Table1[[#This Row],[Date/Time]])</f>
        <v>2</v>
      </c>
      <c r="L453" t="str">
        <f>TEXT(Table1[[#This Row],[Month '#]],"mmmm")</f>
        <v>January</v>
      </c>
      <c r="M453" s="5">
        <f>INT(Table1[[#This Row],[Date/Time]])</f>
        <v>45694</v>
      </c>
    </row>
    <row r="454" spans="1:13" x14ac:dyDescent="0.25">
      <c r="A454" s="3">
        <v>45694.812986111108</v>
      </c>
      <c r="B454" t="s">
        <v>114</v>
      </c>
      <c r="C454" t="s">
        <v>71</v>
      </c>
      <c r="D454">
        <v>366106</v>
      </c>
      <c r="E454" t="s">
        <v>70</v>
      </c>
      <c r="F454" s="6" t="s">
        <v>145</v>
      </c>
      <c r="G454" t="s">
        <v>88</v>
      </c>
      <c r="H454">
        <v>20415</v>
      </c>
      <c r="I454">
        <v>2671</v>
      </c>
      <c r="J454" s="8">
        <f>WEEKNUM(Table1[[#This Row],[Date/Time]]) - WEEKNUM(DATE(YEAR(Table1[[#This Row],[Date/Time]]),MONTH(Table1[[#This Row],[Date/Time]]),1)) + 1</f>
        <v>2</v>
      </c>
      <c r="K454">
        <f>MONTH(Table1[[#This Row],[Date/Time]])</f>
        <v>2</v>
      </c>
      <c r="L454" t="str">
        <f>TEXT(Table1[[#This Row],[Month '#]],"mmmm")</f>
        <v>January</v>
      </c>
      <c r="M454" s="5">
        <f>INT(Table1[[#This Row],[Date/Time]])</f>
        <v>45694</v>
      </c>
    </row>
    <row r="455" spans="1:13" x14ac:dyDescent="0.25">
      <c r="A455" s="3">
        <v>45694.789502314816</v>
      </c>
      <c r="B455" t="s">
        <v>114</v>
      </c>
      <c r="C455" t="s">
        <v>71</v>
      </c>
      <c r="D455">
        <v>366106</v>
      </c>
      <c r="E455" t="s">
        <v>70</v>
      </c>
      <c r="F455" s="6" t="s">
        <v>145</v>
      </c>
      <c r="G455" t="s">
        <v>45</v>
      </c>
      <c r="H455">
        <v>20415</v>
      </c>
      <c r="I455">
        <v>2671</v>
      </c>
      <c r="J455" s="8">
        <f>WEEKNUM(Table1[[#This Row],[Date/Time]]) - WEEKNUM(DATE(YEAR(Table1[[#This Row],[Date/Time]]),MONTH(Table1[[#This Row],[Date/Time]]),1)) + 1</f>
        <v>2</v>
      </c>
      <c r="K455">
        <f>MONTH(Table1[[#This Row],[Date/Time]])</f>
        <v>2</v>
      </c>
      <c r="L455" t="str">
        <f>TEXT(Table1[[#This Row],[Month '#]],"mmmm")</f>
        <v>January</v>
      </c>
      <c r="M455" s="5">
        <f>INT(Table1[[#This Row],[Date/Time]])</f>
        <v>45694</v>
      </c>
    </row>
    <row r="456" spans="1:13" x14ac:dyDescent="0.25">
      <c r="A456" s="3">
        <v>45694.789467592593</v>
      </c>
      <c r="B456" t="s">
        <v>114</v>
      </c>
      <c r="C456" t="s">
        <v>69</v>
      </c>
      <c r="D456">
        <v>359929</v>
      </c>
      <c r="E456" t="s">
        <v>70</v>
      </c>
      <c r="F456" s="6" t="s">
        <v>145</v>
      </c>
      <c r="G456" t="s">
        <v>45</v>
      </c>
      <c r="H456">
        <v>20415</v>
      </c>
      <c r="I456">
        <v>2671</v>
      </c>
      <c r="J456" s="8">
        <f>WEEKNUM(Table1[[#This Row],[Date/Time]]) - WEEKNUM(DATE(YEAR(Table1[[#This Row],[Date/Time]]),MONTH(Table1[[#This Row],[Date/Time]]),1)) + 1</f>
        <v>2</v>
      </c>
      <c r="K456">
        <f>MONTH(Table1[[#This Row],[Date/Time]])</f>
        <v>2</v>
      </c>
      <c r="L456" t="str">
        <f>TEXT(Table1[[#This Row],[Month '#]],"mmmm")</f>
        <v>January</v>
      </c>
      <c r="M456" s="5">
        <f>INT(Table1[[#This Row],[Date/Time]])</f>
        <v>45694</v>
      </c>
    </row>
    <row r="457" spans="1:13" x14ac:dyDescent="0.25">
      <c r="A457" s="3">
        <v>45694.672037037039</v>
      </c>
      <c r="B457" t="s">
        <v>113</v>
      </c>
      <c r="C457" t="s">
        <v>35</v>
      </c>
      <c r="D457">
        <v>365209</v>
      </c>
      <c r="E457" t="s">
        <v>24</v>
      </c>
      <c r="F457" s="6" t="s">
        <v>145</v>
      </c>
      <c r="G457" t="s">
        <v>45</v>
      </c>
      <c r="H457">
        <v>20415</v>
      </c>
      <c r="I457">
        <v>2671</v>
      </c>
      <c r="J457" s="8">
        <f>WEEKNUM(Table1[[#This Row],[Date/Time]]) - WEEKNUM(DATE(YEAR(Table1[[#This Row],[Date/Time]]),MONTH(Table1[[#This Row],[Date/Time]]),1)) + 1</f>
        <v>2</v>
      </c>
      <c r="K457">
        <f>MONTH(Table1[[#This Row],[Date/Time]])</f>
        <v>2</v>
      </c>
      <c r="L457" t="str">
        <f>TEXT(Table1[[#This Row],[Month '#]],"mmmm")</f>
        <v>January</v>
      </c>
      <c r="M457" s="5">
        <f>INT(Table1[[#This Row],[Date/Time]])</f>
        <v>45694</v>
      </c>
    </row>
    <row r="458" spans="1:13" x14ac:dyDescent="0.25">
      <c r="A458" s="3">
        <v>45694.663657407407</v>
      </c>
      <c r="B458" t="s">
        <v>115</v>
      </c>
      <c r="C458" t="s">
        <v>17</v>
      </c>
      <c r="D458">
        <v>352877</v>
      </c>
      <c r="E458" t="s">
        <v>12</v>
      </c>
      <c r="F458" s="6" t="s">
        <v>145</v>
      </c>
      <c r="G458" t="s">
        <v>13</v>
      </c>
      <c r="H458">
        <v>20415</v>
      </c>
      <c r="I458">
        <v>2671</v>
      </c>
      <c r="J458" s="8">
        <f>WEEKNUM(Table1[[#This Row],[Date/Time]]) - WEEKNUM(DATE(YEAR(Table1[[#This Row],[Date/Time]]),MONTH(Table1[[#This Row],[Date/Time]]),1)) + 1</f>
        <v>2</v>
      </c>
      <c r="K458">
        <f>MONTH(Table1[[#This Row],[Date/Time]])</f>
        <v>2</v>
      </c>
      <c r="L458" t="str">
        <f>TEXT(Table1[[#This Row],[Month '#]],"mmmm")</f>
        <v>January</v>
      </c>
      <c r="M458" s="5">
        <f>INT(Table1[[#This Row],[Date/Time]])</f>
        <v>45694</v>
      </c>
    </row>
    <row r="459" spans="1:13" x14ac:dyDescent="0.25">
      <c r="A459" s="3">
        <v>45694.006435185183</v>
      </c>
      <c r="B459" t="s">
        <v>116</v>
      </c>
      <c r="C459" t="s">
        <v>51</v>
      </c>
      <c r="D459">
        <v>312775</v>
      </c>
      <c r="E459" t="s">
        <v>9</v>
      </c>
      <c r="F459" s="6" t="s">
        <v>145</v>
      </c>
      <c r="G459" t="s">
        <v>21</v>
      </c>
      <c r="H459">
        <v>20415</v>
      </c>
      <c r="I459">
        <v>2671</v>
      </c>
      <c r="J459" s="8">
        <f>WEEKNUM(Table1[[#This Row],[Date/Time]]) - WEEKNUM(DATE(YEAR(Table1[[#This Row],[Date/Time]]),MONTH(Table1[[#This Row],[Date/Time]]),1)) + 1</f>
        <v>2</v>
      </c>
      <c r="K459">
        <f>MONTH(Table1[[#This Row],[Date/Time]])</f>
        <v>2</v>
      </c>
      <c r="L459" t="str">
        <f>TEXT(Table1[[#This Row],[Month '#]],"mmmm")</f>
        <v>January</v>
      </c>
      <c r="M459" s="5">
        <f>INT(Table1[[#This Row],[Date/Time]])</f>
        <v>45694</v>
      </c>
    </row>
    <row r="460" spans="1:13" x14ac:dyDescent="0.25">
      <c r="A460" s="3">
        <v>45693.586180555554</v>
      </c>
      <c r="B460" t="s">
        <v>101</v>
      </c>
      <c r="C460" t="s">
        <v>14</v>
      </c>
      <c r="D460">
        <v>443201</v>
      </c>
      <c r="E460" t="s">
        <v>15</v>
      </c>
      <c r="F460" s="6" t="s">
        <v>145</v>
      </c>
      <c r="G460" t="s">
        <v>30</v>
      </c>
      <c r="H460">
        <v>20415</v>
      </c>
      <c r="I460">
        <v>2671</v>
      </c>
      <c r="J460" s="8">
        <f>WEEKNUM(Table1[[#This Row],[Date/Time]]) - WEEKNUM(DATE(YEAR(Table1[[#This Row],[Date/Time]]),MONTH(Table1[[#This Row],[Date/Time]]),1)) + 1</f>
        <v>2</v>
      </c>
      <c r="K460">
        <f>MONTH(Table1[[#This Row],[Date/Time]])</f>
        <v>2</v>
      </c>
      <c r="L460" t="str">
        <f>TEXT(Table1[[#This Row],[Month '#]],"mmmm")</f>
        <v>January</v>
      </c>
      <c r="M460" s="5">
        <f>INT(Table1[[#This Row],[Date/Time]])</f>
        <v>45693</v>
      </c>
    </row>
    <row r="461" spans="1:13" x14ac:dyDescent="0.25">
      <c r="A461" s="3">
        <v>45693.515625</v>
      </c>
      <c r="B461" t="s">
        <v>115</v>
      </c>
      <c r="C461" t="s">
        <v>11</v>
      </c>
      <c r="D461">
        <v>368309</v>
      </c>
      <c r="E461" t="s">
        <v>12</v>
      </c>
      <c r="F461" s="6" t="s">
        <v>145</v>
      </c>
      <c r="G461" t="s">
        <v>65</v>
      </c>
      <c r="H461">
        <v>20415</v>
      </c>
      <c r="I461">
        <v>2671</v>
      </c>
      <c r="J461" s="8">
        <f>WEEKNUM(Table1[[#This Row],[Date/Time]]) - WEEKNUM(DATE(YEAR(Table1[[#This Row],[Date/Time]]),MONTH(Table1[[#This Row],[Date/Time]]),1)) + 1</f>
        <v>2</v>
      </c>
      <c r="K461">
        <f>MONTH(Table1[[#This Row],[Date/Time]])</f>
        <v>2</v>
      </c>
      <c r="L461" t="str">
        <f>TEXT(Table1[[#This Row],[Month '#]],"mmmm")</f>
        <v>January</v>
      </c>
      <c r="M461" s="5">
        <f>INT(Table1[[#This Row],[Date/Time]])</f>
        <v>45693</v>
      </c>
    </row>
    <row r="462" spans="1:13" x14ac:dyDescent="0.25">
      <c r="A462" s="3">
        <v>45693.498437499999</v>
      </c>
      <c r="B462" t="s">
        <v>101</v>
      </c>
      <c r="C462" t="s">
        <v>51</v>
      </c>
      <c r="D462">
        <v>312775</v>
      </c>
      <c r="E462" t="s">
        <v>9</v>
      </c>
      <c r="F462" s="6" t="s">
        <v>145</v>
      </c>
      <c r="G462" t="s">
        <v>21</v>
      </c>
      <c r="H462">
        <v>20415</v>
      </c>
      <c r="I462">
        <v>2671</v>
      </c>
      <c r="J462" s="8">
        <f>WEEKNUM(Table1[[#This Row],[Date/Time]]) - WEEKNUM(DATE(YEAR(Table1[[#This Row],[Date/Time]]),MONTH(Table1[[#This Row],[Date/Time]]),1)) + 1</f>
        <v>2</v>
      </c>
      <c r="K462">
        <f>MONTH(Table1[[#This Row],[Date/Time]])</f>
        <v>2</v>
      </c>
      <c r="L462" t="str">
        <f>TEXT(Table1[[#This Row],[Month '#]],"mmmm")</f>
        <v>January</v>
      </c>
      <c r="M462" s="5">
        <f>INT(Table1[[#This Row],[Date/Time]])</f>
        <v>45693</v>
      </c>
    </row>
    <row r="463" spans="1:13" x14ac:dyDescent="0.25">
      <c r="A463" s="3">
        <v>45693.494513888887</v>
      </c>
      <c r="B463" t="s">
        <v>115</v>
      </c>
      <c r="C463" t="s">
        <v>17</v>
      </c>
      <c r="D463">
        <v>352877</v>
      </c>
      <c r="E463" t="s">
        <v>12</v>
      </c>
      <c r="F463" s="6" t="s">
        <v>145</v>
      </c>
      <c r="G463" t="s">
        <v>18</v>
      </c>
      <c r="H463">
        <v>20415</v>
      </c>
      <c r="I463">
        <v>2671</v>
      </c>
      <c r="J463" s="8">
        <f>WEEKNUM(Table1[[#This Row],[Date/Time]]) - WEEKNUM(DATE(YEAR(Table1[[#This Row],[Date/Time]]),MONTH(Table1[[#This Row],[Date/Time]]),1)) + 1</f>
        <v>2</v>
      </c>
      <c r="K463">
        <f>MONTH(Table1[[#This Row],[Date/Time]])</f>
        <v>2</v>
      </c>
      <c r="L463" t="str">
        <f>TEXT(Table1[[#This Row],[Month '#]],"mmmm")</f>
        <v>January</v>
      </c>
      <c r="M463" s="5">
        <f>INT(Table1[[#This Row],[Date/Time]])</f>
        <v>45693</v>
      </c>
    </row>
    <row r="464" spans="1:13" x14ac:dyDescent="0.25">
      <c r="A464" s="3">
        <v>45693.387685185182</v>
      </c>
      <c r="B464" t="s">
        <v>101</v>
      </c>
      <c r="C464" t="s">
        <v>51</v>
      </c>
      <c r="D464">
        <v>312775</v>
      </c>
      <c r="E464" t="s">
        <v>9</v>
      </c>
      <c r="F464" s="6" t="s">
        <v>145</v>
      </c>
      <c r="G464" t="s">
        <v>21</v>
      </c>
      <c r="H464">
        <v>20415</v>
      </c>
      <c r="I464">
        <v>2671</v>
      </c>
      <c r="J464" s="8">
        <f>WEEKNUM(Table1[[#This Row],[Date/Time]]) - WEEKNUM(DATE(YEAR(Table1[[#This Row],[Date/Time]]),MONTH(Table1[[#This Row],[Date/Time]]),1)) + 1</f>
        <v>2</v>
      </c>
      <c r="K464">
        <f>MONTH(Table1[[#This Row],[Date/Time]])</f>
        <v>2</v>
      </c>
      <c r="L464" t="str">
        <f>TEXT(Table1[[#This Row],[Month '#]],"mmmm")</f>
        <v>January</v>
      </c>
      <c r="M464" s="5">
        <f>INT(Table1[[#This Row],[Date/Time]])</f>
        <v>45693</v>
      </c>
    </row>
    <row r="465" spans="1:13" x14ac:dyDescent="0.25">
      <c r="A465" s="3">
        <v>45693.384780092594</v>
      </c>
      <c r="B465" t="s">
        <v>101</v>
      </c>
      <c r="C465" t="s">
        <v>51</v>
      </c>
      <c r="D465">
        <v>312775</v>
      </c>
      <c r="E465" t="s">
        <v>9</v>
      </c>
      <c r="F465" s="6" t="s">
        <v>145</v>
      </c>
      <c r="G465" t="s">
        <v>21</v>
      </c>
      <c r="H465">
        <v>20415</v>
      </c>
      <c r="I465">
        <v>2671</v>
      </c>
      <c r="J465" s="8">
        <f>WEEKNUM(Table1[[#This Row],[Date/Time]]) - WEEKNUM(DATE(YEAR(Table1[[#This Row],[Date/Time]]),MONTH(Table1[[#This Row],[Date/Time]]),1)) + 1</f>
        <v>2</v>
      </c>
      <c r="K465">
        <f>MONTH(Table1[[#This Row],[Date/Time]])</f>
        <v>2</v>
      </c>
      <c r="L465" t="str">
        <f>TEXT(Table1[[#This Row],[Month '#]],"mmmm")</f>
        <v>January</v>
      </c>
      <c r="M465" s="5">
        <f>INT(Table1[[#This Row],[Date/Time]])</f>
        <v>45693</v>
      </c>
    </row>
    <row r="466" spans="1:13" x14ac:dyDescent="0.25">
      <c r="A466" s="3">
        <v>45693.256342592591</v>
      </c>
      <c r="B466" t="s">
        <v>101</v>
      </c>
      <c r="C466" t="s">
        <v>14</v>
      </c>
      <c r="D466">
        <v>443201</v>
      </c>
      <c r="E466" t="s">
        <v>15</v>
      </c>
      <c r="F466" s="6" t="s">
        <v>145</v>
      </c>
      <c r="G466" t="s">
        <v>45</v>
      </c>
      <c r="H466">
        <v>20415</v>
      </c>
      <c r="I466">
        <v>2671</v>
      </c>
      <c r="J466" s="8">
        <f>WEEKNUM(Table1[[#This Row],[Date/Time]]) - WEEKNUM(DATE(YEAR(Table1[[#This Row],[Date/Time]]),MONTH(Table1[[#This Row],[Date/Time]]),1)) + 1</f>
        <v>2</v>
      </c>
      <c r="K466">
        <f>MONTH(Table1[[#This Row],[Date/Time]])</f>
        <v>2</v>
      </c>
      <c r="L466" t="str">
        <f>TEXT(Table1[[#This Row],[Month '#]],"mmmm")</f>
        <v>January</v>
      </c>
      <c r="M466" s="5">
        <f>INT(Table1[[#This Row],[Date/Time]])</f>
        <v>45693</v>
      </c>
    </row>
    <row r="467" spans="1:13" x14ac:dyDescent="0.25">
      <c r="A467" s="3">
        <v>45693.250104166669</v>
      </c>
      <c r="B467" t="s">
        <v>101</v>
      </c>
      <c r="C467" t="s">
        <v>14</v>
      </c>
      <c r="D467">
        <v>443201</v>
      </c>
      <c r="E467" t="s">
        <v>15</v>
      </c>
      <c r="F467" s="6" t="s">
        <v>145</v>
      </c>
      <c r="G467" t="s">
        <v>33</v>
      </c>
      <c r="H467">
        <v>20415</v>
      </c>
      <c r="I467">
        <v>2671</v>
      </c>
      <c r="J467" s="8">
        <f>WEEKNUM(Table1[[#This Row],[Date/Time]]) - WEEKNUM(DATE(YEAR(Table1[[#This Row],[Date/Time]]),MONTH(Table1[[#This Row],[Date/Time]]),1)) + 1</f>
        <v>2</v>
      </c>
      <c r="K467">
        <f>MONTH(Table1[[#This Row],[Date/Time]])</f>
        <v>2</v>
      </c>
      <c r="L467" t="str">
        <f>TEXT(Table1[[#This Row],[Month '#]],"mmmm")</f>
        <v>January</v>
      </c>
      <c r="M467" s="5">
        <f>INT(Table1[[#This Row],[Date/Time]])</f>
        <v>45693</v>
      </c>
    </row>
    <row r="468" spans="1:13" x14ac:dyDescent="0.25">
      <c r="A468" s="3">
        <v>45692.643645833334</v>
      </c>
      <c r="B468" t="s">
        <v>101</v>
      </c>
      <c r="C468" t="s">
        <v>14</v>
      </c>
      <c r="D468">
        <v>443201</v>
      </c>
      <c r="E468" t="s">
        <v>15</v>
      </c>
      <c r="F468" s="6" t="s">
        <v>145</v>
      </c>
      <c r="G468" t="s">
        <v>68</v>
      </c>
      <c r="H468">
        <v>20415</v>
      </c>
      <c r="I468">
        <v>2671</v>
      </c>
      <c r="J468" s="8">
        <f>WEEKNUM(Table1[[#This Row],[Date/Time]]) - WEEKNUM(DATE(YEAR(Table1[[#This Row],[Date/Time]]),MONTH(Table1[[#This Row],[Date/Time]]),1)) + 1</f>
        <v>2</v>
      </c>
      <c r="K468">
        <f>MONTH(Table1[[#This Row],[Date/Time]])</f>
        <v>2</v>
      </c>
      <c r="L468" t="str">
        <f>TEXT(Table1[[#This Row],[Month '#]],"mmmm")</f>
        <v>January</v>
      </c>
      <c r="M468" s="5">
        <f>INT(Table1[[#This Row],[Date/Time]])</f>
        <v>45692</v>
      </c>
    </row>
    <row r="469" spans="1:13" x14ac:dyDescent="0.25">
      <c r="A469" s="3">
        <v>45692.483981481484</v>
      </c>
      <c r="B469" t="s">
        <v>72</v>
      </c>
      <c r="C469" t="s">
        <v>34</v>
      </c>
      <c r="D469">
        <v>355532</v>
      </c>
      <c r="E469" t="s">
        <v>24</v>
      </c>
      <c r="F469" s="6" t="s">
        <v>145</v>
      </c>
      <c r="G469" t="s">
        <v>68</v>
      </c>
      <c r="H469">
        <v>20415</v>
      </c>
      <c r="I469">
        <v>2671</v>
      </c>
      <c r="J469" s="8">
        <f>WEEKNUM(Table1[[#This Row],[Date/Time]]) - WEEKNUM(DATE(YEAR(Table1[[#This Row],[Date/Time]]),MONTH(Table1[[#This Row],[Date/Time]]),1)) + 1</f>
        <v>2</v>
      </c>
      <c r="K469">
        <f>MONTH(Table1[[#This Row],[Date/Time]])</f>
        <v>2</v>
      </c>
      <c r="L469" t="str">
        <f>TEXT(Table1[[#This Row],[Month '#]],"mmmm")</f>
        <v>January</v>
      </c>
      <c r="M469" s="5">
        <f>INT(Table1[[#This Row],[Date/Time]])</f>
        <v>45692</v>
      </c>
    </row>
    <row r="470" spans="1:13" x14ac:dyDescent="0.25">
      <c r="A470" s="3">
        <v>45691.610567129632</v>
      </c>
      <c r="B470" t="s">
        <v>108</v>
      </c>
      <c r="C470" t="s">
        <v>23</v>
      </c>
      <c r="D470">
        <v>383511</v>
      </c>
      <c r="E470" t="s">
        <v>24</v>
      </c>
      <c r="F470" s="6" t="s">
        <v>145</v>
      </c>
      <c r="G470" t="s">
        <v>45</v>
      </c>
      <c r="H470">
        <v>20415</v>
      </c>
      <c r="I470">
        <v>2671</v>
      </c>
      <c r="J470" s="8">
        <f>WEEKNUM(Table1[[#This Row],[Date/Time]]) - WEEKNUM(DATE(YEAR(Table1[[#This Row],[Date/Time]]),MONTH(Table1[[#This Row],[Date/Time]]),1)) + 1</f>
        <v>2</v>
      </c>
      <c r="K470">
        <f>MONTH(Table1[[#This Row],[Date/Time]])</f>
        <v>2</v>
      </c>
      <c r="L470" t="str">
        <f>TEXT(Table1[[#This Row],[Month '#]],"mmmm")</f>
        <v>January</v>
      </c>
      <c r="M470" s="5">
        <f>INT(Table1[[#This Row],[Date/Time]])</f>
        <v>45691</v>
      </c>
    </row>
    <row r="471" spans="1:13" x14ac:dyDescent="0.25">
      <c r="A471" s="3">
        <v>45691.427673611113</v>
      </c>
      <c r="B471" t="s">
        <v>110</v>
      </c>
      <c r="C471" t="s">
        <v>36</v>
      </c>
      <c r="D471">
        <v>399584</v>
      </c>
      <c r="E471" t="s">
        <v>37</v>
      </c>
      <c r="F471" s="6" t="s">
        <v>145</v>
      </c>
      <c r="G471" t="s">
        <v>45</v>
      </c>
      <c r="H471">
        <v>20415</v>
      </c>
      <c r="I471">
        <v>2671</v>
      </c>
      <c r="J471" s="8">
        <f>WEEKNUM(Table1[[#This Row],[Date/Time]]) - WEEKNUM(DATE(YEAR(Table1[[#This Row],[Date/Time]]),MONTH(Table1[[#This Row],[Date/Time]]),1)) + 1</f>
        <v>2</v>
      </c>
      <c r="K471">
        <f>MONTH(Table1[[#This Row],[Date/Time]])</f>
        <v>2</v>
      </c>
      <c r="L471" t="str">
        <f>TEXT(Table1[[#This Row],[Month '#]],"mmmm")</f>
        <v>January</v>
      </c>
      <c r="M471" s="5">
        <f>INT(Table1[[#This Row],[Date/Time]])</f>
        <v>45691</v>
      </c>
    </row>
    <row r="472" spans="1:13" x14ac:dyDescent="0.25">
      <c r="A472" s="3">
        <v>45691.414826388886</v>
      </c>
      <c r="B472" t="s">
        <v>115</v>
      </c>
      <c r="C472" t="s">
        <v>34</v>
      </c>
      <c r="D472">
        <v>355532</v>
      </c>
      <c r="E472" t="s">
        <v>24</v>
      </c>
      <c r="F472" s="6" t="s">
        <v>145</v>
      </c>
      <c r="G472" t="s">
        <v>45</v>
      </c>
      <c r="H472">
        <v>20415</v>
      </c>
      <c r="I472">
        <v>2671</v>
      </c>
      <c r="J472" s="8">
        <f>WEEKNUM(Table1[[#This Row],[Date/Time]]) - WEEKNUM(DATE(YEAR(Table1[[#This Row],[Date/Time]]),MONTH(Table1[[#This Row],[Date/Time]]),1)) + 1</f>
        <v>2</v>
      </c>
      <c r="K472">
        <f>MONTH(Table1[[#This Row],[Date/Time]])</f>
        <v>2</v>
      </c>
      <c r="L472" t="str">
        <f>TEXT(Table1[[#This Row],[Month '#]],"mmmm")</f>
        <v>January</v>
      </c>
      <c r="M472" s="5">
        <f>INT(Table1[[#This Row],[Date/Time]])</f>
        <v>45691</v>
      </c>
    </row>
    <row r="473" spans="1:13" x14ac:dyDescent="0.25">
      <c r="A473" s="3">
        <v>45691.413611111115</v>
      </c>
      <c r="C473" t="s">
        <v>64</v>
      </c>
      <c r="D473">
        <v>446120</v>
      </c>
      <c r="E473" t="s">
        <v>12</v>
      </c>
      <c r="F473" s="6" t="s">
        <v>145</v>
      </c>
      <c r="G473" t="s">
        <v>52</v>
      </c>
      <c r="H473">
        <v>20415</v>
      </c>
      <c r="I473">
        <v>2671</v>
      </c>
      <c r="J473" s="8">
        <f>WEEKNUM(Table1[[#This Row],[Date/Time]]) - WEEKNUM(DATE(YEAR(Table1[[#This Row],[Date/Time]]),MONTH(Table1[[#This Row],[Date/Time]]),1)) + 1</f>
        <v>2</v>
      </c>
      <c r="K473">
        <f>MONTH(Table1[[#This Row],[Date/Time]])</f>
        <v>2</v>
      </c>
      <c r="L473" t="str">
        <f>TEXT(Table1[[#This Row],[Month '#]],"mmmm")</f>
        <v>January</v>
      </c>
      <c r="M473" s="5">
        <f>INT(Table1[[#This Row],[Date/Time]])</f>
        <v>45691</v>
      </c>
    </row>
    <row r="474" spans="1:13" x14ac:dyDescent="0.25">
      <c r="A474" s="3">
        <v>45689.248761574076</v>
      </c>
      <c r="B474" t="s">
        <v>110</v>
      </c>
      <c r="C474" t="s">
        <v>28</v>
      </c>
      <c r="D474">
        <v>350732</v>
      </c>
      <c r="E474" t="s">
        <v>29</v>
      </c>
      <c r="F474" s="6" t="s">
        <v>145</v>
      </c>
      <c r="G474" t="s">
        <v>21</v>
      </c>
      <c r="H474">
        <v>20415</v>
      </c>
      <c r="I474">
        <v>2671</v>
      </c>
      <c r="J474" s="8">
        <f>WEEKNUM(Table1[[#This Row],[Date/Time]]) - WEEKNUM(DATE(YEAR(Table1[[#This Row],[Date/Time]]),MONTH(Table1[[#This Row],[Date/Time]]),1)) + 1</f>
        <v>1</v>
      </c>
      <c r="K474">
        <f>MONTH(Table1[[#This Row],[Date/Time]])</f>
        <v>2</v>
      </c>
      <c r="L474" t="str">
        <f>TEXT(Table1[[#This Row],[Month '#]],"mmmm")</f>
        <v>January</v>
      </c>
      <c r="M474" s="5">
        <f>INT(Table1[[#This Row],[Date/Time]])</f>
        <v>45689</v>
      </c>
    </row>
    <row r="475" spans="1:13" x14ac:dyDescent="0.25">
      <c r="A475" s="3">
        <v>45688.128495370373</v>
      </c>
      <c r="B475" t="s">
        <v>101</v>
      </c>
      <c r="C475" t="s">
        <v>8</v>
      </c>
      <c r="D475">
        <v>330331</v>
      </c>
      <c r="E475" t="s">
        <v>9</v>
      </c>
      <c r="F475" s="6" t="s">
        <v>145</v>
      </c>
      <c r="G475" t="s">
        <v>33</v>
      </c>
      <c r="H475">
        <v>20415</v>
      </c>
      <c r="I475">
        <v>2873</v>
      </c>
      <c r="J475" s="8">
        <f>WEEKNUM(Table1[[#This Row],[Date/Time]]) - WEEKNUM(DATE(YEAR(Table1[[#This Row],[Date/Time]]),MONTH(Table1[[#This Row],[Date/Time]]),1)) + 1</f>
        <v>5</v>
      </c>
      <c r="K475">
        <f>MONTH(Table1[[#This Row],[Date/Time]])</f>
        <v>1</v>
      </c>
      <c r="L475" t="str">
        <f>TEXT(Table1[[#This Row],[Month '#]],"mmmm")</f>
        <v>January</v>
      </c>
      <c r="M475" s="5">
        <f>INT(Table1[[#This Row],[Date/Time]])</f>
        <v>45688</v>
      </c>
    </row>
    <row r="476" spans="1:13" x14ac:dyDescent="0.25">
      <c r="A476" s="3">
        <v>45686.671261574076</v>
      </c>
      <c r="B476" t="s">
        <v>110</v>
      </c>
      <c r="C476" t="s">
        <v>54</v>
      </c>
      <c r="D476">
        <v>350798</v>
      </c>
      <c r="E476" t="s">
        <v>29</v>
      </c>
      <c r="F476" s="6" t="s">
        <v>145</v>
      </c>
      <c r="G476" t="s">
        <v>47</v>
      </c>
      <c r="H476">
        <v>20415</v>
      </c>
      <c r="I476">
        <v>2873</v>
      </c>
      <c r="J476" s="8">
        <f>WEEKNUM(Table1[[#This Row],[Date/Time]]) - WEEKNUM(DATE(YEAR(Table1[[#This Row],[Date/Time]]),MONTH(Table1[[#This Row],[Date/Time]]),1)) + 1</f>
        <v>5</v>
      </c>
      <c r="K476">
        <f>MONTH(Table1[[#This Row],[Date/Time]])</f>
        <v>1</v>
      </c>
      <c r="L476" t="str">
        <f>TEXT(Table1[[#This Row],[Month '#]],"mmmm")</f>
        <v>January</v>
      </c>
      <c r="M476" s="5">
        <f>INT(Table1[[#This Row],[Date/Time]])</f>
        <v>45686</v>
      </c>
    </row>
    <row r="477" spans="1:13" x14ac:dyDescent="0.25">
      <c r="A477" s="3">
        <v>45685.635752314818</v>
      </c>
      <c r="B477" t="s">
        <v>110</v>
      </c>
      <c r="C477" t="s">
        <v>28</v>
      </c>
      <c r="D477">
        <v>350732</v>
      </c>
      <c r="E477" t="s">
        <v>29</v>
      </c>
      <c r="F477" s="6" t="s">
        <v>145</v>
      </c>
      <c r="G477" t="s">
        <v>45</v>
      </c>
      <c r="H477">
        <v>20415</v>
      </c>
      <c r="I477">
        <v>2873</v>
      </c>
      <c r="J477" s="8">
        <f>WEEKNUM(Table1[[#This Row],[Date/Time]]) - WEEKNUM(DATE(YEAR(Table1[[#This Row],[Date/Time]]),MONTH(Table1[[#This Row],[Date/Time]]),1)) + 1</f>
        <v>5</v>
      </c>
      <c r="K477">
        <f>MONTH(Table1[[#This Row],[Date/Time]])</f>
        <v>1</v>
      </c>
      <c r="L477" t="str">
        <f>TEXT(Table1[[#This Row],[Month '#]],"mmmm")</f>
        <v>January</v>
      </c>
      <c r="M477" s="5">
        <f>INT(Table1[[#This Row],[Date/Time]])</f>
        <v>45685</v>
      </c>
    </row>
    <row r="478" spans="1:13" x14ac:dyDescent="0.25">
      <c r="A478" s="3">
        <v>45685.421365740738</v>
      </c>
      <c r="B478" t="s">
        <v>115</v>
      </c>
      <c r="C478" t="s">
        <v>17</v>
      </c>
      <c r="D478">
        <v>352877</v>
      </c>
      <c r="E478" t="s">
        <v>12</v>
      </c>
      <c r="F478" s="6" t="s">
        <v>145</v>
      </c>
      <c r="G478" t="s">
        <v>45</v>
      </c>
      <c r="H478">
        <v>20415</v>
      </c>
      <c r="I478">
        <v>2873</v>
      </c>
      <c r="J478" s="8">
        <f>WEEKNUM(Table1[[#This Row],[Date/Time]]) - WEEKNUM(DATE(YEAR(Table1[[#This Row],[Date/Time]]),MONTH(Table1[[#This Row],[Date/Time]]),1)) + 1</f>
        <v>5</v>
      </c>
      <c r="K478">
        <f>MONTH(Table1[[#This Row],[Date/Time]])</f>
        <v>1</v>
      </c>
      <c r="L478" t="str">
        <f>TEXT(Table1[[#This Row],[Month '#]],"mmmm")</f>
        <v>January</v>
      </c>
      <c r="M478" s="5">
        <f>INT(Table1[[#This Row],[Date/Time]])</f>
        <v>45685</v>
      </c>
    </row>
    <row r="479" spans="1:13" x14ac:dyDescent="0.25">
      <c r="A479" s="3">
        <v>45684.903657407405</v>
      </c>
      <c r="B479" t="s">
        <v>110</v>
      </c>
      <c r="C479" t="s">
        <v>28</v>
      </c>
      <c r="D479">
        <v>350732</v>
      </c>
      <c r="E479" t="s">
        <v>29</v>
      </c>
      <c r="F479" s="6" t="s">
        <v>145</v>
      </c>
      <c r="G479" t="s">
        <v>68</v>
      </c>
      <c r="H479">
        <v>20415</v>
      </c>
      <c r="I479">
        <v>2873</v>
      </c>
      <c r="J479" s="8">
        <f>WEEKNUM(Table1[[#This Row],[Date/Time]]) - WEEKNUM(DATE(YEAR(Table1[[#This Row],[Date/Time]]),MONTH(Table1[[#This Row],[Date/Time]]),1)) + 1</f>
        <v>5</v>
      </c>
      <c r="K479">
        <f>MONTH(Table1[[#This Row],[Date/Time]])</f>
        <v>1</v>
      </c>
      <c r="L479" t="str">
        <f>TEXT(Table1[[#This Row],[Month '#]],"mmmm")</f>
        <v>January</v>
      </c>
      <c r="M479" s="5">
        <f>INT(Table1[[#This Row],[Date/Time]])</f>
        <v>45684</v>
      </c>
    </row>
    <row r="480" spans="1:13" x14ac:dyDescent="0.25">
      <c r="A480" s="3">
        <v>45684.645011574074</v>
      </c>
      <c r="B480" t="s">
        <v>110</v>
      </c>
      <c r="C480" t="s">
        <v>54</v>
      </c>
      <c r="D480">
        <v>350798</v>
      </c>
      <c r="E480" t="s">
        <v>29</v>
      </c>
      <c r="F480" s="6" t="s">
        <v>145</v>
      </c>
      <c r="G480" t="s">
        <v>30</v>
      </c>
      <c r="H480">
        <v>20415</v>
      </c>
      <c r="I480">
        <v>2873</v>
      </c>
      <c r="J480" s="8">
        <f>WEEKNUM(Table1[[#This Row],[Date/Time]]) - WEEKNUM(DATE(YEAR(Table1[[#This Row],[Date/Time]]),MONTH(Table1[[#This Row],[Date/Time]]),1)) + 1</f>
        <v>5</v>
      </c>
      <c r="K480">
        <f>MONTH(Table1[[#This Row],[Date/Time]])</f>
        <v>1</v>
      </c>
      <c r="L480" t="str">
        <f>TEXT(Table1[[#This Row],[Month '#]],"mmmm")</f>
        <v>January</v>
      </c>
      <c r="M480" s="5">
        <f>INT(Table1[[#This Row],[Date/Time]])</f>
        <v>45684</v>
      </c>
    </row>
    <row r="481" spans="1:13" x14ac:dyDescent="0.25">
      <c r="A481" s="3">
        <v>45682.882349537038</v>
      </c>
      <c r="B481" t="s">
        <v>116</v>
      </c>
      <c r="C481" t="s">
        <v>8</v>
      </c>
      <c r="D481">
        <v>330331</v>
      </c>
      <c r="E481" t="s">
        <v>9</v>
      </c>
      <c r="F481" s="6" t="s">
        <v>145</v>
      </c>
      <c r="G481" t="s">
        <v>16</v>
      </c>
      <c r="H481">
        <v>20415</v>
      </c>
      <c r="I481">
        <v>2873</v>
      </c>
      <c r="J481" s="8">
        <f>WEEKNUM(Table1[[#This Row],[Date/Time]]) - WEEKNUM(DATE(YEAR(Table1[[#This Row],[Date/Time]]),MONTH(Table1[[#This Row],[Date/Time]]),1)) + 1</f>
        <v>4</v>
      </c>
      <c r="K481">
        <f>MONTH(Table1[[#This Row],[Date/Time]])</f>
        <v>1</v>
      </c>
      <c r="L481" t="str">
        <f>TEXT(Table1[[#This Row],[Month '#]],"mmmm")</f>
        <v>January</v>
      </c>
      <c r="M481" s="5">
        <f>INT(Table1[[#This Row],[Date/Time]])</f>
        <v>45682</v>
      </c>
    </row>
    <row r="482" spans="1:13" x14ac:dyDescent="0.25">
      <c r="A482" s="3">
        <v>45681.946527777778</v>
      </c>
      <c r="B482" t="s">
        <v>116</v>
      </c>
      <c r="C482" t="s">
        <v>44</v>
      </c>
      <c r="D482">
        <v>365500</v>
      </c>
      <c r="E482" t="s">
        <v>9</v>
      </c>
      <c r="F482" s="6" t="s">
        <v>145</v>
      </c>
      <c r="G482" t="s">
        <v>88</v>
      </c>
      <c r="H482">
        <v>20415</v>
      </c>
      <c r="I482">
        <v>2873</v>
      </c>
      <c r="J482" s="8">
        <f>WEEKNUM(Table1[[#This Row],[Date/Time]]) - WEEKNUM(DATE(YEAR(Table1[[#This Row],[Date/Time]]),MONTH(Table1[[#This Row],[Date/Time]]),1)) + 1</f>
        <v>4</v>
      </c>
      <c r="K482">
        <f>MONTH(Table1[[#This Row],[Date/Time]])</f>
        <v>1</v>
      </c>
      <c r="L482" t="str">
        <f>TEXT(Table1[[#This Row],[Month '#]],"mmmm")</f>
        <v>January</v>
      </c>
      <c r="M482" s="5">
        <f>INT(Table1[[#This Row],[Date/Time]])</f>
        <v>45681</v>
      </c>
    </row>
    <row r="483" spans="1:13" x14ac:dyDescent="0.25">
      <c r="A483" s="3">
        <v>45681.944722222222</v>
      </c>
      <c r="C483" t="s">
        <v>44</v>
      </c>
      <c r="D483">
        <v>365500</v>
      </c>
      <c r="E483" t="s">
        <v>9</v>
      </c>
      <c r="F483" s="6" t="s">
        <v>145</v>
      </c>
      <c r="G483" t="s">
        <v>52</v>
      </c>
      <c r="H483">
        <v>20415</v>
      </c>
      <c r="I483">
        <v>2873</v>
      </c>
      <c r="J483" s="8">
        <f>WEEKNUM(Table1[[#This Row],[Date/Time]]) - WEEKNUM(DATE(YEAR(Table1[[#This Row],[Date/Time]]),MONTH(Table1[[#This Row],[Date/Time]]),1)) + 1</f>
        <v>4</v>
      </c>
      <c r="K483">
        <f>MONTH(Table1[[#This Row],[Date/Time]])</f>
        <v>1</v>
      </c>
      <c r="L483" t="str">
        <f>TEXT(Table1[[#This Row],[Month '#]],"mmmm")</f>
        <v>January</v>
      </c>
      <c r="M483" s="5">
        <f>INT(Table1[[#This Row],[Date/Time]])</f>
        <v>45681</v>
      </c>
    </row>
    <row r="484" spans="1:13" x14ac:dyDescent="0.25">
      <c r="A484" s="3">
        <v>45681.585752314815</v>
      </c>
      <c r="C484" t="s">
        <v>36</v>
      </c>
      <c r="D484">
        <v>399584</v>
      </c>
      <c r="E484" t="s">
        <v>37</v>
      </c>
      <c r="F484" s="6" t="s">
        <v>145</v>
      </c>
      <c r="G484" t="s">
        <v>52</v>
      </c>
      <c r="H484">
        <v>20415</v>
      </c>
      <c r="I484">
        <v>2873</v>
      </c>
      <c r="J484" s="8">
        <f>WEEKNUM(Table1[[#This Row],[Date/Time]]) - WEEKNUM(DATE(YEAR(Table1[[#This Row],[Date/Time]]),MONTH(Table1[[#This Row],[Date/Time]]),1)) + 1</f>
        <v>4</v>
      </c>
      <c r="K484">
        <f>MONTH(Table1[[#This Row],[Date/Time]])</f>
        <v>1</v>
      </c>
      <c r="L484" t="str">
        <f>TEXT(Table1[[#This Row],[Month '#]],"mmmm")</f>
        <v>January</v>
      </c>
      <c r="M484" s="5">
        <f>INT(Table1[[#This Row],[Date/Time]])</f>
        <v>45681</v>
      </c>
    </row>
    <row r="485" spans="1:13" x14ac:dyDescent="0.25">
      <c r="A485" s="3">
        <v>45681.563692129632</v>
      </c>
      <c r="B485" t="s">
        <v>110</v>
      </c>
      <c r="C485" t="s">
        <v>31</v>
      </c>
      <c r="D485">
        <v>311043</v>
      </c>
      <c r="E485" t="s">
        <v>32</v>
      </c>
      <c r="F485" s="6" t="s">
        <v>145</v>
      </c>
      <c r="G485" t="s">
        <v>21</v>
      </c>
      <c r="H485">
        <v>20415</v>
      </c>
      <c r="I485">
        <v>2873</v>
      </c>
      <c r="J485" s="8">
        <f>WEEKNUM(Table1[[#This Row],[Date/Time]]) - WEEKNUM(DATE(YEAR(Table1[[#This Row],[Date/Time]]),MONTH(Table1[[#This Row],[Date/Time]]),1)) + 1</f>
        <v>4</v>
      </c>
      <c r="K485">
        <f>MONTH(Table1[[#This Row],[Date/Time]])</f>
        <v>1</v>
      </c>
      <c r="L485" t="str">
        <f>TEXT(Table1[[#This Row],[Month '#]],"mmmm")</f>
        <v>January</v>
      </c>
      <c r="M485" s="5">
        <f>INT(Table1[[#This Row],[Date/Time]])</f>
        <v>45681</v>
      </c>
    </row>
    <row r="486" spans="1:13" x14ac:dyDescent="0.25">
      <c r="A486" s="3">
        <v>45681.511932870373</v>
      </c>
      <c r="B486" t="s">
        <v>101</v>
      </c>
      <c r="C486" t="s">
        <v>59</v>
      </c>
      <c r="D486">
        <v>358992</v>
      </c>
      <c r="E486" t="s">
        <v>60</v>
      </c>
      <c r="F486" s="6" t="s">
        <v>145</v>
      </c>
      <c r="G486" t="s">
        <v>45</v>
      </c>
      <c r="H486">
        <v>20415</v>
      </c>
      <c r="I486">
        <v>2873</v>
      </c>
      <c r="J486" s="8">
        <f>WEEKNUM(Table1[[#This Row],[Date/Time]]) - WEEKNUM(DATE(YEAR(Table1[[#This Row],[Date/Time]]),MONTH(Table1[[#This Row],[Date/Time]]),1)) + 1</f>
        <v>4</v>
      </c>
      <c r="K486">
        <f>MONTH(Table1[[#This Row],[Date/Time]])</f>
        <v>1</v>
      </c>
      <c r="L486" t="str">
        <f>TEXT(Table1[[#This Row],[Month '#]],"mmmm")</f>
        <v>January</v>
      </c>
      <c r="M486" s="5">
        <f>INT(Table1[[#This Row],[Date/Time]])</f>
        <v>45681</v>
      </c>
    </row>
    <row r="487" spans="1:13" x14ac:dyDescent="0.25">
      <c r="A487" s="3">
        <v>45680.431342592594</v>
      </c>
      <c r="B487" t="s">
        <v>113</v>
      </c>
      <c r="C487" t="s">
        <v>14</v>
      </c>
      <c r="D487">
        <v>443201</v>
      </c>
      <c r="E487" t="s">
        <v>15</v>
      </c>
      <c r="F487" s="6" t="s">
        <v>145</v>
      </c>
      <c r="G487" t="s">
        <v>33</v>
      </c>
      <c r="H487">
        <v>20415</v>
      </c>
      <c r="I487">
        <v>2873</v>
      </c>
      <c r="J487" s="8">
        <f>WEEKNUM(Table1[[#This Row],[Date/Time]]) - WEEKNUM(DATE(YEAR(Table1[[#This Row],[Date/Time]]),MONTH(Table1[[#This Row],[Date/Time]]),1)) + 1</f>
        <v>4</v>
      </c>
      <c r="K487">
        <f>MONTH(Table1[[#This Row],[Date/Time]])</f>
        <v>1</v>
      </c>
      <c r="L487" t="str">
        <f>TEXT(Table1[[#This Row],[Month '#]],"mmmm")</f>
        <v>January</v>
      </c>
      <c r="M487" s="5">
        <f>INT(Table1[[#This Row],[Date/Time]])</f>
        <v>45680</v>
      </c>
    </row>
    <row r="488" spans="1:13" x14ac:dyDescent="0.25">
      <c r="A488" s="3">
        <v>45679.336215277777</v>
      </c>
      <c r="B488" t="s">
        <v>110</v>
      </c>
      <c r="C488" t="s">
        <v>28</v>
      </c>
      <c r="D488">
        <v>350732</v>
      </c>
      <c r="E488" t="s">
        <v>29</v>
      </c>
      <c r="F488" s="6" t="s">
        <v>145</v>
      </c>
      <c r="G488" t="s">
        <v>30</v>
      </c>
      <c r="H488">
        <v>20415</v>
      </c>
      <c r="I488">
        <v>2873</v>
      </c>
      <c r="J488" s="8">
        <f>WEEKNUM(Table1[[#This Row],[Date/Time]]) - WEEKNUM(DATE(YEAR(Table1[[#This Row],[Date/Time]]),MONTH(Table1[[#This Row],[Date/Time]]),1)) + 1</f>
        <v>4</v>
      </c>
      <c r="K488">
        <f>MONTH(Table1[[#This Row],[Date/Time]])</f>
        <v>1</v>
      </c>
      <c r="L488" t="str">
        <f>TEXT(Table1[[#This Row],[Month '#]],"mmmm")</f>
        <v>January</v>
      </c>
      <c r="M488" s="5">
        <f>INT(Table1[[#This Row],[Date/Time]])</f>
        <v>45679</v>
      </c>
    </row>
    <row r="489" spans="1:13" x14ac:dyDescent="0.25">
      <c r="A489" s="3">
        <v>45677.801087962966</v>
      </c>
      <c r="B489" t="s">
        <v>116</v>
      </c>
      <c r="C489" t="s">
        <v>8</v>
      </c>
      <c r="D489">
        <v>330331</v>
      </c>
      <c r="E489" t="s">
        <v>9</v>
      </c>
      <c r="F489" s="6" t="s">
        <v>145</v>
      </c>
      <c r="G489" t="s">
        <v>16</v>
      </c>
      <c r="H489">
        <v>20415</v>
      </c>
      <c r="I489">
        <v>2873</v>
      </c>
      <c r="J489" s="8">
        <f>WEEKNUM(Table1[[#This Row],[Date/Time]]) - WEEKNUM(DATE(YEAR(Table1[[#This Row],[Date/Time]]),MONTH(Table1[[#This Row],[Date/Time]]),1)) + 1</f>
        <v>4</v>
      </c>
      <c r="K489">
        <f>MONTH(Table1[[#This Row],[Date/Time]])</f>
        <v>1</v>
      </c>
      <c r="L489" t="str">
        <f>TEXT(Table1[[#This Row],[Month '#]],"mmmm")</f>
        <v>January</v>
      </c>
      <c r="M489" s="5">
        <f>INT(Table1[[#This Row],[Date/Time]])</f>
        <v>45677</v>
      </c>
    </row>
    <row r="490" spans="1:13" x14ac:dyDescent="0.25">
      <c r="A490" s="3">
        <v>45677.259641203702</v>
      </c>
      <c r="B490" t="s">
        <v>113</v>
      </c>
      <c r="C490" t="s">
        <v>73</v>
      </c>
      <c r="D490">
        <v>362937</v>
      </c>
      <c r="E490" t="s">
        <v>74</v>
      </c>
      <c r="F490" s="6" t="s">
        <v>145</v>
      </c>
      <c r="G490" t="s">
        <v>33</v>
      </c>
      <c r="H490">
        <v>20415</v>
      </c>
      <c r="I490">
        <v>2873</v>
      </c>
      <c r="J490" s="8">
        <f>WEEKNUM(Table1[[#This Row],[Date/Time]]) - WEEKNUM(DATE(YEAR(Table1[[#This Row],[Date/Time]]),MONTH(Table1[[#This Row],[Date/Time]]),1)) + 1</f>
        <v>4</v>
      </c>
      <c r="K490">
        <f>MONTH(Table1[[#This Row],[Date/Time]])</f>
        <v>1</v>
      </c>
      <c r="L490" t="str">
        <f>TEXT(Table1[[#This Row],[Month '#]],"mmmm")</f>
        <v>January</v>
      </c>
      <c r="M490" s="5">
        <f>INT(Table1[[#This Row],[Date/Time]])</f>
        <v>45677</v>
      </c>
    </row>
    <row r="491" spans="1:13" x14ac:dyDescent="0.25">
      <c r="A491" s="3">
        <v>45676.865127314813</v>
      </c>
      <c r="B491" t="s">
        <v>116</v>
      </c>
      <c r="C491" t="s">
        <v>44</v>
      </c>
      <c r="D491">
        <v>365500</v>
      </c>
      <c r="E491" t="s">
        <v>9</v>
      </c>
      <c r="F491" s="6" t="s">
        <v>145</v>
      </c>
      <c r="G491" t="s">
        <v>16</v>
      </c>
      <c r="H491">
        <v>20415</v>
      </c>
      <c r="I491">
        <v>2873</v>
      </c>
      <c r="J491" s="8">
        <f>WEEKNUM(Table1[[#This Row],[Date/Time]]) - WEEKNUM(DATE(YEAR(Table1[[#This Row],[Date/Time]]),MONTH(Table1[[#This Row],[Date/Time]]),1)) + 1</f>
        <v>4</v>
      </c>
      <c r="K491">
        <f>MONTH(Table1[[#This Row],[Date/Time]])</f>
        <v>1</v>
      </c>
      <c r="L491" t="str">
        <f>TEXT(Table1[[#This Row],[Month '#]],"mmmm")</f>
        <v>January</v>
      </c>
      <c r="M491" s="5">
        <f>INT(Table1[[#This Row],[Date/Time]])</f>
        <v>45676</v>
      </c>
    </row>
    <row r="492" spans="1:13" x14ac:dyDescent="0.25">
      <c r="A492" s="3">
        <v>45675.155115740738</v>
      </c>
      <c r="B492" t="s">
        <v>116</v>
      </c>
      <c r="C492" t="s">
        <v>46</v>
      </c>
      <c r="D492">
        <v>365206</v>
      </c>
      <c r="E492" t="s">
        <v>9</v>
      </c>
      <c r="F492" s="6" t="s">
        <v>145</v>
      </c>
      <c r="G492" t="s">
        <v>16</v>
      </c>
      <c r="H492">
        <v>20415</v>
      </c>
      <c r="I492">
        <v>2873</v>
      </c>
      <c r="J492" s="8">
        <f>WEEKNUM(Table1[[#This Row],[Date/Time]]) - WEEKNUM(DATE(YEAR(Table1[[#This Row],[Date/Time]]),MONTH(Table1[[#This Row],[Date/Time]]),1)) + 1</f>
        <v>3</v>
      </c>
      <c r="K492">
        <f>MONTH(Table1[[#This Row],[Date/Time]])</f>
        <v>1</v>
      </c>
      <c r="L492" t="str">
        <f>TEXT(Table1[[#This Row],[Month '#]],"mmmm")</f>
        <v>January</v>
      </c>
      <c r="M492" s="5">
        <f>INT(Table1[[#This Row],[Date/Time]])</f>
        <v>45675</v>
      </c>
    </row>
    <row r="493" spans="1:13" x14ac:dyDescent="0.25">
      <c r="A493" s="3">
        <v>45674.72420138889</v>
      </c>
      <c r="B493" t="s">
        <v>110</v>
      </c>
      <c r="C493" t="s">
        <v>31</v>
      </c>
      <c r="D493">
        <v>311043</v>
      </c>
      <c r="E493" t="s">
        <v>32</v>
      </c>
      <c r="F493" s="6" t="s">
        <v>145</v>
      </c>
      <c r="G493" t="s">
        <v>26</v>
      </c>
      <c r="H493">
        <v>20415</v>
      </c>
      <c r="I493">
        <v>2873</v>
      </c>
      <c r="J493" s="8">
        <f>WEEKNUM(Table1[[#This Row],[Date/Time]]) - WEEKNUM(DATE(YEAR(Table1[[#This Row],[Date/Time]]),MONTH(Table1[[#This Row],[Date/Time]]),1)) + 1</f>
        <v>3</v>
      </c>
      <c r="K493">
        <f>MONTH(Table1[[#This Row],[Date/Time]])</f>
        <v>1</v>
      </c>
      <c r="L493" t="str">
        <f>TEXT(Table1[[#This Row],[Month '#]],"mmmm")</f>
        <v>January</v>
      </c>
      <c r="M493" s="5">
        <f>INT(Table1[[#This Row],[Date/Time]])</f>
        <v>45674</v>
      </c>
    </row>
    <row r="494" spans="1:13" x14ac:dyDescent="0.25">
      <c r="A494" s="3">
        <v>45674.450613425928</v>
      </c>
      <c r="B494" t="s">
        <v>115</v>
      </c>
      <c r="C494" t="s">
        <v>34</v>
      </c>
      <c r="D494">
        <v>355532</v>
      </c>
      <c r="E494" t="s">
        <v>24</v>
      </c>
      <c r="F494" s="6" t="s">
        <v>145</v>
      </c>
      <c r="G494" t="s">
        <v>19</v>
      </c>
      <c r="H494">
        <v>20415</v>
      </c>
      <c r="I494">
        <v>2873</v>
      </c>
      <c r="J494" s="8">
        <f>WEEKNUM(Table1[[#This Row],[Date/Time]]) - WEEKNUM(DATE(YEAR(Table1[[#This Row],[Date/Time]]),MONTH(Table1[[#This Row],[Date/Time]]),1)) + 1</f>
        <v>3</v>
      </c>
      <c r="K494">
        <f>MONTH(Table1[[#This Row],[Date/Time]])</f>
        <v>1</v>
      </c>
      <c r="L494" t="str">
        <f>TEXT(Table1[[#This Row],[Month '#]],"mmmm")</f>
        <v>January</v>
      </c>
      <c r="M494" s="5">
        <f>INT(Table1[[#This Row],[Date/Time]])</f>
        <v>45674</v>
      </c>
    </row>
    <row r="495" spans="1:13" x14ac:dyDescent="0.25">
      <c r="A495" s="3">
        <v>45674.378437500003</v>
      </c>
      <c r="B495" t="s">
        <v>114</v>
      </c>
      <c r="C495" t="s">
        <v>39</v>
      </c>
      <c r="D495">
        <v>334906</v>
      </c>
      <c r="E495" t="s">
        <v>29</v>
      </c>
      <c r="F495" s="6" t="s">
        <v>145</v>
      </c>
      <c r="G495" t="s">
        <v>45</v>
      </c>
      <c r="H495">
        <v>20415</v>
      </c>
      <c r="I495">
        <v>2873</v>
      </c>
      <c r="J495" s="8">
        <f>WEEKNUM(Table1[[#This Row],[Date/Time]]) - WEEKNUM(DATE(YEAR(Table1[[#This Row],[Date/Time]]),MONTH(Table1[[#This Row],[Date/Time]]),1)) + 1</f>
        <v>3</v>
      </c>
      <c r="K495">
        <f>MONTH(Table1[[#This Row],[Date/Time]])</f>
        <v>1</v>
      </c>
      <c r="L495" t="str">
        <f>TEXT(Table1[[#This Row],[Month '#]],"mmmm")</f>
        <v>January</v>
      </c>
      <c r="M495" s="5">
        <f>INT(Table1[[#This Row],[Date/Time]])</f>
        <v>45674</v>
      </c>
    </row>
    <row r="496" spans="1:13" x14ac:dyDescent="0.25">
      <c r="A496" s="3">
        <v>45673.747719907406</v>
      </c>
      <c r="B496" t="s">
        <v>116</v>
      </c>
      <c r="C496" t="s">
        <v>51</v>
      </c>
      <c r="D496">
        <v>312775</v>
      </c>
      <c r="E496" t="s">
        <v>9</v>
      </c>
      <c r="F496" s="6" t="s">
        <v>145</v>
      </c>
      <c r="G496" t="s">
        <v>16</v>
      </c>
      <c r="H496">
        <v>20415</v>
      </c>
      <c r="I496">
        <v>2873</v>
      </c>
      <c r="J496" s="8">
        <f>WEEKNUM(Table1[[#This Row],[Date/Time]]) - WEEKNUM(DATE(YEAR(Table1[[#This Row],[Date/Time]]),MONTH(Table1[[#This Row],[Date/Time]]),1)) + 1</f>
        <v>3</v>
      </c>
      <c r="K496">
        <f>MONTH(Table1[[#This Row],[Date/Time]])</f>
        <v>1</v>
      </c>
      <c r="L496" t="str">
        <f>TEXT(Table1[[#This Row],[Month '#]],"mmmm")</f>
        <v>January</v>
      </c>
      <c r="M496" s="5">
        <f>INT(Table1[[#This Row],[Date/Time]])</f>
        <v>45673</v>
      </c>
    </row>
    <row r="497" spans="1:13" x14ac:dyDescent="0.25">
      <c r="A497" s="3">
        <v>45673.656481481485</v>
      </c>
      <c r="B497" t="s">
        <v>117</v>
      </c>
      <c r="C497" t="s">
        <v>17</v>
      </c>
      <c r="D497">
        <v>352877</v>
      </c>
      <c r="E497" t="s">
        <v>12</v>
      </c>
      <c r="F497" s="6" t="s">
        <v>145</v>
      </c>
      <c r="G497" t="s">
        <v>18</v>
      </c>
      <c r="H497">
        <v>20415</v>
      </c>
      <c r="I497">
        <v>2873</v>
      </c>
      <c r="J497" s="8">
        <f>WEEKNUM(Table1[[#This Row],[Date/Time]]) - WEEKNUM(DATE(YEAR(Table1[[#This Row],[Date/Time]]),MONTH(Table1[[#This Row],[Date/Time]]),1)) + 1</f>
        <v>3</v>
      </c>
      <c r="K497">
        <f>MONTH(Table1[[#This Row],[Date/Time]])</f>
        <v>1</v>
      </c>
      <c r="L497" t="str">
        <f>TEXT(Table1[[#This Row],[Month '#]],"mmmm")</f>
        <v>January</v>
      </c>
      <c r="M497" s="5">
        <f>INT(Table1[[#This Row],[Date/Time]])</f>
        <v>45673</v>
      </c>
    </row>
    <row r="498" spans="1:13" x14ac:dyDescent="0.25">
      <c r="A498" s="3">
        <v>45673.637199074074</v>
      </c>
      <c r="B498" t="s">
        <v>116</v>
      </c>
      <c r="C498" t="s">
        <v>46</v>
      </c>
      <c r="D498">
        <v>365206</v>
      </c>
      <c r="E498" t="s">
        <v>9</v>
      </c>
      <c r="F498" s="6" t="s">
        <v>145</v>
      </c>
      <c r="G498" t="s">
        <v>45</v>
      </c>
      <c r="H498">
        <v>20415</v>
      </c>
      <c r="I498">
        <v>2873</v>
      </c>
      <c r="J498" s="8">
        <f>WEEKNUM(Table1[[#This Row],[Date/Time]]) - WEEKNUM(DATE(YEAR(Table1[[#This Row],[Date/Time]]),MONTH(Table1[[#This Row],[Date/Time]]),1)) + 1</f>
        <v>3</v>
      </c>
      <c r="K498">
        <f>MONTH(Table1[[#This Row],[Date/Time]])</f>
        <v>1</v>
      </c>
      <c r="L498" t="str">
        <f>TEXT(Table1[[#This Row],[Month '#]],"mmmm")</f>
        <v>January</v>
      </c>
      <c r="M498" s="5">
        <f>INT(Table1[[#This Row],[Date/Time]])</f>
        <v>45673</v>
      </c>
    </row>
    <row r="499" spans="1:13" x14ac:dyDescent="0.25">
      <c r="A499" s="3">
        <v>45673.578923611109</v>
      </c>
      <c r="B499" t="s">
        <v>113</v>
      </c>
      <c r="C499" t="s">
        <v>23</v>
      </c>
      <c r="D499">
        <v>383511</v>
      </c>
      <c r="E499" t="s">
        <v>24</v>
      </c>
      <c r="F499" s="6" t="s">
        <v>145</v>
      </c>
      <c r="G499" t="s">
        <v>94</v>
      </c>
      <c r="H499">
        <v>20415</v>
      </c>
      <c r="I499">
        <v>2873</v>
      </c>
      <c r="J499" s="8">
        <f>WEEKNUM(Table1[[#This Row],[Date/Time]]) - WEEKNUM(DATE(YEAR(Table1[[#This Row],[Date/Time]]),MONTH(Table1[[#This Row],[Date/Time]]),1)) + 1</f>
        <v>3</v>
      </c>
      <c r="K499">
        <f>MONTH(Table1[[#This Row],[Date/Time]])</f>
        <v>1</v>
      </c>
      <c r="L499" t="str">
        <f>TEXT(Table1[[#This Row],[Month '#]],"mmmm")</f>
        <v>January</v>
      </c>
      <c r="M499" s="5">
        <f>INT(Table1[[#This Row],[Date/Time]])</f>
        <v>45673</v>
      </c>
    </row>
    <row r="500" spans="1:13" x14ac:dyDescent="0.25">
      <c r="A500" s="3">
        <v>45673.514733796299</v>
      </c>
      <c r="B500" t="s">
        <v>113</v>
      </c>
      <c r="C500" t="s">
        <v>34</v>
      </c>
      <c r="D500">
        <v>355532</v>
      </c>
      <c r="E500" t="s">
        <v>24</v>
      </c>
      <c r="F500" s="6" t="s">
        <v>145</v>
      </c>
      <c r="G500" t="s">
        <v>16</v>
      </c>
      <c r="H500">
        <v>20415</v>
      </c>
      <c r="I500">
        <v>2873</v>
      </c>
      <c r="J500" s="8">
        <f>WEEKNUM(Table1[[#This Row],[Date/Time]]) - WEEKNUM(DATE(YEAR(Table1[[#This Row],[Date/Time]]),MONTH(Table1[[#This Row],[Date/Time]]),1)) + 1</f>
        <v>3</v>
      </c>
      <c r="K500">
        <f>MONTH(Table1[[#This Row],[Date/Time]])</f>
        <v>1</v>
      </c>
      <c r="L500" t="str">
        <f>TEXT(Table1[[#This Row],[Month '#]],"mmmm")</f>
        <v>January</v>
      </c>
      <c r="M500" s="5">
        <f>INT(Table1[[#This Row],[Date/Time]])</f>
        <v>45673</v>
      </c>
    </row>
    <row r="501" spans="1:13" x14ac:dyDescent="0.25">
      <c r="A501" s="3">
        <v>45673.489756944444</v>
      </c>
      <c r="B501" t="s">
        <v>116</v>
      </c>
      <c r="C501" t="s">
        <v>44</v>
      </c>
      <c r="D501">
        <v>365500</v>
      </c>
      <c r="E501" t="s">
        <v>9</v>
      </c>
      <c r="F501" s="6" t="s">
        <v>145</v>
      </c>
      <c r="G501" t="s">
        <v>16</v>
      </c>
      <c r="H501">
        <v>20415</v>
      </c>
      <c r="I501">
        <v>2873</v>
      </c>
      <c r="J501" s="8">
        <f>WEEKNUM(Table1[[#This Row],[Date/Time]]) - WEEKNUM(DATE(YEAR(Table1[[#This Row],[Date/Time]]),MONTH(Table1[[#This Row],[Date/Time]]),1)) + 1</f>
        <v>3</v>
      </c>
      <c r="K501">
        <f>MONTH(Table1[[#This Row],[Date/Time]])</f>
        <v>1</v>
      </c>
      <c r="L501" t="str">
        <f>TEXT(Table1[[#This Row],[Month '#]],"mmmm")</f>
        <v>January</v>
      </c>
      <c r="M501" s="5">
        <f>INT(Table1[[#This Row],[Date/Time]])</f>
        <v>45673</v>
      </c>
    </row>
    <row r="502" spans="1:13" x14ac:dyDescent="0.25">
      <c r="A502" s="3">
        <v>45672.873414351852</v>
      </c>
      <c r="B502" t="s">
        <v>116</v>
      </c>
      <c r="C502" t="s">
        <v>44</v>
      </c>
      <c r="D502">
        <v>365500</v>
      </c>
      <c r="E502" t="s">
        <v>9</v>
      </c>
      <c r="F502" s="6" t="s">
        <v>145</v>
      </c>
      <c r="G502" t="s">
        <v>16</v>
      </c>
      <c r="H502">
        <v>20415</v>
      </c>
      <c r="I502">
        <v>2873</v>
      </c>
      <c r="J502" s="8">
        <f>WEEKNUM(Table1[[#This Row],[Date/Time]]) - WEEKNUM(DATE(YEAR(Table1[[#This Row],[Date/Time]]),MONTH(Table1[[#This Row],[Date/Time]]),1)) + 1</f>
        <v>3</v>
      </c>
      <c r="K502">
        <f>MONTH(Table1[[#This Row],[Date/Time]])</f>
        <v>1</v>
      </c>
      <c r="L502" t="str">
        <f>TEXT(Table1[[#This Row],[Month '#]],"mmmm")</f>
        <v>January</v>
      </c>
      <c r="M502" s="5">
        <f>INT(Table1[[#This Row],[Date/Time]])</f>
        <v>45672</v>
      </c>
    </row>
    <row r="503" spans="1:13" x14ac:dyDescent="0.25">
      <c r="A503" s="3">
        <v>45672.867569444446</v>
      </c>
      <c r="B503" t="s">
        <v>116</v>
      </c>
      <c r="C503" t="s">
        <v>14</v>
      </c>
      <c r="D503">
        <v>443201</v>
      </c>
      <c r="E503" t="s">
        <v>15</v>
      </c>
      <c r="F503" s="6" t="s">
        <v>145</v>
      </c>
      <c r="G503" t="s">
        <v>45</v>
      </c>
      <c r="H503">
        <v>20415</v>
      </c>
      <c r="I503">
        <v>2873</v>
      </c>
      <c r="J503" s="8">
        <f>WEEKNUM(Table1[[#This Row],[Date/Time]]) - WEEKNUM(DATE(YEAR(Table1[[#This Row],[Date/Time]]),MONTH(Table1[[#This Row],[Date/Time]]),1)) + 1</f>
        <v>3</v>
      </c>
      <c r="K503">
        <f>MONTH(Table1[[#This Row],[Date/Time]])</f>
        <v>1</v>
      </c>
      <c r="L503" t="str">
        <f>TEXT(Table1[[#This Row],[Month '#]],"mmmm")</f>
        <v>January</v>
      </c>
      <c r="M503" s="5">
        <f>INT(Table1[[#This Row],[Date/Time]])</f>
        <v>45672</v>
      </c>
    </row>
    <row r="504" spans="1:13" x14ac:dyDescent="0.25">
      <c r="A504" s="3">
        <v>45672.711446759262</v>
      </c>
      <c r="B504" t="s">
        <v>116</v>
      </c>
      <c r="C504" t="s">
        <v>44</v>
      </c>
      <c r="D504">
        <v>365500</v>
      </c>
      <c r="E504" t="s">
        <v>9</v>
      </c>
      <c r="F504" s="6" t="s">
        <v>145</v>
      </c>
      <c r="G504" t="s">
        <v>16</v>
      </c>
      <c r="H504">
        <v>20415</v>
      </c>
      <c r="I504">
        <v>2873</v>
      </c>
      <c r="J504" s="8">
        <f>WEEKNUM(Table1[[#This Row],[Date/Time]]) - WEEKNUM(DATE(YEAR(Table1[[#This Row],[Date/Time]]),MONTH(Table1[[#This Row],[Date/Time]]),1)) + 1</f>
        <v>3</v>
      </c>
      <c r="K504">
        <f>MONTH(Table1[[#This Row],[Date/Time]])</f>
        <v>1</v>
      </c>
      <c r="L504" t="str">
        <f>TEXT(Table1[[#This Row],[Month '#]],"mmmm")</f>
        <v>January</v>
      </c>
      <c r="M504" s="5">
        <f>INT(Table1[[#This Row],[Date/Time]])</f>
        <v>45672</v>
      </c>
    </row>
    <row r="505" spans="1:13" x14ac:dyDescent="0.25">
      <c r="A505" s="3">
        <v>45672.452592592592</v>
      </c>
      <c r="B505" t="s">
        <v>110</v>
      </c>
      <c r="C505" t="s">
        <v>39</v>
      </c>
      <c r="D505">
        <v>334906</v>
      </c>
      <c r="E505" t="s">
        <v>29</v>
      </c>
      <c r="F505" s="6" t="s">
        <v>145</v>
      </c>
      <c r="G505" t="s">
        <v>68</v>
      </c>
      <c r="H505">
        <v>20415</v>
      </c>
      <c r="I505">
        <v>2873</v>
      </c>
      <c r="J505" s="8">
        <f>WEEKNUM(Table1[[#This Row],[Date/Time]]) - WEEKNUM(DATE(YEAR(Table1[[#This Row],[Date/Time]]),MONTH(Table1[[#This Row],[Date/Time]]),1)) + 1</f>
        <v>3</v>
      </c>
      <c r="K505">
        <f>MONTH(Table1[[#This Row],[Date/Time]])</f>
        <v>1</v>
      </c>
      <c r="L505" t="str">
        <f>TEXT(Table1[[#This Row],[Month '#]],"mmmm")</f>
        <v>January</v>
      </c>
      <c r="M505" s="5">
        <f>INT(Table1[[#This Row],[Date/Time]])</f>
        <v>45672</v>
      </c>
    </row>
    <row r="506" spans="1:13" x14ac:dyDescent="0.25">
      <c r="A506" s="3">
        <v>45671.075324074074</v>
      </c>
      <c r="B506" t="s">
        <v>116</v>
      </c>
      <c r="C506" t="s">
        <v>51</v>
      </c>
      <c r="D506">
        <v>312775</v>
      </c>
      <c r="E506" t="s">
        <v>9</v>
      </c>
      <c r="F506" s="6" t="s">
        <v>145</v>
      </c>
      <c r="G506" t="s">
        <v>21</v>
      </c>
      <c r="H506">
        <v>20415</v>
      </c>
      <c r="I506">
        <v>2873</v>
      </c>
      <c r="J506" s="8">
        <f>WEEKNUM(Table1[[#This Row],[Date/Time]]) - WEEKNUM(DATE(YEAR(Table1[[#This Row],[Date/Time]]),MONTH(Table1[[#This Row],[Date/Time]]),1)) + 1</f>
        <v>3</v>
      </c>
      <c r="K506">
        <f>MONTH(Table1[[#This Row],[Date/Time]])</f>
        <v>1</v>
      </c>
      <c r="L506" t="str">
        <f>TEXT(Table1[[#This Row],[Month '#]],"mmmm")</f>
        <v>January</v>
      </c>
      <c r="M506" s="5">
        <f>INT(Table1[[#This Row],[Date/Time]])</f>
        <v>45671</v>
      </c>
    </row>
    <row r="507" spans="1:13" x14ac:dyDescent="0.25">
      <c r="A507" s="3">
        <v>45670.397638888891</v>
      </c>
      <c r="B507" t="s">
        <v>113</v>
      </c>
      <c r="C507" t="s">
        <v>34</v>
      </c>
      <c r="D507">
        <v>355532</v>
      </c>
      <c r="E507" t="s">
        <v>24</v>
      </c>
      <c r="F507" s="6" t="s">
        <v>145</v>
      </c>
      <c r="G507" t="s">
        <v>21</v>
      </c>
      <c r="H507">
        <v>20415</v>
      </c>
      <c r="I507">
        <v>2873</v>
      </c>
      <c r="J507" s="8">
        <f>WEEKNUM(Table1[[#This Row],[Date/Time]]) - WEEKNUM(DATE(YEAR(Table1[[#This Row],[Date/Time]]),MONTH(Table1[[#This Row],[Date/Time]]),1)) + 1</f>
        <v>3</v>
      </c>
      <c r="K507">
        <f>MONTH(Table1[[#This Row],[Date/Time]])</f>
        <v>1</v>
      </c>
      <c r="L507" t="str">
        <f>TEXT(Table1[[#This Row],[Month '#]],"mmmm")</f>
        <v>January</v>
      </c>
      <c r="M507" s="5">
        <f>INT(Table1[[#This Row],[Date/Time]])</f>
        <v>45670</v>
      </c>
    </row>
    <row r="508" spans="1:13" x14ac:dyDescent="0.25">
      <c r="A508" s="3">
        <v>45670.38790509259</v>
      </c>
      <c r="B508" t="s">
        <v>113</v>
      </c>
      <c r="C508" t="s">
        <v>34</v>
      </c>
      <c r="D508">
        <v>355532</v>
      </c>
      <c r="E508" t="s">
        <v>24</v>
      </c>
      <c r="F508" s="6" t="s">
        <v>145</v>
      </c>
      <c r="G508" t="s">
        <v>21</v>
      </c>
      <c r="H508">
        <v>20415</v>
      </c>
      <c r="I508">
        <v>2873</v>
      </c>
      <c r="J508" s="8">
        <f>WEEKNUM(Table1[[#This Row],[Date/Time]]) - WEEKNUM(DATE(YEAR(Table1[[#This Row],[Date/Time]]),MONTH(Table1[[#This Row],[Date/Time]]),1)) + 1</f>
        <v>3</v>
      </c>
      <c r="K508">
        <f>MONTH(Table1[[#This Row],[Date/Time]])</f>
        <v>1</v>
      </c>
      <c r="L508" t="str">
        <f>TEXT(Table1[[#This Row],[Month '#]],"mmmm")</f>
        <v>January</v>
      </c>
      <c r="M508" s="5">
        <f>INT(Table1[[#This Row],[Date/Time]])</f>
        <v>45670</v>
      </c>
    </row>
    <row r="509" spans="1:13" x14ac:dyDescent="0.25">
      <c r="A509" s="3">
        <v>45668.802604166667</v>
      </c>
      <c r="B509" t="s">
        <v>110</v>
      </c>
      <c r="C509" t="s">
        <v>54</v>
      </c>
      <c r="D509">
        <v>350798</v>
      </c>
      <c r="E509" t="s">
        <v>29</v>
      </c>
      <c r="F509" s="6" t="s">
        <v>145</v>
      </c>
      <c r="G509" t="s">
        <v>47</v>
      </c>
      <c r="H509">
        <v>20415</v>
      </c>
      <c r="I509">
        <v>2873</v>
      </c>
      <c r="J509" s="8">
        <f>WEEKNUM(Table1[[#This Row],[Date/Time]]) - WEEKNUM(DATE(YEAR(Table1[[#This Row],[Date/Time]]),MONTH(Table1[[#This Row],[Date/Time]]),1)) + 1</f>
        <v>2</v>
      </c>
      <c r="K509">
        <f>MONTH(Table1[[#This Row],[Date/Time]])</f>
        <v>1</v>
      </c>
      <c r="L509" t="str">
        <f>TEXT(Table1[[#This Row],[Month '#]],"mmmm")</f>
        <v>January</v>
      </c>
      <c r="M509" s="5">
        <f>INT(Table1[[#This Row],[Date/Time]])</f>
        <v>45668</v>
      </c>
    </row>
    <row r="510" spans="1:13" x14ac:dyDescent="0.25">
      <c r="A510" s="3">
        <v>45668.14162037037</v>
      </c>
      <c r="B510" t="s">
        <v>116</v>
      </c>
      <c r="C510" t="s">
        <v>51</v>
      </c>
      <c r="D510">
        <v>312775</v>
      </c>
      <c r="E510" t="s">
        <v>9</v>
      </c>
      <c r="F510" s="6" t="s">
        <v>145</v>
      </c>
      <c r="G510" t="s">
        <v>21</v>
      </c>
      <c r="H510">
        <v>20415</v>
      </c>
      <c r="I510">
        <v>2873</v>
      </c>
      <c r="J510" s="8">
        <f>WEEKNUM(Table1[[#This Row],[Date/Time]]) - WEEKNUM(DATE(YEAR(Table1[[#This Row],[Date/Time]]),MONTH(Table1[[#This Row],[Date/Time]]),1)) + 1</f>
        <v>2</v>
      </c>
      <c r="K510">
        <f>MONTH(Table1[[#This Row],[Date/Time]])</f>
        <v>1</v>
      </c>
      <c r="L510" t="str">
        <f>TEXT(Table1[[#This Row],[Month '#]],"mmmm")</f>
        <v>January</v>
      </c>
      <c r="M510" s="5">
        <f>INT(Table1[[#This Row],[Date/Time]])</f>
        <v>45668</v>
      </c>
    </row>
    <row r="511" spans="1:13" x14ac:dyDescent="0.25">
      <c r="A511" s="3">
        <v>45666.837569444448</v>
      </c>
      <c r="B511" t="s">
        <v>116</v>
      </c>
      <c r="C511" t="s">
        <v>14</v>
      </c>
      <c r="D511">
        <v>443201</v>
      </c>
      <c r="E511" t="s">
        <v>15</v>
      </c>
      <c r="F511" s="6" t="s">
        <v>145</v>
      </c>
      <c r="G511" t="s">
        <v>45</v>
      </c>
      <c r="H511">
        <v>20415</v>
      </c>
      <c r="I511">
        <v>2873</v>
      </c>
      <c r="J511" s="8">
        <f>WEEKNUM(Table1[[#This Row],[Date/Time]]) - WEEKNUM(DATE(YEAR(Table1[[#This Row],[Date/Time]]),MONTH(Table1[[#This Row],[Date/Time]]),1)) + 1</f>
        <v>2</v>
      </c>
      <c r="K511">
        <f>MONTH(Table1[[#This Row],[Date/Time]])</f>
        <v>1</v>
      </c>
      <c r="L511" t="str">
        <f>TEXT(Table1[[#This Row],[Month '#]],"mmmm")</f>
        <v>January</v>
      </c>
      <c r="M511" s="5">
        <f>INT(Table1[[#This Row],[Date/Time]])</f>
        <v>45666</v>
      </c>
    </row>
    <row r="512" spans="1:13" x14ac:dyDescent="0.25">
      <c r="A512" s="3">
        <v>45666.245162037034</v>
      </c>
      <c r="B512" t="s">
        <v>116</v>
      </c>
      <c r="C512" t="s">
        <v>8</v>
      </c>
      <c r="D512">
        <v>330331</v>
      </c>
      <c r="E512" t="s">
        <v>9</v>
      </c>
      <c r="F512" s="6" t="s">
        <v>145</v>
      </c>
      <c r="G512" t="s">
        <v>16</v>
      </c>
      <c r="H512">
        <v>20415</v>
      </c>
      <c r="I512">
        <v>2873</v>
      </c>
      <c r="J512" s="8">
        <f>WEEKNUM(Table1[[#This Row],[Date/Time]]) - WEEKNUM(DATE(YEAR(Table1[[#This Row],[Date/Time]]),MONTH(Table1[[#This Row],[Date/Time]]),1)) + 1</f>
        <v>2</v>
      </c>
      <c r="K512">
        <f>MONTH(Table1[[#This Row],[Date/Time]])</f>
        <v>1</v>
      </c>
      <c r="L512" t="str">
        <f>TEXT(Table1[[#This Row],[Month '#]],"mmmm")</f>
        <v>January</v>
      </c>
      <c r="M512" s="5">
        <f>INT(Table1[[#This Row],[Date/Time]])</f>
        <v>45666</v>
      </c>
    </row>
    <row r="513" spans="1:13" x14ac:dyDescent="0.25">
      <c r="A513" s="3">
        <v>45666.201203703706</v>
      </c>
      <c r="B513" t="s">
        <v>110</v>
      </c>
      <c r="C513" t="s">
        <v>28</v>
      </c>
      <c r="D513">
        <v>350732</v>
      </c>
      <c r="E513" t="s">
        <v>29</v>
      </c>
      <c r="F513" s="6" t="s">
        <v>145</v>
      </c>
      <c r="G513" t="s">
        <v>50</v>
      </c>
      <c r="H513">
        <v>20415</v>
      </c>
      <c r="I513">
        <v>2873</v>
      </c>
      <c r="J513" s="8">
        <f>WEEKNUM(Table1[[#This Row],[Date/Time]]) - WEEKNUM(DATE(YEAR(Table1[[#This Row],[Date/Time]]),MONTH(Table1[[#This Row],[Date/Time]]),1)) + 1</f>
        <v>2</v>
      </c>
      <c r="K513">
        <f>MONTH(Table1[[#This Row],[Date/Time]])</f>
        <v>1</v>
      </c>
      <c r="L513" t="str">
        <f>TEXT(Table1[[#This Row],[Month '#]],"mmmm")</f>
        <v>January</v>
      </c>
      <c r="M513" s="5">
        <f>INT(Table1[[#This Row],[Date/Time]])</f>
        <v>45666</v>
      </c>
    </row>
    <row r="514" spans="1:13" x14ac:dyDescent="0.25">
      <c r="A514" s="3">
        <v>45665.779236111113</v>
      </c>
      <c r="C514" t="s">
        <v>11</v>
      </c>
      <c r="D514">
        <v>368309</v>
      </c>
      <c r="E514" t="s">
        <v>12</v>
      </c>
      <c r="F514" s="6" t="s">
        <v>145</v>
      </c>
      <c r="G514" t="s">
        <v>52</v>
      </c>
      <c r="H514">
        <v>20415</v>
      </c>
      <c r="I514">
        <v>2873</v>
      </c>
      <c r="J514" s="8">
        <f>WEEKNUM(Table1[[#This Row],[Date/Time]]) - WEEKNUM(DATE(YEAR(Table1[[#This Row],[Date/Time]]),MONTH(Table1[[#This Row],[Date/Time]]),1)) + 1</f>
        <v>2</v>
      </c>
      <c r="K514">
        <f>MONTH(Table1[[#This Row],[Date/Time]])</f>
        <v>1</v>
      </c>
      <c r="L514" t="str">
        <f>TEXT(Table1[[#This Row],[Month '#]],"mmmm")</f>
        <v>January</v>
      </c>
      <c r="M514" s="5">
        <f>INT(Table1[[#This Row],[Date/Time]])</f>
        <v>45665</v>
      </c>
    </row>
    <row r="515" spans="1:13" x14ac:dyDescent="0.25">
      <c r="A515" s="3">
        <v>45665.475243055553</v>
      </c>
      <c r="B515" t="s">
        <v>115</v>
      </c>
      <c r="C515" t="s">
        <v>17</v>
      </c>
      <c r="D515">
        <v>352877</v>
      </c>
      <c r="E515" t="s">
        <v>12</v>
      </c>
      <c r="F515" s="6" t="s">
        <v>145</v>
      </c>
      <c r="G515" t="s">
        <v>18</v>
      </c>
      <c r="H515">
        <v>20415</v>
      </c>
      <c r="I515">
        <v>2873</v>
      </c>
      <c r="J515" s="8">
        <f>WEEKNUM(Table1[[#This Row],[Date/Time]]) - WEEKNUM(DATE(YEAR(Table1[[#This Row],[Date/Time]]),MONTH(Table1[[#This Row],[Date/Time]]),1)) + 1</f>
        <v>2</v>
      </c>
      <c r="K515">
        <f>MONTH(Table1[[#This Row],[Date/Time]])</f>
        <v>1</v>
      </c>
      <c r="L515" t="str">
        <f>TEXT(Table1[[#This Row],[Month '#]],"mmmm")</f>
        <v>January</v>
      </c>
      <c r="M515" s="5">
        <f>INT(Table1[[#This Row],[Date/Time]])</f>
        <v>45665</v>
      </c>
    </row>
    <row r="516" spans="1:13" x14ac:dyDescent="0.25">
      <c r="A516" s="3">
        <v>45665.439247685186</v>
      </c>
      <c r="B516" t="s">
        <v>113</v>
      </c>
      <c r="C516" t="s">
        <v>23</v>
      </c>
      <c r="D516">
        <v>383511</v>
      </c>
      <c r="E516" t="s">
        <v>24</v>
      </c>
      <c r="F516" s="6" t="s">
        <v>145</v>
      </c>
      <c r="G516" t="s">
        <v>40</v>
      </c>
      <c r="H516">
        <v>20415</v>
      </c>
      <c r="I516">
        <v>2873</v>
      </c>
      <c r="J516" s="8">
        <f>WEEKNUM(Table1[[#This Row],[Date/Time]]) - WEEKNUM(DATE(YEAR(Table1[[#This Row],[Date/Time]]),MONTH(Table1[[#This Row],[Date/Time]]),1)) + 1</f>
        <v>2</v>
      </c>
      <c r="K516">
        <f>MONTH(Table1[[#This Row],[Date/Time]])</f>
        <v>1</v>
      </c>
      <c r="L516" t="str">
        <f>TEXT(Table1[[#This Row],[Month '#]],"mmmm")</f>
        <v>January</v>
      </c>
      <c r="M516" s="5">
        <f>INT(Table1[[#This Row],[Date/Time]])</f>
        <v>45665</v>
      </c>
    </row>
    <row r="517" spans="1:13" x14ac:dyDescent="0.25">
      <c r="A517" s="3">
        <v>45664.922719907408</v>
      </c>
      <c r="B517" t="s">
        <v>116</v>
      </c>
      <c r="C517" t="s">
        <v>14</v>
      </c>
      <c r="D517">
        <v>443201</v>
      </c>
      <c r="E517" t="s">
        <v>15</v>
      </c>
      <c r="F517" s="6" t="s">
        <v>145</v>
      </c>
      <c r="G517" t="s">
        <v>33</v>
      </c>
      <c r="H517">
        <v>20415</v>
      </c>
      <c r="I517">
        <v>2873</v>
      </c>
      <c r="J517" s="8">
        <f>WEEKNUM(Table1[[#This Row],[Date/Time]]) - WEEKNUM(DATE(YEAR(Table1[[#This Row],[Date/Time]]),MONTH(Table1[[#This Row],[Date/Time]]),1)) + 1</f>
        <v>2</v>
      </c>
      <c r="K517">
        <f>MONTH(Table1[[#This Row],[Date/Time]])</f>
        <v>1</v>
      </c>
      <c r="L517" t="str">
        <f>TEXT(Table1[[#This Row],[Month '#]],"mmmm")</f>
        <v>January</v>
      </c>
      <c r="M517" s="5">
        <f>INT(Table1[[#This Row],[Date/Time]])</f>
        <v>45664</v>
      </c>
    </row>
    <row r="518" spans="1:13" x14ac:dyDescent="0.25">
      <c r="A518" s="3">
        <v>45664.578553240739</v>
      </c>
      <c r="B518" t="s">
        <v>115</v>
      </c>
      <c r="C518" t="s">
        <v>76</v>
      </c>
      <c r="D518">
        <v>340072</v>
      </c>
      <c r="E518" t="s">
        <v>12</v>
      </c>
      <c r="F518" s="6" t="s">
        <v>145</v>
      </c>
      <c r="G518" t="s">
        <v>19</v>
      </c>
      <c r="H518">
        <v>20415</v>
      </c>
      <c r="I518">
        <v>2873</v>
      </c>
      <c r="J518" s="8">
        <f>WEEKNUM(Table1[[#This Row],[Date/Time]]) - WEEKNUM(DATE(YEAR(Table1[[#This Row],[Date/Time]]),MONTH(Table1[[#This Row],[Date/Time]]),1)) + 1</f>
        <v>2</v>
      </c>
      <c r="K518">
        <f>MONTH(Table1[[#This Row],[Date/Time]])</f>
        <v>1</v>
      </c>
      <c r="L518" t="str">
        <f>TEXT(Table1[[#This Row],[Month '#]],"mmmm")</f>
        <v>January</v>
      </c>
      <c r="M518" s="5">
        <f>INT(Table1[[#This Row],[Date/Time]])</f>
        <v>45664</v>
      </c>
    </row>
    <row r="519" spans="1:13" x14ac:dyDescent="0.25">
      <c r="A519" s="3">
        <v>45664.430972222224</v>
      </c>
      <c r="B519" t="s">
        <v>115</v>
      </c>
      <c r="C519" t="s">
        <v>34</v>
      </c>
      <c r="D519">
        <v>355532</v>
      </c>
      <c r="E519" t="s">
        <v>24</v>
      </c>
      <c r="F519" s="6" t="s">
        <v>145</v>
      </c>
      <c r="G519" t="s">
        <v>62</v>
      </c>
      <c r="H519">
        <v>20415</v>
      </c>
      <c r="I519">
        <v>2873</v>
      </c>
      <c r="J519" s="8">
        <f>WEEKNUM(Table1[[#This Row],[Date/Time]]) - WEEKNUM(DATE(YEAR(Table1[[#This Row],[Date/Time]]),MONTH(Table1[[#This Row],[Date/Time]]),1)) + 1</f>
        <v>2</v>
      </c>
      <c r="K519">
        <f>MONTH(Table1[[#This Row],[Date/Time]])</f>
        <v>1</v>
      </c>
      <c r="L519" t="str">
        <f>TEXT(Table1[[#This Row],[Month '#]],"mmmm")</f>
        <v>January</v>
      </c>
      <c r="M519" s="5">
        <f>INT(Table1[[#This Row],[Date/Time]])</f>
        <v>45664</v>
      </c>
    </row>
    <row r="520" spans="1:13" x14ac:dyDescent="0.25">
      <c r="A520" s="3">
        <v>45664.430787037039</v>
      </c>
      <c r="B520" t="s">
        <v>113</v>
      </c>
      <c r="C520" t="s">
        <v>35</v>
      </c>
      <c r="D520">
        <v>365209</v>
      </c>
      <c r="E520" t="s">
        <v>24</v>
      </c>
      <c r="F520" s="6" t="s">
        <v>145</v>
      </c>
      <c r="G520" t="s">
        <v>62</v>
      </c>
      <c r="H520">
        <v>20415</v>
      </c>
      <c r="I520">
        <v>2873</v>
      </c>
      <c r="J520" s="8">
        <f>WEEKNUM(Table1[[#This Row],[Date/Time]]) - WEEKNUM(DATE(YEAR(Table1[[#This Row],[Date/Time]]),MONTH(Table1[[#This Row],[Date/Time]]),1)) + 1</f>
        <v>2</v>
      </c>
      <c r="K520">
        <f>MONTH(Table1[[#This Row],[Date/Time]])</f>
        <v>1</v>
      </c>
      <c r="L520" t="str">
        <f>TEXT(Table1[[#This Row],[Month '#]],"mmmm")</f>
        <v>January</v>
      </c>
      <c r="M520" s="5">
        <f>INT(Table1[[#This Row],[Date/Time]])</f>
        <v>45664</v>
      </c>
    </row>
    <row r="521" spans="1:13" x14ac:dyDescent="0.25">
      <c r="A521" s="3">
        <v>45664.38008101852</v>
      </c>
      <c r="B521" t="s">
        <v>114</v>
      </c>
      <c r="C521" t="s">
        <v>31</v>
      </c>
      <c r="D521">
        <v>311043</v>
      </c>
      <c r="E521" t="s">
        <v>32</v>
      </c>
      <c r="F521" s="6" t="s">
        <v>145</v>
      </c>
      <c r="G521" t="s">
        <v>26</v>
      </c>
      <c r="H521">
        <v>20415</v>
      </c>
      <c r="I521">
        <v>2873</v>
      </c>
      <c r="J521" s="8">
        <f>WEEKNUM(Table1[[#This Row],[Date/Time]]) - WEEKNUM(DATE(YEAR(Table1[[#This Row],[Date/Time]]),MONTH(Table1[[#This Row],[Date/Time]]),1)) + 1</f>
        <v>2</v>
      </c>
      <c r="K521">
        <f>MONTH(Table1[[#This Row],[Date/Time]])</f>
        <v>1</v>
      </c>
      <c r="L521" t="str">
        <f>TEXT(Table1[[#This Row],[Month '#]],"mmmm")</f>
        <v>January</v>
      </c>
      <c r="M521" s="5">
        <f>INT(Table1[[#This Row],[Date/Time]])</f>
        <v>45664</v>
      </c>
    </row>
    <row r="522" spans="1:13" x14ac:dyDescent="0.25">
      <c r="A522" s="3">
        <v>45663.954814814817</v>
      </c>
      <c r="B522" t="s">
        <v>116</v>
      </c>
      <c r="C522" t="s">
        <v>14</v>
      </c>
      <c r="D522">
        <v>443201</v>
      </c>
      <c r="E522" t="s">
        <v>15</v>
      </c>
      <c r="F522" s="6" t="s">
        <v>145</v>
      </c>
      <c r="G522" t="s">
        <v>16</v>
      </c>
      <c r="H522">
        <v>20415</v>
      </c>
      <c r="I522">
        <v>2873</v>
      </c>
      <c r="J522" s="8">
        <f>WEEKNUM(Table1[[#This Row],[Date/Time]]) - WEEKNUM(DATE(YEAR(Table1[[#This Row],[Date/Time]]),MONTH(Table1[[#This Row],[Date/Time]]),1)) + 1</f>
        <v>2</v>
      </c>
      <c r="K522">
        <f>MONTH(Table1[[#This Row],[Date/Time]])</f>
        <v>1</v>
      </c>
      <c r="L522" t="str">
        <f>TEXT(Table1[[#This Row],[Month '#]],"mmmm")</f>
        <v>January</v>
      </c>
      <c r="M522" s="5">
        <f>INT(Table1[[#This Row],[Date/Time]])</f>
        <v>45663</v>
      </c>
    </row>
    <row r="523" spans="1:13" x14ac:dyDescent="0.25">
      <c r="A523" s="3">
        <v>45663.944976851853</v>
      </c>
      <c r="B523" t="s">
        <v>116</v>
      </c>
      <c r="C523" t="s">
        <v>51</v>
      </c>
      <c r="D523">
        <v>312775</v>
      </c>
      <c r="E523" t="s">
        <v>9</v>
      </c>
      <c r="F523" s="6" t="s">
        <v>145</v>
      </c>
      <c r="G523" t="s">
        <v>21</v>
      </c>
      <c r="H523">
        <v>20415</v>
      </c>
      <c r="I523">
        <v>2873</v>
      </c>
      <c r="J523" s="8">
        <f>WEEKNUM(Table1[[#This Row],[Date/Time]]) - WEEKNUM(DATE(YEAR(Table1[[#This Row],[Date/Time]]),MONTH(Table1[[#This Row],[Date/Time]]),1)) + 1</f>
        <v>2</v>
      </c>
      <c r="K523">
        <f>MONTH(Table1[[#This Row],[Date/Time]])</f>
        <v>1</v>
      </c>
      <c r="L523" t="str">
        <f>TEXT(Table1[[#This Row],[Month '#]],"mmmm")</f>
        <v>January</v>
      </c>
      <c r="M523" s="5">
        <f>INT(Table1[[#This Row],[Date/Time]])</f>
        <v>45663</v>
      </c>
    </row>
    <row r="524" spans="1:13" x14ac:dyDescent="0.25">
      <c r="A524" s="3">
        <v>45663.736076388886</v>
      </c>
      <c r="B524" t="s">
        <v>114</v>
      </c>
      <c r="C524" t="s">
        <v>31</v>
      </c>
      <c r="D524">
        <v>311043</v>
      </c>
      <c r="E524" t="s">
        <v>32</v>
      </c>
      <c r="F524" s="6" t="s">
        <v>145</v>
      </c>
      <c r="G524" t="s">
        <v>26</v>
      </c>
      <c r="H524">
        <v>20415</v>
      </c>
      <c r="I524">
        <v>2873</v>
      </c>
      <c r="J524" s="8">
        <f>WEEKNUM(Table1[[#This Row],[Date/Time]]) - WEEKNUM(DATE(YEAR(Table1[[#This Row],[Date/Time]]),MONTH(Table1[[#This Row],[Date/Time]]),1)) + 1</f>
        <v>2</v>
      </c>
      <c r="K524">
        <f>MONTH(Table1[[#This Row],[Date/Time]])</f>
        <v>1</v>
      </c>
      <c r="L524" t="str">
        <f>TEXT(Table1[[#This Row],[Month '#]],"mmmm")</f>
        <v>January</v>
      </c>
      <c r="M524" s="5">
        <f>INT(Table1[[#This Row],[Date/Time]])</f>
        <v>45663</v>
      </c>
    </row>
    <row r="525" spans="1:13" x14ac:dyDescent="0.25">
      <c r="A525" s="3">
        <v>45663.73</v>
      </c>
      <c r="B525" t="s">
        <v>114</v>
      </c>
      <c r="C525" t="s">
        <v>31</v>
      </c>
      <c r="D525">
        <v>311043</v>
      </c>
      <c r="E525" t="s">
        <v>32</v>
      </c>
      <c r="F525" s="6" t="s">
        <v>145</v>
      </c>
      <c r="G525" t="s">
        <v>26</v>
      </c>
      <c r="H525">
        <v>20415</v>
      </c>
      <c r="I525">
        <v>2873</v>
      </c>
      <c r="J525" s="8">
        <f>WEEKNUM(Table1[[#This Row],[Date/Time]]) - WEEKNUM(DATE(YEAR(Table1[[#This Row],[Date/Time]]),MONTH(Table1[[#This Row],[Date/Time]]),1)) + 1</f>
        <v>2</v>
      </c>
      <c r="K525">
        <f>MONTH(Table1[[#This Row],[Date/Time]])</f>
        <v>1</v>
      </c>
      <c r="L525" t="str">
        <f>TEXT(Table1[[#This Row],[Month '#]],"mmmm")</f>
        <v>January</v>
      </c>
      <c r="M525" s="5">
        <f>INT(Table1[[#This Row],[Date/Time]])</f>
        <v>45663</v>
      </c>
    </row>
    <row r="526" spans="1:13" x14ac:dyDescent="0.25">
      <c r="A526" s="3">
        <v>45663.722395833334</v>
      </c>
      <c r="B526" t="s">
        <v>114</v>
      </c>
      <c r="C526" t="s">
        <v>31</v>
      </c>
      <c r="D526">
        <v>311043</v>
      </c>
      <c r="E526" t="s">
        <v>32</v>
      </c>
      <c r="F526" s="6" t="s">
        <v>145</v>
      </c>
      <c r="G526" t="s">
        <v>26</v>
      </c>
      <c r="H526">
        <v>20415</v>
      </c>
      <c r="I526">
        <v>2873</v>
      </c>
      <c r="J526" s="8">
        <f>WEEKNUM(Table1[[#This Row],[Date/Time]]) - WEEKNUM(DATE(YEAR(Table1[[#This Row],[Date/Time]]),MONTH(Table1[[#This Row],[Date/Time]]),1)) + 1</f>
        <v>2</v>
      </c>
      <c r="K526">
        <f>MONTH(Table1[[#This Row],[Date/Time]])</f>
        <v>1</v>
      </c>
      <c r="L526" t="str">
        <f>TEXT(Table1[[#This Row],[Month '#]],"mmmm")</f>
        <v>January</v>
      </c>
      <c r="M526" s="5">
        <f>INT(Table1[[#This Row],[Date/Time]])</f>
        <v>45663</v>
      </c>
    </row>
    <row r="527" spans="1:13" x14ac:dyDescent="0.25">
      <c r="A527" s="3">
        <v>45663.721041666664</v>
      </c>
      <c r="B527" t="s">
        <v>114</v>
      </c>
      <c r="C527" t="s">
        <v>31</v>
      </c>
      <c r="D527">
        <v>311043</v>
      </c>
      <c r="E527" t="s">
        <v>32</v>
      </c>
      <c r="F527" s="6" t="s">
        <v>145</v>
      </c>
      <c r="G527" t="s">
        <v>26</v>
      </c>
      <c r="H527">
        <v>20415</v>
      </c>
      <c r="I527">
        <v>2873</v>
      </c>
      <c r="J527" s="8">
        <f>WEEKNUM(Table1[[#This Row],[Date/Time]]) - WEEKNUM(DATE(YEAR(Table1[[#This Row],[Date/Time]]),MONTH(Table1[[#This Row],[Date/Time]]),1)) + 1</f>
        <v>2</v>
      </c>
      <c r="K527">
        <f>MONTH(Table1[[#This Row],[Date/Time]])</f>
        <v>1</v>
      </c>
      <c r="L527" t="str">
        <f>TEXT(Table1[[#This Row],[Month '#]],"mmmm")</f>
        <v>January</v>
      </c>
      <c r="M527" s="5">
        <f>INT(Table1[[#This Row],[Date/Time]])</f>
        <v>45663</v>
      </c>
    </row>
    <row r="528" spans="1:13" x14ac:dyDescent="0.25">
      <c r="A528" s="3">
        <v>45663.719988425924</v>
      </c>
      <c r="B528" t="s">
        <v>114</v>
      </c>
      <c r="C528" t="s">
        <v>31</v>
      </c>
      <c r="D528">
        <v>311043</v>
      </c>
      <c r="E528" t="s">
        <v>32</v>
      </c>
      <c r="F528" s="6" t="s">
        <v>145</v>
      </c>
      <c r="G528" t="s">
        <v>26</v>
      </c>
      <c r="H528">
        <v>20415</v>
      </c>
      <c r="I528">
        <v>2873</v>
      </c>
      <c r="J528" s="8">
        <f>WEEKNUM(Table1[[#This Row],[Date/Time]]) - WEEKNUM(DATE(YEAR(Table1[[#This Row],[Date/Time]]),MONTH(Table1[[#This Row],[Date/Time]]),1)) + 1</f>
        <v>2</v>
      </c>
      <c r="K528">
        <f>MONTH(Table1[[#This Row],[Date/Time]])</f>
        <v>1</v>
      </c>
      <c r="L528" t="str">
        <f>TEXT(Table1[[#This Row],[Month '#]],"mmmm")</f>
        <v>January</v>
      </c>
      <c r="M528" s="5">
        <f>INT(Table1[[#This Row],[Date/Time]])</f>
        <v>45663</v>
      </c>
    </row>
    <row r="529" spans="1:13" x14ac:dyDescent="0.25">
      <c r="A529" s="3">
        <v>45663.421886574077</v>
      </c>
      <c r="B529" t="s">
        <v>115</v>
      </c>
      <c r="C529" t="s">
        <v>118</v>
      </c>
      <c r="D529">
        <v>331307</v>
      </c>
      <c r="E529" t="s">
        <v>12</v>
      </c>
      <c r="F529" s="6" t="s">
        <v>145</v>
      </c>
      <c r="G529" t="s">
        <v>18</v>
      </c>
      <c r="H529">
        <v>20415</v>
      </c>
      <c r="I529">
        <v>2873</v>
      </c>
      <c r="J529" s="8">
        <f>WEEKNUM(Table1[[#This Row],[Date/Time]]) - WEEKNUM(DATE(YEAR(Table1[[#This Row],[Date/Time]]),MONTH(Table1[[#This Row],[Date/Time]]),1)) + 1</f>
        <v>2</v>
      </c>
      <c r="K529">
        <f>MONTH(Table1[[#This Row],[Date/Time]])</f>
        <v>1</v>
      </c>
      <c r="L529" t="str">
        <f>TEXT(Table1[[#This Row],[Month '#]],"mmmm")</f>
        <v>January</v>
      </c>
      <c r="M529" s="5">
        <f>INT(Table1[[#This Row],[Date/Time]])</f>
        <v>45663</v>
      </c>
    </row>
    <row r="530" spans="1:13" x14ac:dyDescent="0.25">
      <c r="A530" s="3">
        <v>45663.398229166669</v>
      </c>
      <c r="B530" t="s">
        <v>116</v>
      </c>
      <c r="C530" t="s">
        <v>51</v>
      </c>
      <c r="D530">
        <v>312775</v>
      </c>
      <c r="E530" t="s">
        <v>9</v>
      </c>
      <c r="F530" s="6" t="s">
        <v>145</v>
      </c>
      <c r="G530" t="s">
        <v>21</v>
      </c>
      <c r="H530">
        <v>20415</v>
      </c>
      <c r="I530">
        <v>2873</v>
      </c>
      <c r="J530" s="8">
        <f>WEEKNUM(Table1[[#This Row],[Date/Time]]) - WEEKNUM(DATE(YEAR(Table1[[#This Row],[Date/Time]]),MONTH(Table1[[#This Row],[Date/Time]]),1)) + 1</f>
        <v>2</v>
      </c>
      <c r="K530">
        <f>MONTH(Table1[[#This Row],[Date/Time]])</f>
        <v>1</v>
      </c>
      <c r="L530" t="str">
        <f>TEXT(Table1[[#This Row],[Month '#]],"mmmm")</f>
        <v>January</v>
      </c>
      <c r="M530" s="5">
        <f>INT(Table1[[#This Row],[Date/Time]])</f>
        <v>45663</v>
      </c>
    </row>
    <row r="531" spans="1:13" x14ac:dyDescent="0.25">
      <c r="A531" s="3">
        <v>45663.070162037038</v>
      </c>
      <c r="B531" t="s">
        <v>116</v>
      </c>
      <c r="C531" t="s">
        <v>44</v>
      </c>
      <c r="D531">
        <v>365500</v>
      </c>
      <c r="E531" t="s">
        <v>9</v>
      </c>
      <c r="F531" s="6" t="s">
        <v>145</v>
      </c>
      <c r="G531" t="s">
        <v>50</v>
      </c>
      <c r="H531">
        <v>20415</v>
      </c>
      <c r="I531">
        <v>2873</v>
      </c>
      <c r="J531" s="8">
        <f>WEEKNUM(Table1[[#This Row],[Date/Time]]) - WEEKNUM(DATE(YEAR(Table1[[#This Row],[Date/Time]]),MONTH(Table1[[#This Row],[Date/Time]]),1)) + 1</f>
        <v>2</v>
      </c>
      <c r="K531">
        <f>MONTH(Table1[[#This Row],[Date/Time]])</f>
        <v>1</v>
      </c>
      <c r="L531" t="str">
        <f>TEXT(Table1[[#This Row],[Month '#]],"mmmm")</f>
        <v>January</v>
      </c>
      <c r="M531" s="5">
        <f>INT(Table1[[#This Row],[Date/Time]])</f>
        <v>45663</v>
      </c>
    </row>
    <row r="532" spans="1:13" x14ac:dyDescent="0.25">
      <c r="A532" s="3">
        <v>45663.067094907405</v>
      </c>
      <c r="B532" t="s">
        <v>116</v>
      </c>
      <c r="C532" t="s">
        <v>44</v>
      </c>
      <c r="D532">
        <v>365500</v>
      </c>
      <c r="E532" t="s">
        <v>9</v>
      </c>
      <c r="F532" s="6" t="s">
        <v>145</v>
      </c>
      <c r="G532" t="s">
        <v>16</v>
      </c>
      <c r="H532">
        <v>20415</v>
      </c>
      <c r="I532">
        <v>2873</v>
      </c>
      <c r="J532" s="8">
        <f>WEEKNUM(Table1[[#This Row],[Date/Time]]) - WEEKNUM(DATE(YEAR(Table1[[#This Row],[Date/Time]]),MONTH(Table1[[#This Row],[Date/Time]]),1)) + 1</f>
        <v>2</v>
      </c>
      <c r="K532">
        <f>MONTH(Table1[[#This Row],[Date/Time]])</f>
        <v>1</v>
      </c>
      <c r="L532" t="str">
        <f>TEXT(Table1[[#This Row],[Month '#]],"mmmm")</f>
        <v>January</v>
      </c>
      <c r="M532" s="5">
        <f>INT(Table1[[#This Row],[Date/Time]])</f>
        <v>45663</v>
      </c>
    </row>
    <row r="533" spans="1:13" x14ac:dyDescent="0.25">
      <c r="A533" s="3">
        <v>45661.354803240742</v>
      </c>
      <c r="B533" t="s">
        <v>116</v>
      </c>
      <c r="C533" t="s">
        <v>51</v>
      </c>
      <c r="D533">
        <v>312775</v>
      </c>
      <c r="E533" t="s">
        <v>9</v>
      </c>
      <c r="F533" s="6" t="s">
        <v>145</v>
      </c>
      <c r="G533" t="s">
        <v>33</v>
      </c>
      <c r="H533">
        <v>20415</v>
      </c>
      <c r="I533">
        <v>2873</v>
      </c>
      <c r="J533" s="8">
        <f>WEEKNUM(Table1[[#This Row],[Date/Time]]) - WEEKNUM(DATE(YEAR(Table1[[#This Row],[Date/Time]]),MONTH(Table1[[#This Row],[Date/Time]]),1)) + 1</f>
        <v>1</v>
      </c>
      <c r="K533">
        <f>MONTH(Table1[[#This Row],[Date/Time]])</f>
        <v>1</v>
      </c>
      <c r="L533" t="str">
        <f>TEXT(Table1[[#This Row],[Month '#]],"mmmm")</f>
        <v>January</v>
      </c>
      <c r="M533" s="5">
        <f>INT(Table1[[#This Row],[Date/Time]])</f>
        <v>45661</v>
      </c>
    </row>
    <row r="534" spans="1:13" x14ac:dyDescent="0.25">
      <c r="A534" s="3">
        <v>45661.172349537039</v>
      </c>
      <c r="B534" t="s">
        <v>116</v>
      </c>
      <c r="C534" t="s">
        <v>51</v>
      </c>
      <c r="D534">
        <v>312775</v>
      </c>
      <c r="E534" t="s">
        <v>9</v>
      </c>
      <c r="F534" s="6" t="s">
        <v>145</v>
      </c>
      <c r="G534" t="s">
        <v>21</v>
      </c>
      <c r="H534">
        <v>20415</v>
      </c>
      <c r="I534">
        <v>2873</v>
      </c>
      <c r="J534" s="8">
        <f>WEEKNUM(Table1[[#This Row],[Date/Time]]) - WEEKNUM(DATE(YEAR(Table1[[#This Row],[Date/Time]]),MONTH(Table1[[#This Row],[Date/Time]]),1)) + 1</f>
        <v>1</v>
      </c>
      <c r="K534">
        <f>MONTH(Table1[[#This Row],[Date/Time]])</f>
        <v>1</v>
      </c>
      <c r="L534" t="str">
        <f>TEXT(Table1[[#This Row],[Month '#]],"mmmm")</f>
        <v>January</v>
      </c>
      <c r="M534" s="5">
        <f>INT(Table1[[#This Row],[Date/Time]])</f>
        <v>45661</v>
      </c>
    </row>
    <row r="535" spans="1:13" x14ac:dyDescent="0.25">
      <c r="A535" s="3">
        <v>45661.021516203706</v>
      </c>
      <c r="B535" t="s">
        <v>116</v>
      </c>
      <c r="C535" t="s">
        <v>51</v>
      </c>
      <c r="D535">
        <v>312775</v>
      </c>
      <c r="E535" t="s">
        <v>9</v>
      </c>
      <c r="F535" s="6" t="s">
        <v>145</v>
      </c>
      <c r="G535" t="s">
        <v>21</v>
      </c>
      <c r="H535">
        <v>20415</v>
      </c>
      <c r="I535">
        <v>2873</v>
      </c>
      <c r="J535" s="8">
        <f>WEEKNUM(Table1[[#This Row],[Date/Time]]) - WEEKNUM(DATE(YEAR(Table1[[#This Row],[Date/Time]]),MONTH(Table1[[#This Row],[Date/Time]]),1)) + 1</f>
        <v>1</v>
      </c>
      <c r="K535">
        <f>MONTH(Table1[[#This Row],[Date/Time]])</f>
        <v>1</v>
      </c>
      <c r="L535" t="str">
        <f>TEXT(Table1[[#This Row],[Month '#]],"mmmm")</f>
        <v>January</v>
      </c>
      <c r="M535" s="5">
        <f>INT(Table1[[#This Row],[Date/Time]])</f>
        <v>45661</v>
      </c>
    </row>
    <row r="536" spans="1:13" x14ac:dyDescent="0.25">
      <c r="A536" s="3">
        <v>45660.703182870369</v>
      </c>
      <c r="B536" t="s">
        <v>116</v>
      </c>
      <c r="C536" t="s">
        <v>14</v>
      </c>
      <c r="D536">
        <v>443201</v>
      </c>
      <c r="E536" t="s">
        <v>15</v>
      </c>
      <c r="F536" s="6" t="s">
        <v>145</v>
      </c>
      <c r="G536" t="s">
        <v>119</v>
      </c>
      <c r="H536">
        <v>20415</v>
      </c>
      <c r="I536">
        <v>2873</v>
      </c>
      <c r="J536" s="8">
        <f>WEEKNUM(Table1[[#This Row],[Date/Time]]) - WEEKNUM(DATE(YEAR(Table1[[#This Row],[Date/Time]]),MONTH(Table1[[#This Row],[Date/Time]]),1)) + 1</f>
        <v>1</v>
      </c>
      <c r="K536">
        <f>MONTH(Table1[[#This Row],[Date/Time]])</f>
        <v>1</v>
      </c>
      <c r="L536" t="str">
        <f>TEXT(Table1[[#This Row],[Month '#]],"mmmm")</f>
        <v>January</v>
      </c>
      <c r="M536" s="5">
        <f>INT(Table1[[#This Row],[Date/Time]])</f>
        <v>45660</v>
      </c>
    </row>
    <row r="537" spans="1:13" x14ac:dyDescent="0.25">
      <c r="A537" s="3">
        <v>45660.55300925926</v>
      </c>
      <c r="B537" t="s">
        <v>115</v>
      </c>
      <c r="C537" t="s">
        <v>35</v>
      </c>
      <c r="D537">
        <v>365209</v>
      </c>
      <c r="E537" t="s">
        <v>24</v>
      </c>
      <c r="F537" s="6" t="s">
        <v>145</v>
      </c>
      <c r="G537" t="s">
        <v>18</v>
      </c>
      <c r="H537">
        <v>20415</v>
      </c>
      <c r="I537">
        <v>2873</v>
      </c>
      <c r="J537" s="8">
        <f>WEEKNUM(Table1[[#This Row],[Date/Time]]) - WEEKNUM(DATE(YEAR(Table1[[#This Row],[Date/Time]]),MONTH(Table1[[#This Row],[Date/Time]]),1)) + 1</f>
        <v>1</v>
      </c>
      <c r="K537">
        <f>MONTH(Table1[[#This Row],[Date/Time]])</f>
        <v>1</v>
      </c>
      <c r="L537" t="str">
        <f>TEXT(Table1[[#This Row],[Month '#]],"mmmm")</f>
        <v>January</v>
      </c>
      <c r="M537" s="5">
        <f>INT(Table1[[#This Row],[Date/Time]])</f>
        <v>45660</v>
      </c>
    </row>
    <row r="538" spans="1:13" x14ac:dyDescent="0.25">
      <c r="A538" s="3">
        <v>45660.493819444448</v>
      </c>
      <c r="B538" t="s">
        <v>113</v>
      </c>
      <c r="C538" t="s">
        <v>35</v>
      </c>
      <c r="D538">
        <v>365209</v>
      </c>
      <c r="E538" t="s">
        <v>24</v>
      </c>
      <c r="F538" s="6" t="s">
        <v>145</v>
      </c>
      <c r="G538" t="s">
        <v>68</v>
      </c>
      <c r="H538">
        <v>20415</v>
      </c>
      <c r="I538">
        <v>2873</v>
      </c>
      <c r="J538" s="8">
        <f>WEEKNUM(Table1[[#This Row],[Date/Time]]) - WEEKNUM(DATE(YEAR(Table1[[#This Row],[Date/Time]]),MONTH(Table1[[#This Row],[Date/Time]]),1)) + 1</f>
        <v>1</v>
      </c>
      <c r="K538">
        <f>MONTH(Table1[[#This Row],[Date/Time]])</f>
        <v>1</v>
      </c>
      <c r="L538" t="str">
        <f>TEXT(Table1[[#This Row],[Month '#]],"mmmm")</f>
        <v>January</v>
      </c>
      <c r="M538" s="5">
        <f>INT(Table1[[#This Row],[Date/Time]])</f>
        <v>45660</v>
      </c>
    </row>
    <row r="539" spans="1:13" x14ac:dyDescent="0.25">
      <c r="A539" s="3">
        <v>45660.492789351854</v>
      </c>
      <c r="B539" t="s">
        <v>115</v>
      </c>
      <c r="C539" t="s">
        <v>76</v>
      </c>
      <c r="D539">
        <v>340072</v>
      </c>
      <c r="E539" t="s">
        <v>12</v>
      </c>
      <c r="F539" s="6" t="s">
        <v>145</v>
      </c>
      <c r="G539" t="s">
        <v>19</v>
      </c>
      <c r="H539">
        <v>20415</v>
      </c>
      <c r="I539">
        <v>2873</v>
      </c>
      <c r="J539" s="8">
        <f>WEEKNUM(Table1[[#This Row],[Date/Time]]) - WEEKNUM(DATE(YEAR(Table1[[#This Row],[Date/Time]]),MONTH(Table1[[#This Row],[Date/Time]]),1)) + 1</f>
        <v>1</v>
      </c>
      <c r="K539">
        <f>MONTH(Table1[[#This Row],[Date/Time]])</f>
        <v>1</v>
      </c>
      <c r="L539" t="str">
        <f>TEXT(Table1[[#This Row],[Month '#]],"mmmm")</f>
        <v>January</v>
      </c>
      <c r="M539" s="5">
        <f>INT(Table1[[#This Row],[Date/Time]])</f>
        <v>45660</v>
      </c>
    </row>
    <row r="540" spans="1:13" x14ac:dyDescent="0.25">
      <c r="A540" s="3">
        <v>45659.667442129627</v>
      </c>
      <c r="B540" t="s">
        <v>114</v>
      </c>
      <c r="C540" t="s">
        <v>56</v>
      </c>
      <c r="D540">
        <v>361505</v>
      </c>
      <c r="E540" t="s">
        <v>57</v>
      </c>
      <c r="F540" s="6" t="s">
        <v>145</v>
      </c>
      <c r="G540" t="s">
        <v>50</v>
      </c>
      <c r="H540">
        <v>20415</v>
      </c>
      <c r="I540">
        <v>2873</v>
      </c>
      <c r="J540" s="8">
        <f>WEEKNUM(Table1[[#This Row],[Date/Time]]) - WEEKNUM(DATE(YEAR(Table1[[#This Row],[Date/Time]]),MONTH(Table1[[#This Row],[Date/Time]]),1)) + 1</f>
        <v>1</v>
      </c>
      <c r="K540">
        <f>MONTH(Table1[[#This Row],[Date/Time]])</f>
        <v>1</v>
      </c>
      <c r="L540" t="str">
        <f>TEXT(Table1[[#This Row],[Month '#]],"mmmm")</f>
        <v>January</v>
      </c>
      <c r="M540" s="5">
        <f>INT(Table1[[#This Row],[Date/Time]])</f>
        <v>45659</v>
      </c>
    </row>
    <row r="541" spans="1:13" x14ac:dyDescent="0.25">
      <c r="A541" s="3">
        <v>45659.372766203705</v>
      </c>
      <c r="B541" t="s">
        <v>114</v>
      </c>
      <c r="C541" t="s">
        <v>56</v>
      </c>
      <c r="D541">
        <v>361505</v>
      </c>
      <c r="E541" t="s">
        <v>57</v>
      </c>
      <c r="F541" s="6" t="s">
        <v>145</v>
      </c>
      <c r="G541" t="s">
        <v>47</v>
      </c>
      <c r="H541">
        <v>20415</v>
      </c>
      <c r="I541">
        <v>2873</v>
      </c>
      <c r="J541" s="8">
        <f>WEEKNUM(Table1[[#This Row],[Date/Time]]) - WEEKNUM(DATE(YEAR(Table1[[#This Row],[Date/Time]]),MONTH(Table1[[#This Row],[Date/Time]]),1)) + 1</f>
        <v>1</v>
      </c>
      <c r="K541">
        <f>MONTH(Table1[[#This Row],[Date/Time]])</f>
        <v>1</v>
      </c>
      <c r="L541" t="str">
        <f>TEXT(Table1[[#This Row],[Month '#]],"mmmm")</f>
        <v>January</v>
      </c>
      <c r="M541" s="5">
        <f>INT(Table1[[#This Row],[Date/Time]])</f>
        <v>45659</v>
      </c>
    </row>
    <row r="542" spans="1:13" x14ac:dyDescent="0.25">
      <c r="A542" s="3">
        <v>45659.133263888885</v>
      </c>
      <c r="B542" t="s">
        <v>116</v>
      </c>
      <c r="C542" t="s">
        <v>51</v>
      </c>
      <c r="D542">
        <v>312775</v>
      </c>
      <c r="E542" t="s">
        <v>9</v>
      </c>
      <c r="F542" s="6" t="s">
        <v>145</v>
      </c>
      <c r="G542" t="s">
        <v>16</v>
      </c>
      <c r="H542">
        <v>20415</v>
      </c>
      <c r="I542">
        <v>2873</v>
      </c>
      <c r="J542" s="8">
        <f>WEEKNUM(Table1[[#This Row],[Date/Time]]) - WEEKNUM(DATE(YEAR(Table1[[#This Row],[Date/Time]]),MONTH(Table1[[#This Row],[Date/Time]]),1)) + 1</f>
        <v>1</v>
      </c>
      <c r="K542">
        <f>MONTH(Table1[[#This Row],[Date/Time]])</f>
        <v>1</v>
      </c>
      <c r="L542" t="str">
        <f>TEXT(Table1[[#This Row],[Month '#]],"mmmm")</f>
        <v>January</v>
      </c>
      <c r="M542" s="5">
        <f>INT(Table1[[#This Row],[Date/Time]])</f>
        <v>45659</v>
      </c>
    </row>
    <row r="543" spans="1:13" x14ac:dyDescent="0.25">
      <c r="A543" s="3">
        <v>45658.140555555554</v>
      </c>
      <c r="B543" t="s">
        <v>116</v>
      </c>
      <c r="C543" t="s">
        <v>51</v>
      </c>
      <c r="D543">
        <v>312775</v>
      </c>
      <c r="E543" t="s">
        <v>9</v>
      </c>
      <c r="F543" s="6" t="s">
        <v>145</v>
      </c>
      <c r="G543" t="s">
        <v>16</v>
      </c>
      <c r="H543">
        <v>20415</v>
      </c>
      <c r="I543">
        <v>2873</v>
      </c>
      <c r="J543" s="8">
        <f>WEEKNUM(Table1[[#This Row],[Date/Time]]) - WEEKNUM(DATE(YEAR(Table1[[#This Row],[Date/Time]]),MONTH(Table1[[#This Row],[Date/Time]]),1)) + 1</f>
        <v>1</v>
      </c>
      <c r="K543">
        <f>MONTH(Table1[[#This Row],[Date/Time]])</f>
        <v>1</v>
      </c>
      <c r="L543" t="str">
        <f>TEXT(Table1[[#This Row],[Month '#]],"mmmm")</f>
        <v>January</v>
      </c>
      <c r="M543" s="5">
        <f>INT(Table1[[#This Row],[Date/Time]])</f>
        <v>45658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5019-7E16-4DBC-8FB3-3180BB217AEB}">
  <dimension ref="A1:C16"/>
  <sheetViews>
    <sheetView tabSelected="1" workbookViewId="0">
      <selection activeCell="G11" sqref="G11"/>
    </sheetView>
  </sheetViews>
  <sheetFormatPr defaultColWidth="10.7109375" defaultRowHeight="15" x14ac:dyDescent="0.25"/>
  <cols>
    <col min="1" max="1" width="10.5703125" bestFit="1" customWidth="1"/>
    <col min="2" max="2" width="10.5703125" customWidth="1"/>
    <col min="3" max="3" width="20.42578125" bestFit="1" customWidth="1"/>
  </cols>
  <sheetData>
    <row r="1" spans="1:3" x14ac:dyDescent="0.25">
      <c r="A1" t="s">
        <v>130</v>
      </c>
      <c r="B1" t="s">
        <v>123</v>
      </c>
      <c r="C1" t="s">
        <v>144</v>
      </c>
    </row>
    <row r="2" spans="1:3" x14ac:dyDescent="0.25">
      <c r="A2" t="s">
        <v>131</v>
      </c>
      <c r="B2">
        <v>1</v>
      </c>
      <c r="C2">
        <v>2873</v>
      </c>
    </row>
    <row r="3" spans="1:3" x14ac:dyDescent="0.25">
      <c r="A3" t="s">
        <v>132</v>
      </c>
      <c r="B3">
        <f>B2+1</f>
        <v>2</v>
      </c>
      <c r="C3">
        <v>2671</v>
      </c>
    </row>
    <row r="4" spans="1:3" x14ac:dyDescent="0.25">
      <c r="A4" t="s">
        <v>133</v>
      </c>
      <c r="B4">
        <f t="shared" ref="B4:B13" si="0">B3+1</f>
        <v>3</v>
      </c>
      <c r="C4">
        <v>2711</v>
      </c>
    </row>
    <row r="5" spans="1:3" x14ac:dyDescent="0.25">
      <c r="A5" t="s">
        <v>134</v>
      </c>
      <c r="B5">
        <f t="shared" si="0"/>
        <v>4</v>
      </c>
      <c r="C5">
        <v>2713</v>
      </c>
    </row>
    <row r="6" spans="1:3" x14ac:dyDescent="0.25">
      <c r="A6" t="s">
        <v>135</v>
      </c>
      <c r="B6">
        <f t="shared" si="0"/>
        <v>5</v>
      </c>
      <c r="C6">
        <v>3002</v>
      </c>
    </row>
    <row r="7" spans="1:3" x14ac:dyDescent="0.25">
      <c r="A7" t="s">
        <v>136</v>
      </c>
      <c r="B7">
        <f t="shared" si="0"/>
        <v>6</v>
      </c>
      <c r="C7">
        <v>3032</v>
      </c>
    </row>
    <row r="8" spans="1:3" x14ac:dyDescent="0.25">
      <c r="A8" t="s">
        <v>137</v>
      </c>
      <c r="B8">
        <f t="shared" si="0"/>
        <v>7</v>
      </c>
      <c r="C8">
        <v>2830</v>
      </c>
    </row>
    <row r="9" spans="1:3" x14ac:dyDescent="0.25">
      <c r="A9" t="s">
        <v>138</v>
      </c>
      <c r="B9">
        <f t="shared" si="0"/>
        <v>8</v>
      </c>
      <c r="C9">
        <v>584</v>
      </c>
    </row>
    <row r="10" spans="1:3" x14ac:dyDescent="0.25">
      <c r="A10" t="s">
        <v>139</v>
      </c>
      <c r="B10">
        <f t="shared" si="0"/>
        <v>9</v>
      </c>
      <c r="C10">
        <v>0</v>
      </c>
    </row>
    <row r="11" spans="1:3" x14ac:dyDescent="0.25">
      <c r="A11" t="s">
        <v>140</v>
      </c>
      <c r="B11">
        <f t="shared" si="0"/>
        <v>10</v>
      </c>
      <c r="C11">
        <v>0</v>
      </c>
    </row>
    <row r="12" spans="1:3" x14ac:dyDescent="0.25">
      <c r="A12" t="s">
        <v>141</v>
      </c>
      <c r="B12">
        <f t="shared" si="0"/>
        <v>11</v>
      </c>
      <c r="C12">
        <v>0</v>
      </c>
    </row>
    <row r="13" spans="1:3" x14ac:dyDescent="0.25">
      <c r="A13" t="s">
        <v>142</v>
      </c>
      <c r="B13">
        <f t="shared" si="0"/>
        <v>12</v>
      </c>
      <c r="C13">
        <v>0</v>
      </c>
    </row>
    <row r="16" spans="1:3" x14ac:dyDescent="0.25">
      <c r="B16" t="s">
        <v>143</v>
      </c>
      <c r="C16">
        <f>SUM(Table2['# of Test Per Month])</f>
        <v>20416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782a8-5270-4589-8d05-5b6dcc384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26BE2C80F2C4A8AB263E47BD24264" ma:contentTypeVersion="17" ma:contentTypeDescription="Create a new document." ma:contentTypeScope="" ma:versionID="eebd51282a10ffb226f453f90ea2f586">
  <xsd:schema xmlns:xsd="http://www.w3.org/2001/XMLSchema" xmlns:xs="http://www.w3.org/2001/XMLSchema" xmlns:p="http://schemas.microsoft.com/office/2006/metadata/properties" xmlns:ns3="1a9782a8-5270-4589-8d05-5b6dcc38400d" xmlns:ns4="edde57b6-612b-44f2-a02d-7e481c3edca6" targetNamespace="http://schemas.microsoft.com/office/2006/metadata/properties" ma:root="true" ma:fieldsID="ad8bcbe9c06fedd42817fc60237e09b7" ns3:_="" ns4:_="">
    <xsd:import namespace="1a9782a8-5270-4589-8d05-5b6dcc38400d"/>
    <xsd:import namespace="edde57b6-612b-44f2-a02d-7e481c3edc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782a8-5270-4589-8d05-5b6dcc384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e57b6-612b-44f2-a02d-7e481c3edca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81B917-0E27-469C-AC44-6AF2529BFC8C}">
  <ds:schemaRefs>
    <ds:schemaRef ds:uri="http://schemas.microsoft.com/office/2006/metadata/properties"/>
    <ds:schemaRef ds:uri="http://schemas.microsoft.com/office/infopath/2007/PartnerControls"/>
    <ds:schemaRef ds:uri="1a9782a8-5270-4589-8d05-5b6dcc38400d"/>
  </ds:schemaRefs>
</ds:datastoreItem>
</file>

<file path=customXml/itemProps2.xml><?xml version="1.0" encoding="utf-8"?>
<ds:datastoreItem xmlns:ds="http://schemas.openxmlformats.org/officeDocument/2006/customXml" ds:itemID="{D48C6154-B815-4E79-B7A7-2F105CDB71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DD880-6937-4F5D-A47D-C51A177C7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9782a8-5270-4589-8d05-5b6dcc38400d"/>
    <ds:schemaRef ds:uri="edde57b6-612b-44f2-a02d-7e481c3edc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Khang, Sheng</dc:creator>
  <cp:keywords/>
  <dc:description/>
  <cp:lastModifiedBy>Khang, Sheng</cp:lastModifiedBy>
  <cp:revision/>
  <dcterms:created xsi:type="dcterms:W3CDTF">2025-07-31T18:53:46Z</dcterms:created>
  <dcterms:modified xsi:type="dcterms:W3CDTF">2025-08-07T18:21:18Z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0x010100F8626BE2C80F2C4A8AB263E47BD24264</vt:lpwstr>
  </property>
</Properties>
</file>