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74B45F45-2CA2-44BB-A467-26F4FAC8C445}" xr6:coauthVersionLast="47" xr6:coauthVersionMax="47" xr10:uidLastSave="{00000000-0000-0000-0000-000000000000}"/>
  <bookViews>
    <workbookView xWindow="-108" yWindow="-108" windowWidth="23256" windowHeight="12576" tabRatio="944" firstSheet="5" activeTab="12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060326" sheetId="1459" r:id="rId10"/>
    <sheet name="050326" sheetId="1464" r:id="rId11"/>
    <sheet name="080326 " sheetId="1470" r:id="rId12"/>
    <sheet name="090326 " sheetId="1472" r:id="rId13"/>
    <sheet name="070326" sheetId="1468" r:id="rId14"/>
    <sheet name="3. Quantity" sheetId="1444" r:id="rId15"/>
    <sheet name="NT VLXD" sheetId="1229" state="hidden" r:id="rId16"/>
    <sheet name="Tong hop" sheetId="1174" state="hidden" r:id="rId17"/>
    <sheet name="KL" sheetId="1129" state="hidden" r:id="rId18"/>
    <sheet name="DM.1" sheetId="1173" state="hidden" r:id="rId19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5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5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5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5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5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5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5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5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5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5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5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5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5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5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5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5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5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5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5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5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5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5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5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5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5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5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5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5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5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5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5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5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5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5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5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5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5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5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5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5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5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5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5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5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5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5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5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5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5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5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5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5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5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5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5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5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5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5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5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5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5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5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5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5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5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5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5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5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5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5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5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5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5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5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5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5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5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5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5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5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5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5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5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5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5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5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5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5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5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5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5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5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5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5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5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5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5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5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5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5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5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5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5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5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5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5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5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5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5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5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5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5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5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5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5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5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5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5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5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5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5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5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5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5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5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5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5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5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5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5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5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5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5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5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5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5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5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5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5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5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5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5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5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5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5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5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5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5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5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5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5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5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5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5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5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5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5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5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5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5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5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5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5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5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5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5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5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5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5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5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5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5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5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5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5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5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5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5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5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5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5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5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5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5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5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5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5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5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5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5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5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5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5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5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5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5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5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5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5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5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5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5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5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5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5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5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5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5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5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5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5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5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5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5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5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5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5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5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5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5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5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5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5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5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5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5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5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5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5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5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5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5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5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5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5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5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5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5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5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5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5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5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5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5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5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5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5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5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5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5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5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5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5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5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5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5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5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5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5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5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5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5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5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5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5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5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5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5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5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5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5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5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5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5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5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5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5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5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5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5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5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5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5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5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5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5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5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5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5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5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5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5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5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5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5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5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5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5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5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5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5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5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5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5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5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5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5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5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5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5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5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5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5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5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5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5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5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5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5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5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5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5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5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5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5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5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5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5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5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5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5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5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5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5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5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5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5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5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5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5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5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5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5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5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5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5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5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5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5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5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5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5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5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5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5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5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5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5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5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5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5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5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5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5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5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5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5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5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5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5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5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5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5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5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5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5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5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5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5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5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5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5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5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5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5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5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5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5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5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5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5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5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5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5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5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5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5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5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5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5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5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5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5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5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5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5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5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5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5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5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5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5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5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5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5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5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5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5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5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5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5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5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5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5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5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5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5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5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5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5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5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5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5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5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5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5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5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5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5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5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5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5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5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5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5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5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5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5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5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5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5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5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5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5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5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5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5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5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5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9" hidden="1">{"'Sheet1'!$L$16"}</definedName>
    <definedName name="________a1" localSheetId="13" hidden="1">{"'Sheet1'!$L$16"}</definedName>
    <definedName name="________a1" localSheetId="11" hidden="1">{"'Sheet1'!$L$16"}</definedName>
    <definedName name="________a1" localSheetId="12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5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5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9" hidden="1">{"'Sheet1'!$L$16"}</definedName>
    <definedName name="________a2" localSheetId="13" hidden="1">{"'Sheet1'!$L$16"}</definedName>
    <definedName name="________a2" localSheetId="11" hidden="1">{"'Sheet1'!$L$16"}</definedName>
    <definedName name="________a2" localSheetId="12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5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5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5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5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5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9" hidden="1">{"'Sheet1'!$L$16"}</definedName>
    <definedName name="________d1500" localSheetId="13" hidden="1">{"'Sheet1'!$L$16"}</definedName>
    <definedName name="________d1500" localSheetId="11" hidden="1">{"'Sheet1'!$L$16"}</definedName>
    <definedName name="________d1500" localSheetId="12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5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5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9" hidden="1">{"'Sheet1'!$L$16"}</definedName>
    <definedName name="________Goi8" localSheetId="13" hidden="1">{"'Sheet1'!$L$16"}</definedName>
    <definedName name="________Goi8" localSheetId="11" hidden="1">{"'Sheet1'!$L$16"}</definedName>
    <definedName name="________Goi8" localSheetId="12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5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5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5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5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9" hidden="1">{"'Sheet1'!$L$16"}</definedName>
    <definedName name="________hu1" localSheetId="13" hidden="1">{"'Sheet1'!$L$16"}</definedName>
    <definedName name="________hu1" localSheetId="11" hidden="1">{"'Sheet1'!$L$16"}</definedName>
    <definedName name="________hu1" localSheetId="12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5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9" hidden="1">{"'Sheet1'!$L$16"}</definedName>
    <definedName name="________hu2" localSheetId="13" hidden="1">{"'Sheet1'!$L$16"}</definedName>
    <definedName name="________hu2" localSheetId="11" hidden="1">{"'Sheet1'!$L$16"}</definedName>
    <definedName name="________hu2" localSheetId="12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5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9" hidden="1">{"'Sheet1'!$L$16"}</definedName>
    <definedName name="________hu5" localSheetId="13" hidden="1">{"'Sheet1'!$L$16"}</definedName>
    <definedName name="________hu5" localSheetId="11" hidden="1">{"'Sheet1'!$L$16"}</definedName>
    <definedName name="________hu5" localSheetId="12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5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9" hidden="1">{"'Sheet1'!$L$16"}</definedName>
    <definedName name="________hu6" localSheetId="13" hidden="1">{"'Sheet1'!$L$16"}</definedName>
    <definedName name="________hu6" localSheetId="11" hidden="1">{"'Sheet1'!$L$16"}</definedName>
    <definedName name="________hu6" localSheetId="12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5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5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9" hidden="1">{"'Sheet1'!$L$16"}</definedName>
    <definedName name="________K146" localSheetId="13" hidden="1">{"'Sheet1'!$L$16"}</definedName>
    <definedName name="________K146" localSheetId="11" hidden="1">{"'Sheet1'!$L$16"}</definedName>
    <definedName name="________K146" localSheetId="12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5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5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9" hidden="1">{"'Sheet1'!$L$16"}</definedName>
    <definedName name="________Lan1" localSheetId="13" hidden="1">{"'Sheet1'!$L$16"}</definedName>
    <definedName name="________Lan1" localSheetId="11" hidden="1">{"'Sheet1'!$L$16"}</definedName>
    <definedName name="________Lan1" localSheetId="12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5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9" hidden="1">{"'Sheet1'!$L$16"}</definedName>
    <definedName name="________LAN3" localSheetId="13" hidden="1">{"'Sheet1'!$L$16"}</definedName>
    <definedName name="________LAN3" localSheetId="11" hidden="1">{"'Sheet1'!$L$16"}</definedName>
    <definedName name="________LAN3" localSheetId="12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5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5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localSheetId="9" hidden="1">{"'Sheet1'!$L$16"}</definedName>
    <definedName name="________lk2" localSheetId="13" hidden="1">{"'Sheet1'!$L$16"}</definedName>
    <definedName name="________lk2" localSheetId="11" hidden="1">{"'Sheet1'!$L$16"}</definedName>
    <definedName name="________lk2" localSheetId="12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localSheetId="9" hidden="1">{"'Sheet1'!$L$16"}</definedName>
    <definedName name="________NK5" localSheetId="13" hidden="1">{"'Sheet1'!$L$16"}</definedName>
    <definedName name="________NK5" localSheetId="11" hidden="1">{"'Sheet1'!$L$16"}</definedName>
    <definedName name="________NK5" localSheetId="12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5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5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5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5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5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5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5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5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5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5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5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5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localSheetId="9" hidden="1">{"'Sheet1'!$L$16"}</definedName>
    <definedName name="________td1" localSheetId="13" hidden="1">{"'Sheet1'!$L$16"}</definedName>
    <definedName name="________td1" localSheetId="11" hidden="1">{"'Sheet1'!$L$16"}</definedName>
    <definedName name="________td1" localSheetId="12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5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9" hidden="1">{"'Sheet1'!$L$16"}</definedName>
    <definedName name="________tt3" localSheetId="13" hidden="1">{"'Sheet1'!$L$16"}</definedName>
    <definedName name="________tt3" localSheetId="11" hidden="1">{"'Sheet1'!$L$16"}</definedName>
    <definedName name="________tt3" localSheetId="12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5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5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5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5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5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9" hidden="1">{"'Sheet1'!$L$16"}</definedName>
    <definedName name="________VLP2" localSheetId="13" hidden="1">{"'Sheet1'!$L$16"}</definedName>
    <definedName name="________VLP2" localSheetId="11" hidden="1">{"'Sheet1'!$L$16"}</definedName>
    <definedName name="________VLP2" localSheetId="12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5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5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5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5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9" hidden="1">{"'Sheet1'!$L$16"}</definedName>
    <definedName name="_______a1" localSheetId="13" hidden="1">{"'Sheet1'!$L$16"}</definedName>
    <definedName name="_______a1" localSheetId="11" hidden="1">{"'Sheet1'!$L$16"}</definedName>
    <definedName name="_______a1" localSheetId="12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5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5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9" hidden="1">{"'Sheet1'!$L$16"}</definedName>
    <definedName name="_______a2" localSheetId="13" hidden="1">{"'Sheet1'!$L$16"}</definedName>
    <definedName name="_______a2" localSheetId="11" hidden="1">{"'Sheet1'!$L$16"}</definedName>
    <definedName name="_______a2" localSheetId="12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5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5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5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5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5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5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9" hidden="1">{"'Sheet1'!$L$16"}</definedName>
    <definedName name="_______d1500" localSheetId="13" hidden="1">{"'Sheet1'!$L$16"}</definedName>
    <definedName name="_______d1500" localSheetId="11" hidden="1">{"'Sheet1'!$L$16"}</definedName>
    <definedName name="_______d1500" localSheetId="12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5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5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5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5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9" hidden="1">{"'Sheet1'!$L$16"}</definedName>
    <definedName name="_______Goi8" localSheetId="13" hidden="1">{"'Sheet1'!$L$16"}</definedName>
    <definedName name="_______Goi8" localSheetId="11" hidden="1">{"'Sheet1'!$L$16"}</definedName>
    <definedName name="_______Goi8" localSheetId="12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5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5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5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9" hidden="1">{"'Sheet1'!$L$16"}</definedName>
    <definedName name="_______hu1" localSheetId="13" hidden="1">{"'Sheet1'!$L$16"}</definedName>
    <definedName name="_______hu1" localSheetId="11" hidden="1">{"'Sheet1'!$L$16"}</definedName>
    <definedName name="_______hu1" localSheetId="12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5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9" hidden="1">{"'Sheet1'!$L$16"}</definedName>
    <definedName name="_______hu2" localSheetId="13" hidden="1">{"'Sheet1'!$L$16"}</definedName>
    <definedName name="_______hu2" localSheetId="11" hidden="1">{"'Sheet1'!$L$16"}</definedName>
    <definedName name="_______hu2" localSheetId="12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5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9" hidden="1">{"'Sheet1'!$L$16"}</definedName>
    <definedName name="_______hu5" localSheetId="13" hidden="1">{"'Sheet1'!$L$16"}</definedName>
    <definedName name="_______hu5" localSheetId="11" hidden="1">{"'Sheet1'!$L$16"}</definedName>
    <definedName name="_______hu5" localSheetId="12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5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9" hidden="1">{"'Sheet1'!$L$16"}</definedName>
    <definedName name="_______hu6" localSheetId="13" hidden="1">{"'Sheet1'!$L$16"}</definedName>
    <definedName name="_______hu6" localSheetId="11" hidden="1">{"'Sheet1'!$L$16"}</definedName>
    <definedName name="_______hu6" localSheetId="12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5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5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9" hidden="1">{"'Sheet1'!$L$16"}</definedName>
    <definedName name="_______K146" localSheetId="13" hidden="1">{"'Sheet1'!$L$16"}</definedName>
    <definedName name="_______K146" localSheetId="11" hidden="1">{"'Sheet1'!$L$16"}</definedName>
    <definedName name="_______K146" localSheetId="12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5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5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5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9" hidden="1">{"'Sheet1'!$L$16"}</definedName>
    <definedName name="_______Lan1" localSheetId="13" hidden="1">{"'Sheet1'!$L$16"}</definedName>
    <definedName name="_______Lan1" localSheetId="11" hidden="1">{"'Sheet1'!$L$16"}</definedName>
    <definedName name="_______Lan1" localSheetId="12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5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9" hidden="1">{"'Sheet1'!$L$16"}</definedName>
    <definedName name="_______LAN3" localSheetId="13" hidden="1">{"'Sheet1'!$L$16"}</definedName>
    <definedName name="_______LAN3" localSheetId="11" hidden="1">{"'Sheet1'!$L$16"}</definedName>
    <definedName name="_______LAN3" localSheetId="12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5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5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9" hidden="1">{"'Sheet1'!$L$16"}</definedName>
    <definedName name="_______lk2" localSheetId="13" hidden="1">{"'Sheet1'!$L$16"}</definedName>
    <definedName name="_______lk2" localSheetId="11" hidden="1">{"'Sheet1'!$L$16"}</definedName>
    <definedName name="_______lk2" localSheetId="12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5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5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5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5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5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9" hidden="1">{"'Sheet1'!$L$16"}</definedName>
    <definedName name="_______NK5" localSheetId="13" hidden="1">{"'Sheet1'!$L$16"}</definedName>
    <definedName name="_______NK5" localSheetId="11" hidden="1">{"'Sheet1'!$L$16"}</definedName>
    <definedName name="_______NK5" localSheetId="12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5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5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5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5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5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5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5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5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5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5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5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5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5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5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5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9" hidden="1">{"'Sheet1'!$L$16"}</definedName>
    <definedName name="_______td1" localSheetId="13" hidden="1">{"'Sheet1'!$L$16"}</definedName>
    <definedName name="_______td1" localSheetId="11" hidden="1">{"'Sheet1'!$L$16"}</definedName>
    <definedName name="_______td1" localSheetId="12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5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5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5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9" hidden="1">{"'Sheet1'!$L$16"}</definedName>
    <definedName name="_______tt3" localSheetId="13" hidden="1">{"'Sheet1'!$L$16"}</definedName>
    <definedName name="_______tt3" localSheetId="11" hidden="1">{"'Sheet1'!$L$16"}</definedName>
    <definedName name="_______tt3" localSheetId="12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5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5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5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5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5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5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localSheetId="9" hidden="1">{"'Sheet1'!$L$16"}</definedName>
    <definedName name="_______VLP2" localSheetId="13" hidden="1">{"'Sheet1'!$L$16"}</definedName>
    <definedName name="_______VLP2" localSheetId="11" hidden="1">{"'Sheet1'!$L$16"}</definedName>
    <definedName name="_______VLP2" localSheetId="12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5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5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5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5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9" hidden="1">{"'Sheet1'!$L$16"}</definedName>
    <definedName name="______a1" localSheetId="13" hidden="1">{"'Sheet1'!$L$16"}</definedName>
    <definedName name="______a1" localSheetId="11" hidden="1">{"'Sheet1'!$L$16"}</definedName>
    <definedName name="______a1" localSheetId="12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5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5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9" hidden="1">{"'Sheet1'!$L$16"}</definedName>
    <definedName name="______a2" localSheetId="13" hidden="1">{"'Sheet1'!$L$16"}</definedName>
    <definedName name="______a2" localSheetId="11" hidden="1">{"'Sheet1'!$L$16"}</definedName>
    <definedName name="______a2" localSheetId="12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5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5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5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5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5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5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5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5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4">#REF!</definedName>
    <definedName name="______CON1">#REF!</definedName>
    <definedName name="______CON2" localSheetId="14">#REF!</definedName>
    <definedName name="______CON2">#REF!</definedName>
    <definedName name="______d1500" localSheetId="10" hidden="1">{"'Sheet1'!$L$16"}</definedName>
    <definedName name="______d1500" localSheetId="9" hidden="1">{"'Sheet1'!$L$16"}</definedName>
    <definedName name="______d1500" localSheetId="13" hidden="1">{"'Sheet1'!$L$16"}</definedName>
    <definedName name="______d1500" localSheetId="11" hidden="1">{"'Sheet1'!$L$16"}</definedName>
    <definedName name="______d1500" localSheetId="12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5" hidden="1">{"'Sheet1'!$L$16"}</definedName>
    <definedName name="______d1500" localSheetId="6" hidden="1">{"'Sheet1'!$L$16"}</definedName>
    <definedName name="______d1500" hidden="1">{"'Sheet1'!$L$16"}</definedName>
    <definedName name="______ddn400" localSheetId="14">#REF!</definedName>
    <definedName name="______ddn400">#REF!</definedName>
    <definedName name="______ddn600" localSheetId="14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localSheetId="9" hidden="1">{"'Sheet1'!$L$16"}</definedName>
    <definedName name="______dt1" localSheetId="13" hidden="1">{"'Sheet1'!$L$16"}</definedName>
    <definedName name="______dt1" localSheetId="11" hidden="1">{"'Sheet1'!$L$16"}</definedName>
    <definedName name="______dt1" localSheetId="12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5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5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9" hidden="1">{"'Sheet1'!$L$16"}</definedName>
    <definedName name="______Goi8" localSheetId="13" hidden="1">{"'Sheet1'!$L$16"}</definedName>
    <definedName name="______Goi8" localSheetId="11" hidden="1">{"'Sheet1'!$L$16"}</definedName>
    <definedName name="______Goi8" localSheetId="12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5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5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5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5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9" hidden="1">{"'Sheet1'!$L$16"}</definedName>
    <definedName name="______hu1" localSheetId="13" hidden="1">{"'Sheet1'!$L$16"}</definedName>
    <definedName name="______hu1" localSheetId="11" hidden="1">{"'Sheet1'!$L$16"}</definedName>
    <definedName name="______hu1" localSheetId="12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5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9" hidden="1">{"'Sheet1'!$L$16"}</definedName>
    <definedName name="______hu2" localSheetId="13" hidden="1">{"'Sheet1'!$L$16"}</definedName>
    <definedName name="______hu2" localSheetId="11" hidden="1">{"'Sheet1'!$L$16"}</definedName>
    <definedName name="______hu2" localSheetId="12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5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9" hidden="1">{"'Sheet1'!$L$16"}</definedName>
    <definedName name="______hu5" localSheetId="13" hidden="1">{"'Sheet1'!$L$16"}</definedName>
    <definedName name="______hu5" localSheetId="11" hidden="1">{"'Sheet1'!$L$16"}</definedName>
    <definedName name="______hu5" localSheetId="12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5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9" hidden="1">{"'Sheet1'!$L$16"}</definedName>
    <definedName name="______hu6" localSheetId="13" hidden="1">{"'Sheet1'!$L$16"}</definedName>
    <definedName name="______hu6" localSheetId="11" hidden="1">{"'Sheet1'!$L$16"}</definedName>
    <definedName name="______hu6" localSheetId="12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5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5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5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9" hidden="1">{"'Sheet1'!$L$16"}</definedName>
    <definedName name="______K146" localSheetId="13" hidden="1">{"'Sheet1'!$L$16"}</definedName>
    <definedName name="______K146" localSheetId="11" hidden="1">{"'Sheet1'!$L$16"}</definedName>
    <definedName name="______K146" localSheetId="12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5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5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5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5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9" hidden="1">{"'Sheet1'!$L$16"}</definedName>
    <definedName name="______KM22" localSheetId="13" hidden="1">{"'Sheet1'!$L$16"}</definedName>
    <definedName name="______KM22" localSheetId="11" hidden="1">{"'Sheet1'!$L$16"}</definedName>
    <definedName name="______KM22" localSheetId="12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5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9" hidden="1">{"'Sheet1'!$L$16"}</definedName>
    <definedName name="______Lan1" localSheetId="13" hidden="1">{"'Sheet1'!$L$16"}</definedName>
    <definedName name="______Lan1" localSheetId="11" hidden="1">{"'Sheet1'!$L$16"}</definedName>
    <definedName name="______Lan1" localSheetId="12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5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9" hidden="1">{"'Sheet1'!$L$16"}</definedName>
    <definedName name="______LAN3" localSheetId="13" hidden="1">{"'Sheet1'!$L$16"}</definedName>
    <definedName name="______LAN3" localSheetId="11" hidden="1">{"'Sheet1'!$L$16"}</definedName>
    <definedName name="______LAN3" localSheetId="12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5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5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9" hidden="1">{"'Sheet1'!$L$16"}</definedName>
    <definedName name="______lk2" localSheetId="13" hidden="1">{"'Sheet1'!$L$16"}</definedName>
    <definedName name="______lk2" localSheetId="11" hidden="1">{"'Sheet1'!$L$16"}</definedName>
    <definedName name="______lk2" localSheetId="12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5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5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localSheetId="9" hidden="1">{"'Sheet1'!$L$16"}</definedName>
    <definedName name="______M36" localSheetId="13" hidden="1">{"'Sheet1'!$L$16"}</definedName>
    <definedName name="______M36" localSheetId="11" hidden="1">{"'Sheet1'!$L$16"}</definedName>
    <definedName name="______M36" localSheetId="12" hidden="1">{"'Sheet1'!$L$16"}</definedName>
    <definedName name="______M36" hidden="1">{"'Sheet1'!$L$16"}</definedName>
    <definedName name="______m4" localSheetId="10" hidden="1">{"'Sheet1'!$L$16"}</definedName>
    <definedName name="______m4" localSheetId="9" hidden="1">{"'Sheet1'!$L$16"}</definedName>
    <definedName name="______m4" localSheetId="13" hidden="1">{"'Sheet1'!$L$16"}</definedName>
    <definedName name="______m4" localSheetId="11" hidden="1">{"'Sheet1'!$L$16"}</definedName>
    <definedName name="______m4" localSheetId="12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5" hidden="1">{"'Sheet1'!$L$16"}</definedName>
    <definedName name="______m4" localSheetId="6" hidden="1">{"'Sheet1'!$L$16"}</definedName>
    <definedName name="______m4" hidden="1">{"'Sheet1'!$L$16"}</definedName>
    <definedName name="______MAC12" localSheetId="14">#REF!</definedName>
    <definedName name="______MAC12">#REF!</definedName>
    <definedName name="______MAC46" localSheetId="14">#REF!</definedName>
    <definedName name="______MAC46">#REF!</definedName>
    <definedName name="______mcc1" localSheetId="1" hidden="1">{"'Sheet1'!$L$16"}</definedName>
    <definedName name="______mcc1" localSheetId="15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5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4">#REF!</definedName>
    <definedName name="______NCL100">#REF!</definedName>
    <definedName name="______NCL200" localSheetId="14">#REF!</definedName>
    <definedName name="______NCL200">#REF!</definedName>
    <definedName name="______NCL250" localSheetId="14">#REF!</definedName>
    <definedName name="______NCL250">#REF!</definedName>
    <definedName name="______NET2" localSheetId="14">#REF!</definedName>
    <definedName name="______NET2">#REF!</definedName>
    <definedName name="______nin190" localSheetId="14">#REF!</definedName>
    <definedName name="______nin190">#REF!</definedName>
    <definedName name="______NK5" localSheetId="10" hidden="1">{"'Sheet1'!$L$16"}</definedName>
    <definedName name="______NK5" localSheetId="9" hidden="1">{"'Sheet1'!$L$16"}</definedName>
    <definedName name="______NK5" localSheetId="13" hidden="1">{"'Sheet1'!$L$16"}</definedName>
    <definedName name="______NK5" localSheetId="11" hidden="1">{"'Sheet1'!$L$16"}</definedName>
    <definedName name="______NK5" localSheetId="12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5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5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5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9">{"Thuxm2.xls","Sheet1"}</definedName>
    <definedName name="______PA3" localSheetId="13">{"Thuxm2.xls","Sheet1"}</definedName>
    <definedName name="______PA3" localSheetId="11">{"Thuxm2.xls","Sheet1"}</definedName>
    <definedName name="______PA3" localSheetId="12">{"Thuxm2.xls","Sheet1"}</definedName>
    <definedName name="______PA3" localSheetId="1" hidden="1">{"'Sheet1'!$L$16"}</definedName>
    <definedName name="______PA3" localSheetId="0">{"Thuxm2.xls","Sheet1"}</definedName>
    <definedName name="______PA3" localSheetId="15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5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5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5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5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5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9">#REF!</definedName>
    <definedName name="______sc1" localSheetId="13">#REF!</definedName>
    <definedName name="______sc1" localSheetId="11">#REF!</definedName>
    <definedName name="______sc1" localSheetId="12">#REF!</definedName>
    <definedName name="______sc1" localSheetId="14">#REF!</definedName>
    <definedName name="______sc1">#REF!</definedName>
    <definedName name="______SC2" localSheetId="10">#REF!</definedName>
    <definedName name="______SC2" localSheetId="9">#REF!</definedName>
    <definedName name="______SC2" localSheetId="13">#REF!</definedName>
    <definedName name="______SC2" localSheetId="11">#REF!</definedName>
    <definedName name="______SC2" localSheetId="12">#REF!</definedName>
    <definedName name="______SC2" localSheetId="14">#REF!</definedName>
    <definedName name="______SC2">#REF!</definedName>
    <definedName name="______sc3" localSheetId="10">#REF!</definedName>
    <definedName name="______sc3" localSheetId="9">#REF!</definedName>
    <definedName name="______sc3" localSheetId="13">#REF!</definedName>
    <definedName name="______sc3" localSheetId="11">#REF!</definedName>
    <definedName name="______sc3" localSheetId="12">#REF!</definedName>
    <definedName name="______sc3" localSheetId="14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5" hidden="1">{"'Sheet1'!$L$16"}</definedName>
    <definedName name="______SCL4" localSheetId="6" hidden="1">{"'Sheet1'!$L$16"}</definedName>
    <definedName name="______SCL4" hidden="1">{"'Sheet1'!$L$16"}</definedName>
    <definedName name="______SN3" localSheetId="14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5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5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5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5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5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5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 localSheetId="9">{"Book1"}</definedName>
    <definedName name="______T7" localSheetId="13">{"Book1"}</definedName>
    <definedName name="______T7" localSheetId="11">{"Book1"}</definedName>
    <definedName name="______T7" localSheetId="12">{"Book1"}</definedName>
    <definedName name="______T7">{"Book1"}</definedName>
    <definedName name="______T9" localSheetId="10" hidden="1">{"'Sheet1'!$L$16"}</definedName>
    <definedName name="______T9" localSheetId="9" hidden="1">{"'Sheet1'!$L$16"}</definedName>
    <definedName name="______T9" localSheetId="13" hidden="1">{"'Sheet1'!$L$16"}</definedName>
    <definedName name="______T9" localSheetId="11" hidden="1">{"'Sheet1'!$L$16"}</definedName>
    <definedName name="______T9" localSheetId="12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9" hidden="1">{"'Sheet1'!$L$16"}</definedName>
    <definedName name="______tb2" localSheetId="13" hidden="1">{"'Sheet1'!$L$16"}</definedName>
    <definedName name="______tb2" localSheetId="11" hidden="1">{"'Sheet1'!$L$16"}</definedName>
    <definedName name="______tb2" localSheetId="12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5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5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4">#REF!</definedName>
    <definedName name="______tct5">#REF!</definedName>
    <definedName name="______td1" localSheetId="10" hidden="1">{"'Sheet1'!$L$16"}</definedName>
    <definedName name="______td1" localSheetId="9" hidden="1">{"'Sheet1'!$L$16"}</definedName>
    <definedName name="______td1" localSheetId="13" hidden="1">{"'Sheet1'!$L$16"}</definedName>
    <definedName name="______td1" localSheetId="11" hidden="1">{"'Sheet1'!$L$16"}</definedName>
    <definedName name="______td1" localSheetId="12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5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4">#REF!</definedName>
    <definedName name="______tk1">#REF!</definedName>
    <definedName name="______TL1" localSheetId="14">#REF!</definedName>
    <definedName name="______TL1">#REF!</definedName>
    <definedName name="______TL2" localSheetId="14">#REF!</definedName>
    <definedName name="______TL2">#REF!</definedName>
    <definedName name="______TL3" localSheetId="14">#REF!</definedName>
    <definedName name="______TL3">#REF!</definedName>
    <definedName name="______TLA120" localSheetId="14">#REF!</definedName>
    <definedName name="______TLA120">#REF!</definedName>
    <definedName name="______TLA35" localSheetId="14">#REF!</definedName>
    <definedName name="______TLA35">#REF!</definedName>
    <definedName name="______TLA50" localSheetId="14">#REF!</definedName>
    <definedName name="______TLA50">#REF!</definedName>
    <definedName name="______TLA70" localSheetId="14">#REF!</definedName>
    <definedName name="______TLA70">#REF!</definedName>
    <definedName name="______TLA95" localSheetId="14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5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5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9" hidden="1">{"'Sheet1'!$L$16"}</definedName>
    <definedName name="______tt3" localSheetId="13" hidden="1">{"'Sheet1'!$L$16"}</definedName>
    <definedName name="______tt3" localSheetId="11" hidden="1">{"'Sheet1'!$L$16"}</definedName>
    <definedName name="______tt3" localSheetId="12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5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5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5" hidden="1">{"'Sheet1'!$L$16"}</definedName>
    <definedName name="______tu4" localSheetId="6" hidden="1">{"'Sheet1'!$L$16"}</definedName>
    <definedName name="______tu4" hidden="1">{"'Sheet1'!$L$16"}</definedName>
    <definedName name="______tz593" localSheetId="14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5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5" hidden="1">{"'Sheet1'!$L$16"}</definedName>
    <definedName name="______tha1" localSheetId="6" hidden="1">{"'Sheet1'!$L$16"}</definedName>
    <definedName name="______tha1" hidden="1">{"'Sheet1'!$L$16"}</definedName>
    <definedName name="______VL100" localSheetId="14">#REF!</definedName>
    <definedName name="______VL100">#REF!</definedName>
    <definedName name="______VL200" localSheetId="14">#REF!</definedName>
    <definedName name="______VL200">#REF!</definedName>
    <definedName name="______VL250" localSheetId="14">#REF!</definedName>
    <definedName name="______VL250">#REF!</definedName>
    <definedName name="______VLP2" localSheetId="10" hidden="1">{"'Sheet1'!$L$16"}</definedName>
    <definedName name="______VLP2" localSheetId="9" hidden="1">{"'Sheet1'!$L$16"}</definedName>
    <definedName name="______VLP2" localSheetId="13" hidden="1">{"'Sheet1'!$L$16"}</definedName>
    <definedName name="______VLP2" localSheetId="11" hidden="1">{"'Sheet1'!$L$16"}</definedName>
    <definedName name="______VLP2" localSheetId="12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5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5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5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5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9" hidden="1">{"'Sheet1'!$L$16"}</definedName>
    <definedName name="_____a1" localSheetId="13" hidden="1">{"'Sheet1'!$L$16"}</definedName>
    <definedName name="_____a1" localSheetId="11" hidden="1">{"'Sheet1'!$L$16"}</definedName>
    <definedName name="_____a1" localSheetId="12" hidden="1">{"'Sheet1'!$L$16"}</definedName>
    <definedName name="_____a1" localSheetId="1" hidden="1">{"'Sheet1'!$L$16"}</definedName>
    <definedName name="_____a1" localSheetId="0" hidden="1">{"'Sheet1'!$L$16"}</definedName>
    <definedName name="_____a1" localSheetId="15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5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5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9" hidden="1">{"'Sheet1'!$L$16"}</definedName>
    <definedName name="_____a2" localSheetId="13" hidden="1">{"'Sheet1'!$L$16"}</definedName>
    <definedName name="_____a2" localSheetId="11" hidden="1">{"'Sheet1'!$L$16"}</definedName>
    <definedName name="_____a2" localSheetId="12" hidden="1">{"'Sheet1'!$L$16"}</definedName>
    <definedName name="_____a2" localSheetId="1" hidden="1">{"'Sheet1'!$L$16"}</definedName>
    <definedName name="_____a2" localSheetId="0" hidden="1">{"'Sheet1'!$L$16"}</definedName>
    <definedName name="_____a2" localSheetId="15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5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5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5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5" hidden="1">{"'Sheet1'!$L$16"}</definedName>
    <definedName name="_____ban2" localSheetId="6" hidden="1">{"'Sheet1'!$L$16"}</definedName>
    <definedName name="_____ban2" hidden="1">{"'Sheet1'!$L$16"}</definedName>
    <definedName name="_____bdm1" localSheetId="14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5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5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5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5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5" hidden="1">{"'Sheet1'!$L$16"}</definedName>
    <definedName name="_____Coc39" localSheetId="6" hidden="1">{"'Sheet1'!$L$16"}</definedName>
    <definedName name="_____Coc39" hidden="1">{"'Sheet1'!$L$16"}</definedName>
    <definedName name="_____CON1" localSheetId="14">#REF!</definedName>
    <definedName name="_____CON1">#REF!</definedName>
    <definedName name="_____CON2" localSheetId="14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5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9" hidden="1">{"'Sheet1'!$L$16"}</definedName>
    <definedName name="_____d1500" localSheetId="13" hidden="1">{"'Sheet1'!$L$16"}</definedName>
    <definedName name="_____d1500" localSheetId="11" hidden="1">{"'Sheet1'!$L$16"}</definedName>
    <definedName name="_____d1500" localSheetId="12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5" hidden="1">{"'Sheet1'!$L$16"}</definedName>
    <definedName name="_____d1500" localSheetId="6" hidden="1">{"'Sheet1'!$L$16"}</definedName>
    <definedName name="_____d1500" hidden="1">{"'Sheet1'!$L$16"}</definedName>
    <definedName name="_____ddn400" localSheetId="14">#REF!</definedName>
    <definedName name="_____ddn400">#REF!</definedName>
    <definedName name="_____ddn600" localSheetId="14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5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9" hidden="1">{"'Sheet1'!$L$16"}</definedName>
    <definedName name="_____dt1" localSheetId="13" hidden="1">{"'Sheet1'!$L$16"}</definedName>
    <definedName name="_____dt1" localSheetId="11" hidden="1">{"'Sheet1'!$L$16"}</definedName>
    <definedName name="_____dt1" localSheetId="12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5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5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9" hidden="1">{"'Sheet1'!$L$16"}</definedName>
    <definedName name="_____Goi8" localSheetId="13" hidden="1">{"'Sheet1'!$L$16"}</definedName>
    <definedName name="_____Goi8" localSheetId="11" hidden="1">{"'Sheet1'!$L$16"}</definedName>
    <definedName name="_____Goi8" localSheetId="12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5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5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5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5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5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9" hidden="1">{"'Sheet1'!$L$16"}</definedName>
    <definedName name="_____hu1" localSheetId="13" hidden="1">{"'Sheet1'!$L$16"}</definedName>
    <definedName name="_____hu1" localSheetId="11" hidden="1">{"'Sheet1'!$L$16"}</definedName>
    <definedName name="_____hu1" localSheetId="12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5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9" hidden="1">{"'Sheet1'!$L$16"}</definedName>
    <definedName name="_____hu2" localSheetId="13" hidden="1">{"'Sheet1'!$L$16"}</definedName>
    <definedName name="_____hu2" localSheetId="11" hidden="1">{"'Sheet1'!$L$16"}</definedName>
    <definedName name="_____hu2" localSheetId="12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5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9" hidden="1">{"'Sheet1'!$L$16"}</definedName>
    <definedName name="_____hu5" localSheetId="13" hidden="1">{"'Sheet1'!$L$16"}</definedName>
    <definedName name="_____hu5" localSheetId="11" hidden="1">{"'Sheet1'!$L$16"}</definedName>
    <definedName name="_____hu5" localSheetId="12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5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9" hidden="1">{"'Sheet1'!$L$16"}</definedName>
    <definedName name="_____hu6" localSheetId="13" hidden="1">{"'Sheet1'!$L$16"}</definedName>
    <definedName name="_____hu6" localSheetId="11" hidden="1">{"'Sheet1'!$L$16"}</definedName>
    <definedName name="_____hu6" localSheetId="12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5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5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5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9" hidden="1">{"'Sheet1'!$L$16"}</definedName>
    <definedName name="_____K146" localSheetId="13" hidden="1">{"'Sheet1'!$L$16"}</definedName>
    <definedName name="_____K146" localSheetId="11" hidden="1">{"'Sheet1'!$L$16"}</definedName>
    <definedName name="_____K146" localSheetId="12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5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5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5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5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9" hidden="1">{"'Sheet1'!$L$16"}</definedName>
    <definedName name="_____KM22" localSheetId="13" hidden="1">{"'Sheet1'!$L$16"}</definedName>
    <definedName name="_____KM22" localSheetId="11" hidden="1">{"'Sheet1'!$L$16"}</definedName>
    <definedName name="_____KM22" localSheetId="12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5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9" hidden="1">{"'Sheet1'!$L$16"}</definedName>
    <definedName name="_____Lan1" localSheetId="13" hidden="1">{"'Sheet1'!$L$16"}</definedName>
    <definedName name="_____Lan1" localSheetId="11" hidden="1">{"'Sheet1'!$L$16"}</definedName>
    <definedName name="_____Lan1" localSheetId="12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5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9" hidden="1">{"'Sheet1'!$L$16"}</definedName>
    <definedName name="_____LAN3" localSheetId="13" hidden="1">{"'Sheet1'!$L$16"}</definedName>
    <definedName name="_____LAN3" localSheetId="11" hidden="1">{"'Sheet1'!$L$16"}</definedName>
    <definedName name="_____LAN3" localSheetId="12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5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5" hidden="1">{"'Sheet1'!$L$16"}</definedName>
    <definedName name="_____ld2" localSheetId="6" hidden="1">{"'Sheet1'!$L$16"}</definedName>
    <definedName name="_____ld2" hidden="1">{"'Sheet1'!$L$16"}</definedName>
    <definedName name="_____lh1" localSheetId="14">#REF!</definedName>
    <definedName name="_____lh1">#REF!</definedName>
    <definedName name="_____lh21" localSheetId="14">#REF!</definedName>
    <definedName name="_____lh21">#REF!</definedName>
    <definedName name="_____lh22" localSheetId="14">#REF!</definedName>
    <definedName name="_____lh22">#REF!</definedName>
    <definedName name="_____lh31" localSheetId="14">#REF!</definedName>
    <definedName name="_____lh31">#REF!</definedName>
    <definedName name="_____lh32" localSheetId="14">#REF!</definedName>
    <definedName name="_____lh32">#REF!</definedName>
    <definedName name="_____lk2" localSheetId="10" hidden="1">{"'Sheet1'!$L$16"}</definedName>
    <definedName name="_____lk2" localSheetId="9" hidden="1">{"'Sheet1'!$L$16"}</definedName>
    <definedName name="_____lk2" localSheetId="13" hidden="1">{"'Sheet1'!$L$16"}</definedName>
    <definedName name="_____lk2" localSheetId="11" hidden="1">{"'Sheet1'!$L$16"}</definedName>
    <definedName name="_____lk2" localSheetId="12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5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5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5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9" hidden="1">{"'Sheet1'!$L$16"}</definedName>
    <definedName name="_____M36" localSheetId="13" hidden="1">{"'Sheet1'!$L$16"}</definedName>
    <definedName name="_____M36" localSheetId="11" hidden="1">{"'Sheet1'!$L$16"}</definedName>
    <definedName name="_____M36" localSheetId="12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5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9" hidden="1">{"'Sheet1'!$L$16"}</definedName>
    <definedName name="_____m4" localSheetId="13" hidden="1">{"'Sheet1'!$L$16"}</definedName>
    <definedName name="_____m4" localSheetId="11" hidden="1">{"'Sheet1'!$L$16"}</definedName>
    <definedName name="_____m4" localSheetId="12" hidden="1">{"'Sheet1'!$L$16"}</definedName>
    <definedName name="_____m4" localSheetId="1" hidden="1">{"'Sheet1'!$L$16"}</definedName>
    <definedName name="_____m4" localSheetId="0" hidden="1">{"'Sheet1'!$L$16"}</definedName>
    <definedName name="_____m4" localSheetId="15" hidden="1">{"'Sheet1'!$L$16"}</definedName>
    <definedName name="_____m4" localSheetId="6" hidden="1">{"'Sheet1'!$L$16"}</definedName>
    <definedName name="_____m4" hidden="1">{"'Sheet1'!$L$16"}</definedName>
    <definedName name="_____MAC12" localSheetId="14">#REF!</definedName>
    <definedName name="_____MAC12">#REF!</definedName>
    <definedName name="_____MAC46" localSheetId="14">#REF!</definedName>
    <definedName name="_____MAC46">#REF!</definedName>
    <definedName name="_____mcc1" localSheetId="1" hidden="1">{"'Sheet1'!$L$16"}</definedName>
    <definedName name="_____mcc1" localSheetId="15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4">#REF!</definedName>
    <definedName name="_____NCL100">#REF!</definedName>
    <definedName name="_____NCL200" localSheetId="14">#REF!</definedName>
    <definedName name="_____NCL200">#REF!</definedName>
    <definedName name="_____NCL250" localSheetId="14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5" hidden="1">{"'Sheet1'!$L$16"}</definedName>
    <definedName name="_____NCN15" localSheetId="6" hidden="1">{"'Sheet1'!$L$16"}</definedName>
    <definedName name="_____NCN15" hidden="1">{"'Sheet1'!$L$16"}</definedName>
    <definedName name="_____NET2" localSheetId="14">#REF!</definedName>
    <definedName name="_____NET2">#REF!</definedName>
    <definedName name="_____nin190" localSheetId="14">#REF!</definedName>
    <definedName name="_____nin190">#REF!</definedName>
    <definedName name="_____NK5" localSheetId="10" hidden="1">{"'Sheet1'!$L$16"}</definedName>
    <definedName name="_____NK5" localSheetId="9" hidden="1">{"'Sheet1'!$L$16"}</definedName>
    <definedName name="_____NK5" localSheetId="13" hidden="1">{"'Sheet1'!$L$16"}</definedName>
    <definedName name="_____NK5" localSheetId="11" hidden="1">{"'Sheet1'!$L$16"}</definedName>
    <definedName name="_____NK5" localSheetId="12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5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5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5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9">{"Thuxm2.xls","Sheet1"}</definedName>
    <definedName name="_____PA3" localSheetId="13">{"Thuxm2.xls","Sheet1"}</definedName>
    <definedName name="_____PA3" localSheetId="11">{"Thuxm2.xls","Sheet1"}</definedName>
    <definedName name="_____PA3" localSheetId="12">{"Thuxm2.xls","Sheet1"}</definedName>
    <definedName name="_____PA3" localSheetId="1" hidden="1">{"'Sheet1'!$L$16"}</definedName>
    <definedName name="_____PA3" localSheetId="0">{"Thuxm2.xls","Sheet1"}</definedName>
    <definedName name="_____PA3" localSheetId="15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5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5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5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5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5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9">#REF!</definedName>
    <definedName name="_____sc1" localSheetId="13">#REF!</definedName>
    <definedName name="_____sc1" localSheetId="11">#REF!</definedName>
    <definedName name="_____sc1" localSheetId="12">#REF!</definedName>
    <definedName name="_____sc1" localSheetId="14">#REF!</definedName>
    <definedName name="_____sc1">#REF!</definedName>
    <definedName name="_____SC2" localSheetId="10">#REF!</definedName>
    <definedName name="_____SC2" localSheetId="9">#REF!</definedName>
    <definedName name="_____SC2" localSheetId="13">#REF!</definedName>
    <definedName name="_____SC2" localSheetId="11">#REF!</definedName>
    <definedName name="_____SC2" localSheetId="12">#REF!</definedName>
    <definedName name="_____SC2" localSheetId="14">#REF!</definedName>
    <definedName name="_____SC2">#REF!</definedName>
    <definedName name="_____sc3" localSheetId="10">#REF!</definedName>
    <definedName name="_____sc3" localSheetId="9">#REF!</definedName>
    <definedName name="_____sc3" localSheetId="13">#REF!</definedName>
    <definedName name="_____sc3" localSheetId="11">#REF!</definedName>
    <definedName name="_____sc3" localSheetId="12">#REF!</definedName>
    <definedName name="_____sc3" localSheetId="14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5" hidden="1">{"'Sheet1'!$L$16"}</definedName>
    <definedName name="_____SCL4" localSheetId="6" hidden="1">{"'Sheet1'!$L$16"}</definedName>
    <definedName name="_____SCL4" hidden="1">{"'Sheet1'!$L$16"}</definedName>
    <definedName name="_____SN3" localSheetId="14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5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5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5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5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5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5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5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 localSheetId="9">{"Book1"}</definedName>
    <definedName name="_____T7" localSheetId="13">{"Book1"}</definedName>
    <definedName name="_____T7" localSheetId="11">{"Book1"}</definedName>
    <definedName name="_____T7" localSheetId="12">{"Book1"}</definedName>
    <definedName name="_____T7">{"Book1"}</definedName>
    <definedName name="_____T9" localSheetId="10" hidden="1">{"'Sheet1'!$L$16"}</definedName>
    <definedName name="_____T9" localSheetId="9" hidden="1">{"'Sheet1'!$L$16"}</definedName>
    <definedName name="_____T9" localSheetId="13" hidden="1">{"'Sheet1'!$L$16"}</definedName>
    <definedName name="_____T9" localSheetId="11" hidden="1">{"'Sheet1'!$L$16"}</definedName>
    <definedName name="_____T9" localSheetId="12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9" hidden="1">{"'Sheet1'!$L$16"}</definedName>
    <definedName name="_____tb2" localSheetId="13" hidden="1">{"'Sheet1'!$L$16"}</definedName>
    <definedName name="_____tb2" localSheetId="11" hidden="1">{"'Sheet1'!$L$16"}</definedName>
    <definedName name="_____tb2" localSheetId="12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5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5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4">#REF!</definedName>
    <definedName name="_____tct5">#REF!</definedName>
    <definedName name="_____td1" localSheetId="10" hidden="1">{"'Sheet1'!$L$16"}</definedName>
    <definedName name="_____td1" localSheetId="9" hidden="1">{"'Sheet1'!$L$16"}</definedName>
    <definedName name="_____td1" localSheetId="13" hidden="1">{"'Sheet1'!$L$16"}</definedName>
    <definedName name="_____td1" localSheetId="11" hidden="1">{"'Sheet1'!$L$16"}</definedName>
    <definedName name="_____td1" localSheetId="12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5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4">#REF!</definedName>
    <definedName name="_____tg427">#REF!</definedName>
    <definedName name="_____tk1" localSheetId="14">#REF!</definedName>
    <definedName name="_____tk1">#REF!</definedName>
    <definedName name="_____TL1" localSheetId="14">#REF!</definedName>
    <definedName name="_____TL1">#REF!</definedName>
    <definedName name="_____TL2" localSheetId="14">#REF!</definedName>
    <definedName name="_____TL2">#REF!</definedName>
    <definedName name="_____TL3" localSheetId="14">#REF!</definedName>
    <definedName name="_____TL3">#REF!</definedName>
    <definedName name="_____TLA120" localSheetId="14">#REF!</definedName>
    <definedName name="_____TLA120">#REF!</definedName>
    <definedName name="_____TLA35" localSheetId="14">#REF!</definedName>
    <definedName name="_____TLA35">#REF!</definedName>
    <definedName name="_____TLA50" localSheetId="14">#REF!</definedName>
    <definedName name="_____TLA50">#REF!</definedName>
    <definedName name="_____TLA70" localSheetId="14">#REF!</definedName>
    <definedName name="_____TLA70">#REF!</definedName>
    <definedName name="_____TLA95" localSheetId="14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5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5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5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9" hidden="1">{"'Sheet1'!$L$16"}</definedName>
    <definedName name="_____tt3" localSheetId="13" hidden="1">{"'Sheet1'!$L$16"}</definedName>
    <definedName name="_____tt3" localSheetId="11" hidden="1">{"'Sheet1'!$L$16"}</definedName>
    <definedName name="_____tt3" localSheetId="12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5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5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5" hidden="1">{"'Sheet1'!$L$16"}</definedName>
    <definedName name="_____tu5" localSheetId="6" hidden="1">{"'Sheet1'!$L$16"}</definedName>
    <definedName name="_____tu5" hidden="1">{"'Sheet1'!$L$16"}</definedName>
    <definedName name="_____tz593" localSheetId="14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5" hidden="1">{"'Sheet1'!$L$16"}</definedName>
    <definedName name="_____TH1" localSheetId="6" hidden="1">{"'Sheet1'!$L$16"}</definedName>
    <definedName name="_____TH1" hidden="1">{"'Sheet1'!$L$16"}</definedName>
    <definedName name="_____TH20" localSheetId="14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5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5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5" hidden="1">{"'Sheet1'!$L$16"}</definedName>
    <definedName name="_____Tru21" localSheetId="6" hidden="1">{"'Sheet1'!$L$16"}</definedName>
    <definedName name="_____Tru21" hidden="1">{"'Sheet1'!$L$16"}</definedName>
    <definedName name="_____UT2" localSheetId="14">#REF!</definedName>
    <definedName name="_____UT2">#REF!</definedName>
    <definedName name="_____VL100" localSheetId="14">#REF!</definedName>
    <definedName name="_____VL100">#REF!</definedName>
    <definedName name="_____VL200" localSheetId="14">#REF!</definedName>
    <definedName name="_____VL200">#REF!</definedName>
    <definedName name="_____VL250" localSheetId="14">#REF!</definedName>
    <definedName name="_____VL250">#REF!</definedName>
    <definedName name="_____VLP2" localSheetId="10" hidden="1">{"'Sheet1'!$L$16"}</definedName>
    <definedName name="_____VLP2" localSheetId="9" hidden="1">{"'Sheet1'!$L$16"}</definedName>
    <definedName name="_____VLP2" localSheetId="13" hidden="1">{"'Sheet1'!$L$16"}</definedName>
    <definedName name="_____VLP2" localSheetId="11" hidden="1">{"'Sheet1'!$L$16"}</definedName>
    <definedName name="_____VLP2" localSheetId="12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5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5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5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5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4">#REF!</definedName>
    <definedName name="_____xx3">#REF!</definedName>
    <definedName name="_____xx4" localSheetId="14">#REF!</definedName>
    <definedName name="_____xx4">#REF!</definedName>
    <definedName name="_____xx5" localSheetId="14">#REF!</definedName>
    <definedName name="_____xx5">#REF!</definedName>
    <definedName name="_____xx6" localSheetId="14">#REF!</definedName>
    <definedName name="_____xx6">#REF!</definedName>
    <definedName name="_____xx7" localSheetId="14">#REF!</definedName>
    <definedName name="_____xx7">#REF!</definedName>
    <definedName name="____1__123Graph_ACHART_1" localSheetId="0" hidden="1">#REF!</definedName>
    <definedName name="____1__123Graph_ACHART_1" localSheetId="15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5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9" hidden="1">{"'Sheet1'!$L$16"}</definedName>
    <definedName name="____a1" localSheetId="13" hidden="1">{"'Sheet1'!$L$16"}</definedName>
    <definedName name="____a1" localSheetId="11" hidden="1">{"'Sheet1'!$L$16"}</definedName>
    <definedName name="____a1" localSheetId="12" hidden="1">{"'Sheet1'!$L$16"}</definedName>
    <definedName name="____a1" localSheetId="14" hidden="1">{"'Sheet1'!$L$16"}</definedName>
    <definedName name="____a1" localSheetId="1" hidden="1">{"'Sheet1'!$L$16"}</definedName>
    <definedName name="____a1" localSheetId="0" hidden="1">{"'Sheet1'!$L$16"}</definedName>
    <definedName name="____a1" localSheetId="15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5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5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9" hidden="1">{"'Sheet1'!$L$16"}</definedName>
    <definedName name="____a2" localSheetId="13" hidden="1">{"'Sheet1'!$L$16"}</definedName>
    <definedName name="____a2" localSheetId="11" hidden="1">{"'Sheet1'!$L$16"}</definedName>
    <definedName name="____a2" localSheetId="12" hidden="1">{"'Sheet1'!$L$16"}</definedName>
    <definedName name="____a2" localSheetId="14" hidden="1">{"'Sheet1'!$L$16"}</definedName>
    <definedName name="____a2" localSheetId="1" hidden="1">{"'Sheet1'!$L$16"}</definedName>
    <definedName name="____a2" localSheetId="0" hidden="1">{"'Sheet1'!$L$16"}</definedName>
    <definedName name="____a2" localSheetId="15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5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5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5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5" hidden="1">{"'Sheet1'!$L$16"}</definedName>
    <definedName name="____ban2" localSheetId="6" hidden="1">{"'Sheet1'!$L$16"}</definedName>
    <definedName name="____ban2" hidden="1">{"'Sheet1'!$L$16"}</definedName>
    <definedName name="____bdm1" localSheetId="14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5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5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5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5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5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5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5" hidden="1">{"'Sheet1'!$L$16"}</definedName>
    <definedName name="____Coc39" localSheetId="6" hidden="1">{"'Sheet1'!$L$16"}</definedName>
    <definedName name="____Coc39" hidden="1">{"'Sheet1'!$L$16"}</definedName>
    <definedName name="____CON1" localSheetId="14">#REF!</definedName>
    <definedName name="____CON1">#REF!</definedName>
    <definedName name="____CON2" localSheetId="14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5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5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9" hidden="1">{"'Sheet1'!$L$16"}</definedName>
    <definedName name="____d1500" localSheetId="13" hidden="1">{"'Sheet1'!$L$16"}</definedName>
    <definedName name="____d1500" localSheetId="11" hidden="1">{"'Sheet1'!$L$16"}</definedName>
    <definedName name="____d1500" localSheetId="12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5" hidden="1">{"'Sheet1'!$L$16"}</definedName>
    <definedName name="____d1500" localSheetId="6" hidden="1">{"'Sheet1'!$L$16"}</definedName>
    <definedName name="____d1500" hidden="1">{"'Sheet1'!$L$16"}</definedName>
    <definedName name="____ddn400" localSheetId="14">#REF!</definedName>
    <definedName name="____ddn400">#REF!</definedName>
    <definedName name="____ddn600" localSheetId="14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5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localSheetId="9" hidden="1">{"'Sheet1'!$L$16"}</definedName>
    <definedName name="____dt1" localSheetId="13" hidden="1">{"'Sheet1'!$L$16"}</definedName>
    <definedName name="____dt1" localSheetId="11" hidden="1">{"'Sheet1'!$L$16"}</definedName>
    <definedName name="____dt1" localSheetId="12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5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5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9" hidden="1">{"'Sheet1'!$L$16"}</definedName>
    <definedName name="____Goi8" localSheetId="13" hidden="1">{"'Sheet1'!$L$16"}</definedName>
    <definedName name="____Goi8" localSheetId="11" hidden="1">{"'Sheet1'!$L$16"}</definedName>
    <definedName name="____Goi8" localSheetId="12" hidden="1">{"'Sheet1'!$L$16"}</definedName>
    <definedName name="____Goi8" localSheetId="14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5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5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5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5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5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9" hidden="1">{"'Sheet1'!$L$16"}</definedName>
    <definedName name="____hu1" localSheetId="13" hidden="1">{"'Sheet1'!$L$16"}</definedName>
    <definedName name="____hu1" localSheetId="11" hidden="1">{"'Sheet1'!$L$16"}</definedName>
    <definedName name="____hu1" localSheetId="12" hidden="1">{"'Sheet1'!$L$16"}</definedName>
    <definedName name="____hu1" localSheetId="14" hidden="1">{"'Sheet1'!$L$16"}</definedName>
    <definedName name="____hu1" localSheetId="1" hidden="1">{"'Sheet1'!$L$16"}</definedName>
    <definedName name="____hu1" localSheetId="0" hidden="1">{"'Sheet1'!$L$16"}</definedName>
    <definedName name="____hu1" localSheetId="15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9" hidden="1">{"'Sheet1'!$L$16"}</definedName>
    <definedName name="____hu2" localSheetId="13" hidden="1">{"'Sheet1'!$L$16"}</definedName>
    <definedName name="____hu2" localSheetId="11" hidden="1">{"'Sheet1'!$L$16"}</definedName>
    <definedName name="____hu2" localSheetId="12" hidden="1">{"'Sheet1'!$L$16"}</definedName>
    <definedName name="____hu2" localSheetId="14" hidden="1">{"'Sheet1'!$L$16"}</definedName>
    <definedName name="____hu2" localSheetId="1" hidden="1">{"'Sheet1'!$L$16"}</definedName>
    <definedName name="____hu2" localSheetId="0" hidden="1">{"'Sheet1'!$L$16"}</definedName>
    <definedName name="____hu2" localSheetId="15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9" hidden="1">{"'Sheet1'!$L$16"}</definedName>
    <definedName name="____hu5" localSheetId="13" hidden="1">{"'Sheet1'!$L$16"}</definedName>
    <definedName name="____hu5" localSheetId="11" hidden="1">{"'Sheet1'!$L$16"}</definedName>
    <definedName name="____hu5" localSheetId="12" hidden="1">{"'Sheet1'!$L$16"}</definedName>
    <definedName name="____hu5" localSheetId="14" hidden="1">{"'Sheet1'!$L$16"}</definedName>
    <definedName name="____hu5" localSheetId="1" hidden="1">{"'Sheet1'!$L$16"}</definedName>
    <definedName name="____hu5" localSheetId="0" hidden="1">{"'Sheet1'!$L$16"}</definedName>
    <definedName name="____hu5" localSheetId="15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9" hidden="1">{"'Sheet1'!$L$16"}</definedName>
    <definedName name="____hu6" localSheetId="13" hidden="1">{"'Sheet1'!$L$16"}</definedName>
    <definedName name="____hu6" localSheetId="11" hidden="1">{"'Sheet1'!$L$16"}</definedName>
    <definedName name="____hu6" localSheetId="12" hidden="1">{"'Sheet1'!$L$16"}</definedName>
    <definedName name="____hu6" localSheetId="14" hidden="1">{"'Sheet1'!$L$16"}</definedName>
    <definedName name="____hu6" localSheetId="1" hidden="1">{"'Sheet1'!$L$16"}</definedName>
    <definedName name="____hu6" localSheetId="0" hidden="1">{"'Sheet1'!$L$16"}</definedName>
    <definedName name="____hu6" localSheetId="15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5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5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5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9" hidden="1">{"'Sheet1'!$L$16"}</definedName>
    <definedName name="____K146" localSheetId="13" hidden="1">{"'Sheet1'!$L$16"}</definedName>
    <definedName name="____K146" localSheetId="11" hidden="1">{"'Sheet1'!$L$16"}</definedName>
    <definedName name="____K146" localSheetId="12" hidden="1">{"'Sheet1'!$L$16"}</definedName>
    <definedName name="____K146" localSheetId="14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5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5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5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5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9" hidden="1">{"'Sheet1'!$L$16"}</definedName>
    <definedName name="____KM22" localSheetId="13" hidden="1">{"'Sheet1'!$L$16"}</definedName>
    <definedName name="____KM22" localSheetId="11" hidden="1">{"'Sheet1'!$L$16"}</definedName>
    <definedName name="____KM22" localSheetId="12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5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9" hidden="1">{"'Sheet1'!$L$16"}</definedName>
    <definedName name="____Lan1" localSheetId="13" hidden="1">{"'Sheet1'!$L$16"}</definedName>
    <definedName name="____Lan1" localSheetId="11" hidden="1">{"'Sheet1'!$L$16"}</definedName>
    <definedName name="____Lan1" localSheetId="12" hidden="1">{"'Sheet1'!$L$16"}</definedName>
    <definedName name="____Lan1" localSheetId="14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5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9" hidden="1">{"'Sheet1'!$L$16"}</definedName>
    <definedName name="____LAN3" localSheetId="13" hidden="1">{"'Sheet1'!$L$16"}</definedName>
    <definedName name="____LAN3" localSheetId="11" hidden="1">{"'Sheet1'!$L$16"}</definedName>
    <definedName name="____LAN3" localSheetId="12" hidden="1">{"'Sheet1'!$L$16"}</definedName>
    <definedName name="____LAN3" localSheetId="14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5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5" hidden="1">{"'Sheet1'!$L$16"}</definedName>
    <definedName name="____ld2" localSheetId="6" hidden="1">{"'Sheet1'!$L$16"}</definedName>
    <definedName name="____ld2" hidden="1">{"'Sheet1'!$L$16"}</definedName>
    <definedName name="____lh1" localSheetId="14">#REF!</definedName>
    <definedName name="____lh1">#REF!</definedName>
    <definedName name="____lh21" localSheetId="14">#REF!</definedName>
    <definedName name="____lh21">#REF!</definedName>
    <definedName name="____lh22" localSheetId="14">#REF!</definedName>
    <definedName name="____lh22">#REF!</definedName>
    <definedName name="____lh31" localSheetId="14">#REF!</definedName>
    <definedName name="____lh31">#REF!</definedName>
    <definedName name="____lh32" localSheetId="14">#REF!</definedName>
    <definedName name="____lh32">#REF!</definedName>
    <definedName name="____lk2" localSheetId="10" hidden="1">{"'Sheet1'!$L$16"}</definedName>
    <definedName name="____lk2" localSheetId="9" hidden="1">{"'Sheet1'!$L$16"}</definedName>
    <definedName name="____lk2" localSheetId="13" hidden="1">{"'Sheet1'!$L$16"}</definedName>
    <definedName name="____lk2" localSheetId="11" hidden="1">{"'Sheet1'!$L$16"}</definedName>
    <definedName name="____lk2" localSheetId="12" hidden="1">{"'Sheet1'!$L$16"}</definedName>
    <definedName name="____lk2" localSheetId="1" hidden="1">{"'Sheet1'!$L$16"}</definedName>
    <definedName name="____lk2" localSheetId="0" hidden="1">{"'Sheet1'!$L$16"}</definedName>
    <definedName name="____lk2" localSheetId="15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5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9" hidden="1">{"'Sheet1'!$L$16"}</definedName>
    <definedName name="____M36" localSheetId="13" hidden="1">{"'Sheet1'!$L$16"}</definedName>
    <definedName name="____M36" localSheetId="11" hidden="1">{"'Sheet1'!$L$16"}</definedName>
    <definedName name="____M36" localSheetId="12" hidden="1">{"'Sheet1'!$L$16"}</definedName>
    <definedName name="____M36" localSheetId="1" hidden="1">{"'Sheet1'!$L$16"}</definedName>
    <definedName name="____M36" localSheetId="0" hidden="1">{"'Sheet1'!$L$16"}</definedName>
    <definedName name="____M36" localSheetId="15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9" hidden="1">{"'Sheet1'!$L$16"}</definedName>
    <definedName name="____m4" localSheetId="13" hidden="1">{"'Sheet1'!$L$16"}</definedName>
    <definedName name="____m4" localSheetId="11" hidden="1">{"'Sheet1'!$L$16"}</definedName>
    <definedName name="____m4" localSheetId="12" hidden="1">{"'Sheet1'!$L$16"}</definedName>
    <definedName name="____m4" localSheetId="1" hidden="1">{"'Sheet1'!$L$16"}</definedName>
    <definedName name="____m4" localSheetId="0" hidden="1">{"'Sheet1'!$L$16"}</definedName>
    <definedName name="____m4" localSheetId="15" hidden="1">{"'Sheet1'!$L$16"}</definedName>
    <definedName name="____m4" localSheetId="6" hidden="1">{"'Sheet1'!$L$16"}</definedName>
    <definedName name="____m4" hidden="1">{"'Sheet1'!$L$16"}</definedName>
    <definedName name="____MAC12" localSheetId="14">#REF!</definedName>
    <definedName name="____MAC12">#REF!</definedName>
    <definedName name="____MAC46" localSheetId="14">#REF!</definedName>
    <definedName name="____MAC46">#REF!</definedName>
    <definedName name="____mcc1" localSheetId="1" hidden="1">{"'Sheet1'!$L$16"}</definedName>
    <definedName name="____mcc1" localSheetId="15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5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5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4">#REF!</definedName>
    <definedName name="____NCL100">#REF!</definedName>
    <definedName name="____NCL200" localSheetId="14">#REF!</definedName>
    <definedName name="____NCL200">#REF!</definedName>
    <definedName name="____NCL250" localSheetId="14">#REF!</definedName>
    <definedName name="____NCL250">#REF!</definedName>
    <definedName name="____NET2" localSheetId="14">#REF!</definedName>
    <definedName name="____NET2">#REF!</definedName>
    <definedName name="____nin190" localSheetId="14">#REF!</definedName>
    <definedName name="____nin190">#REF!</definedName>
    <definedName name="____NK5" localSheetId="10" hidden="1">{"'Sheet1'!$L$16"}</definedName>
    <definedName name="____NK5" localSheetId="9" hidden="1">{"'Sheet1'!$L$16"}</definedName>
    <definedName name="____NK5" localSheetId="13" hidden="1">{"'Sheet1'!$L$16"}</definedName>
    <definedName name="____NK5" localSheetId="11" hidden="1">{"'Sheet1'!$L$16"}</definedName>
    <definedName name="____NK5" localSheetId="12" hidden="1">{"'Sheet1'!$L$16"}</definedName>
    <definedName name="____NK5" localSheetId="14" hidden="1">{"'Sheet1'!$L$16"}</definedName>
    <definedName name="____NK5" localSheetId="1" hidden="1">{"'Sheet1'!$L$16"}</definedName>
    <definedName name="____NK5" localSheetId="0" hidden="1">{"'Sheet1'!$L$16"}</definedName>
    <definedName name="____NK5" localSheetId="15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5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5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5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9">{"Thuxm2.xls","Sheet1"}</definedName>
    <definedName name="____PA3" localSheetId="13">{"Thuxm2.xls","Sheet1"}</definedName>
    <definedName name="____PA3" localSheetId="11">{"Thuxm2.xls","Sheet1"}</definedName>
    <definedName name="____PA3" localSheetId="12">{"Thuxm2.xls","Sheet1"}</definedName>
    <definedName name="____PA3" localSheetId="1" hidden="1">{"'Sheet1'!$L$16"}</definedName>
    <definedName name="____PA3" localSheetId="0">{"Thuxm2.xls","Sheet1"}</definedName>
    <definedName name="____PA3" localSheetId="15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5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5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5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5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5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5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5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5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9">#REF!</definedName>
    <definedName name="____sc1" localSheetId="13">#REF!</definedName>
    <definedName name="____sc1" localSheetId="11">#REF!</definedName>
    <definedName name="____sc1" localSheetId="12">#REF!</definedName>
    <definedName name="____sc1" localSheetId="14">#REF!</definedName>
    <definedName name="____sc1">#REF!</definedName>
    <definedName name="____SC2" localSheetId="10">#REF!</definedName>
    <definedName name="____SC2" localSheetId="9">#REF!</definedName>
    <definedName name="____SC2" localSheetId="13">#REF!</definedName>
    <definedName name="____SC2" localSheetId="11">#REF!</definedName>
    <definedName name="____SC2" localSheetId="12">#REF!</definedName>
    <definedName name="____SC2" localSheetId="14">#REF!</definedName>
    <definedName name="____SC2">#REF!</definedName>
    <definedName name="____sc3" localSheetId="10">#REF!</definedName>
    <definedName name="____sc3" localSheetId="9">#REF!</definedName>
    <definedName name="____sc3" localSheetId="13">#REF!</definedName>
    <definedName name="____sc3" localSheetId="11">#REF!</definedName>
    <definedName name="____sc3" localSheetId="12">#REF!</definedName>
    <definedName name="____sc3" localSheetId="14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5" hidden="1">{"'Sheet1'!$L$16"}</definedName>
    <definedName name="____SCL4" localSheetId="6" hidden="1">{"'Sheet1'!$L$16"}</definedName>
    <definedName name="____SCL4" hidden="1">{"'Sheet1'!$L$16"}</definedName>
    <definedName name="____SN3" localSheetId="14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5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5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5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5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5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5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5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5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 localSheetId="9">{"Book1"}</definedName>
    <definedName name="____T7" localSheetId="13">{"Book1"}</definedName>
    <definedName name="____T7" localSheetId="11">{"Book1"}</definedName>
    <definedName name="____T7" localSheetId="12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5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localSheetId="9" hidden="1">{"'Sheet1'!$L$16"}</definedName>
    <definedName name="____T9" localSheetId="13" hidden="1">{"'Sheet1'!$L$16"}</definedName>
    <definedName name="____T9" localSheetId="11" hidden="1">{"'Sheet1'!$L$16"}</definedName>
    <definedName name="____T9" localSheetId="12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9" hidden="1">{"'Sheet1'!$L$16"}</definedName>
    <definedName name="____tb2" localSheetId="13" hidden="1">{"'Sheet1'!$L$16"}</definedName>
    <definedName name="____tb2" localSheetId="11" hidden="1">{"'Sheet1'!$L$16"}</definedName>
    <definedName name="____tb2" localSheetId="12" hidden="1">{"'Sheet1'!$L$16"}</definedName>
    <definedName name="____tb2" localSheetId="1" hidden="1">{"'Sheet1'!$L$16"}</definedName>
    <definedName name="____tb2" localSheetId="0" hidden="1">{"'Sheet1'!$L$16"}</definedName>
    <definedName name="____tb2" localSheetId="15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5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4">#REF!</definedName>
    <definedName name="____tct5">#REF!</definedName>
    <definedName name="____td1" localSheetId="10" hidden="1">{"'Sheet1'!$L$16"}</definedName>
    <definedName name="____td1" localSheetId="9" hidden="1">{"'Sheet1'!$L$16"}</definedName>
    <definedName name="____td1" localSheetId="13" hidden="1">{"'Sheet1'!$L$16"}</definedName>
    <definedName name="____td1" localSheetId="11" hidden="1">{"'Sheet1'!$L$16"}</definedName>
    <definedName name="____td1" localSheetId="12" hidden="1">{"'Sheet1'!$L$16"}</definedName>
    <definedName name="____td1" localSheetId="1" hidden="1">{"'Sheet1'!$L$16"}</definedName>
    <definedName name="____td1" localSheetId="0" hidden="1">{"'Sheet1'!$L$16"}</definedName>
    <definedName name="____td1" localSheetId="15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4">#REF!</definedName>
    <definedName name="____tg427">#REF!</definedName>
    <definedName name="____tk1" localSheetId="14">#REF!</definedName>
    <definedName name="____tk1">#REF!</definedName>
    <definedName name="____TL1" localSheetId="14">#REF!</definedName>
    <definedName name="____TL1">#REF!</definedName>
    <definedName name="____TL2" localSheetId="14">#REF!</definedName>
    <definedName name="____TL2">#REF!</definedName>
    <definedName name="____TL3" localSheetId="14">#REF!</definedName>
    <definedName name="____TL3">#REF!</definedName>
    <definedName name="____TLA120" localSheetId="14">#REF!</definedName>
    <definedName name="____TLA120">#REF!</definedName>
    <definedName name="____TLA35" localSheetId="14">#REF!</definedName>
    <definedName name="____TLA35">#REF!</definedName>
    <definedName name="____TLA50" localSheetId="14">#REF!</definedName>
    <definedName name="____TLA50">#REF!</definedName>
    <definedName name="____TLA70" localSheetId="14">#REF!</definedName>
    <definedName name="____TLA70">#REF!</definedName>
    <definedName name="____TLA95" localSheetId="14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5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5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5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9" hidden="1">{"'Sheet1'!$L$16"}</definedName>
    <definedName name="____tt3" localSheetId="13" hidden="1">{"'Sheet1'!$L$16"}</definedName>
    <definedName name="____tt3" localSheetId="11" hidden="1">{"'Sheet1'!$L$16"}</definedName>
    <definedName name="____tt3" localSheetId="12" hidden="1">{"'Sheet1'!$L$16"}</definedName>
    <definedName name="____tt3" localSheetId="14" hidden="1">{"'Sheet1'!$L$16"}</definedName>
    <definedName name="____tt3" localSheetId="1" hidden="1">{"'Sheet1'!$L$16"}</definedName>
    <definedName name="____tt3" localSheetId="0" hidden="1">{"'Sheet1'!$L$16"}</definedName>
    <definedName name="____tt3" localSheetId="15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5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5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5" hidden="1">{"'Sheet1'!$L$16"}</definedName>
    <definedName name="____tu5" localSheetId="6" hidden="1">{"'Sheet1'!$L$16"}</definedName>
    <definedName name="____tu5" hidden="1">{"'Sheet1'!$L$16"}</definedName>
    <definedName name="____tz593" localSheetId="14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5" hidden="1">{"'Sheet1'!$L$16"}</definedName>
    <definedName name="____TH1" localSheetId="6" hidden="1">{"'Sheet1'!$L$16"}</definedName>
    <definedName name="____TH1" hidden="1">{"'Sheet1'!$L$16"}</definedName>
    <definedName name="____TH20" localSheetId="14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5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5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5" hidden="1">{"'Sheet1'!$L$16"}</definedName>
    <definedName name="____Tru21" localSheetId="6" hidden="1">{"'Sheet1'!$L$16"}</definedName>
    <definedName name="____Tru21" hidden="1">{"'Sheet1'!$L$16"}</definedName>
    <definedName name="____UT2" localSheetId="14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5" hidden="1">{"'Sheet1'!$L$16"}</definedName>
    <definedName name="____v2" localSheetId="6" hidden="1">{"'Sheet1'!$L$16"}</definedName>
    <definedName name="____v2" hidden="1">{"'Sheet1'!$L$16"}</definedName>
    <definedName name="____VL100" localSheetId="14">#REF!</definedName>
    <definedName name="____VL100">#REF!</definedName>
    <definedName name="____VL200" localSheetId="14">#REF!</definedName>
    <definedName name="____VL200">#REF!</definedName>
    <definedName name="____VL250" localSheetId="14">#REF!</definedName>
    <definedName name="____VL250">#REF!</definedName>
    <definedName name="____VLP2" localSheetId="10" hidden="1">{"'Sheet1'!$L$16"}</definedName>
    <definedName name="____VLP2" localSheetId="9" hidden="1">{"'Sheet1'!$L$16"}</definedName>
    <definedName name="____VLP2" localSheetId="13" hidden="1">{"'Sheet1'!$L$16"}</definedName>
    <definedName name="____VLP2" localSheetId="11" hidden="1">{"'Sheet1'!$L$16"}</definedName>
    <definedName name="____VLP2" localSheetId="12" hidden="1">{"'Sheet1'!$L$16"}</definedName>
    <definedName name="____VLP2" localSheetId="14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5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5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5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4">#REF!</definedName>
    <definedName name="____xx3">#REF!</definedName>
    <definedName name="____xx4" localSheetId="14">#REF!</definedName>
    <definedName name="____xx4">#REF!</definedName>
    <definedName name="____xx5" localSheetId="14">#REF!</definedName>
    <definedName name="____xx5">#REF!</definedName>
    <definedName name="____xx6" localSheetId="14">#REF!</definedName>
    <definedName name="____xx6">#REF!</definedName>
    <definedName name="____xx7" localSheetId="14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5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5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5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5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5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5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9" hidden="1">{"'Sheet1'!$L$16"}</definedName>
    <definedName name="___a1" localSheetId="13" hidden="1">{"'Sheet1'!$L$16"}</definedName>
    <definedName name="___a1" localSheetId="11" hidden="1">{"'Sheet1'!$L$16"}</definedName>
    <definedName name="___a1" localSheetId="12" hidden="1">{"'Sheet1'!$L$16"}</definedName>
    <definedName name="___a1" localSheetId="14" hidden="1">{"'Sheet1'!$L$16"}</definedName>
    <definedName name="___a1" localSheetId="1" hidden="1">{"'Sheet1'!$L$16"}</definedName>
    <definedName name="___a1" localSheetId="0" hidden="1">{"'Sheet1'!$L$16"}</definedName>
    <definedName name="___a1" localSheetId="15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5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9" hidden="1">{"'Sheet1'!$L$16"}</definedName>
    <definedName name="___a2" localSheetId="13" hidden="1">{"'Sheet1'!$L$16"}</definedName>
    <definedName name="___a2" localSheetId="11" hidden="1">{"'Sheet1'!$L$16"}</definedName>
    <definedName name="___a2" localSheetId="12" hidden="1">{"'Sheet1'!$L$16"}</definedName>
    <definedName name="___a2" localSheetId="14" hidden="1">{"'Sheet1'!$L$16"}</definedName>
    <definedName name="___a2" localSheetId="1" hidden="1">{"'Sheet1'!$L$16"}</definedName>
    <definedName name="___a2" localSheetId="0" hidden="1">{"'Sheet1'!$L$16"}</definedName>
    <definedName name="___a2" localSheetId="15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5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5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5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5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5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5" hidden="1">{"'Sheet1'!$L$16"}</definedName>
    <definedName name="___ban2" localSheetId="6" hidden="1">{"'Sheet1'!$L$16"}</definedName>
    <definedName name="___ban2" hidden="1">{"'Sheet1'!$L$16"}</definedName>
    <definedName name="___bdm1" localSheetId="14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5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5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5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5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5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5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5" hidden="1">{"'Sheet1'!$L$16"}</definedName>
    <definedName name="___Coc39" localSheetId="6" hidden="1">{"'Sheet1'!$L$16"}</definedName>
    <definedName name="___Coc39" hidden="1">{"'Sheet1'!$L$16"}</definedName>
    <definedName name="___CON1" localSheetId="14">#REF!</definedName>
    <definedName name="___CON1" localSheetId="0">#REF!</definedName>
    <definedName name="___CON1">#REF!</definedName>
    <definedName name="___CON2" localSheetId="14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5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5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9" hidden="1">{"'Sheet1'!$L$16"}</definedName>
    <definedName name="___d1500" localSheetId="13" hidden="1">{"'Sheet1'!$L$16"}</definedName>
    <definedName name="___d1500" localSheetId="11" hidden="1">{"'Sheet1'!$L$16"}</definedName>
    <definedName name="___d1500" localSheetId="12" hidden="1">{"'Sheet1'!$L$16"}</definedName>
    <definedName name="___d1500" localSheetId="14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5" hidden="1">{"'Sheet1'!$L$16"}</definedName>
    <definedName name="___d1500" localSheetId="6" hidden="1">{"'Sheet1'!$L$16"}</definedName>
    <definedName name="___d1500" hidden="1">{"'Sheet1'!$L$16"}</definedName>
    <definedName name="___ddn400" localSheetId="14">#REF!</definedName>
    <definedName name="___ddn400" localSheetId="0">#REF!</definedName>
    <definedName name="___ddn400">#REF!</definedName>
    <definedName name="___ddn600" localSheetId="14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5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9" hidden="1">{"'Sheet1'!$L$16"}</definedName>
    <definedName name="___dt1" localSheetId="13" hidden="1">{"'Sheet1'!$L$16"}</definedName>
    <definedName name="___dt1" localSheetId="11" hidden="1">{"'Sheet1'!$L$16"}</definedName>
    <definedName name="___dt1" localSheetId="12" hidden="1">{"'Sheet1'!$L$16"}</definedName>
    <definedName name="___dt1" localSheetId="1" hidden="1">{"'Sheet1'!$L$16"}</definedName>
    <definedName name="___dt1" localSheetId="0" hidden="1">{"'Sheet1'!$L$16"}</definedName>
    <definedName name="___dt1" localSheetId="15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5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5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5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9" hidden="1">{"'Sheet1'!$L$16"}</definedName>
    <definedName name="___Goi8" localSheetId="13" hidden="1">{"'Sheet1'!$L$16"}</definedName>
    <definedName name="___Goi8" localSheetId="11" hidden="1">{"'Sheet1'!$L$16"}</definedName>
    <definedName name="___Goi8" localSheetId="12" hidden="1">{"'Sheet1'!$L$16"}</definedName>
    <definedName name="___Goi8" localSheetId="14" hidden="1">{"'Sheet1'!$L$16"}</definedName>
    <definedName name="___Goi8" localSheetId="1" hidden="1">{"'Sheet1'!$L$16"}</definedName>
    <definedName name="___Goi8" localSheetId="0" hidden="1">{"'Sheet1'!$L$16"}</definedName>
    <definedName name="___Goi8" localSheetId="15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9" hidden="1">{"'Sheet1'!$L$16"}</definedName>
    <definedName name="___h1" localSheetId="13" hidden="1">{"'Sheet1'!$L$16"}</definedName>
    <definedName name="___h1" localSheetId="11" hidden="1">{"'Sheet1'!$L$16"}</definedName>
    <definedName name="___h1" localSheetId="12" hidden="1">{"'Sheet1'!$L$16"}</definedName>
    <definedName name="___h1" localSheetId="14" hidden="1">{"'Sheet1'!$L$16"}</definedName>
    <definedName name="___h1" localSheetId="1" hidden="1">{"'Sheet1'!$L$16"}</definedName>
    <definedName name="___h1" localSheetId="0" hidden="1">{"'Sheet1'!$L$16"}</definedName>
    <definedName name="___h1" localSheetId="15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5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5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5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9" hidden="1">{"'Sheet1'!$L$16"}</definedName>
    <definedName name="___hu1" localSheetId="13" hidden="1">{"'Sheet1'!$L$16"}</definedName>
    <definedName name="___hu1" localSheetId="11" hidden="1">{"'Sheet1'!$L$16"}</definedName>
    <definedName name="___hu1" localSheetId="12" hidden="1">{"'Sheet1'!$L$16"}</definedName>
    <definedName name="___hu1" localSheetId="14" hidden="1">{"'Sheet1'!$L$16"}</definedName>
    <definedName name="___hu1" localSheetId="1" hidden="1">{"'Sheet1'!$L$16"}</definedName>
    <definedName name="___hu1" localSheetId="0" hidden="1">{"'Sheet1'!$L$16"}</definedName>
    <definedName name="___hu1" localSheetId="15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9" hidden="1">{"'Sheet1'!$L$16"}</definedName>
    <definedName name="___hu2" localSheetId="13" hidden="1">{"'Sheet1'!$L$16"}</definedName>
    <definedName name="___hu2" localSheetId="11" hidden="1">{"'Sheet1'!$L$16"}</definedName>
    <definedName name="___hu2" localSheetId="12" hidden="1">{"'Sheet1'!$L$16"}</definedName>
    <definedName name="___hu2" localSheetId="14" hidden="1">{"'Sheet1'!$L$16"}</definedName>
    <definedName name="___hu2" localSheetId="1" hidden="1">{"'Sheet1'!$L$16"}</definedName>
    <definedName name="___hu2" localSheetId="0" hidden="1">{"'Sheet1'!$L$16"}</definedName>
    <definedName name="___hu2" localSheetId="15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5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9" hidden="1">{"'Sheet1'!$L$16"}</definedName>
    <definedName name="___hu5" localSheetId="13" hidden="1">{"'Sheet1'!$L$16"}</definedName>
    <definedName name="___hu5" localSheetId="11" hidden="1">{"'Sheet1'!$L$16"}</definedName>
    <definedName name="___hu5" localSheetId="12" hidden="1">{"'Sheet1'!$L$16"}</definedName>
    <definedName name="___hu5" localSheetId="14" hidden="1">{"'Sheet1'!$L$16"}</definedName>
    <definedName name="___hu5" localSheetId="1" hidden="1">{"'Sheet1'!$L$16"}</definedName>
    <definedName name="___hu5" localSheetId="0" hidden="1">{"'Sheet1'!$L$16"}</definedName>
    <definedName name="___hu5" localSheetId="15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9" hidden="1">{"'Sheet1'!$L$16"}</definedName>
    <definedName name="___hu6" localSheetId="13" hidden="1">{"'Sheet1'!$L$16"}</definedName>
    <definedName name="___hu6" localSheetId="11" hidden="1">{"'Sheet1'!$L$16"}</definedName>
    <definedName name="___hu6" localSheetId="12" hidden="1">{"'Sheet1'!$L$16"}</definedName>
    <definedName name="___hu6" localSheetId="14" hidden="1">{"'Sheet1'!$L$16"}</definedName>
    <definedName name="___hu6" localSheetId="1" hidden="1">{"'Sheet1'!$L$16"}</definedName>
    <definedName name="___hu6" localSheetId="0" hidden="1">{"'Sheet1'!$L$16"}</definedName>
    <definedName name="___hu6" localSheetId="15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5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5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5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9" hidden="1">{"'Sheet1'!$L$16"}</definedName>
    <definedName name="___K146" localSheetId="13" hidden="1">{"'Sheet1'!$L$16"}</definedName>
    <definedName name="___K146" localSheetId="11" hidden="1">{"'Sheet1'!$L$16"}</definedName>
    <definedName name="___K146" localSheetId="12" hidden="1">{"'Sheet1'!$L$16"}</definedName>
    <definedName name="___K146" localSheetId="14" hidden="1">{"'Sheet1'!$L$16"}</definedName>
    <definedName name="___K146" localSheetId="1" hidden="1">{"'Sheet1'!$L$16"}</definedName>
    <definedName name="___K146" localSheetId="0" hidden="1">{"'Sheet1'!$L$16"}</definedName>
    <definedName name="___K146" localSheetId="15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5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5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5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5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9" hidden="1">{"'Sheet1'!$L$16"}</definedName>
    <definedName name="___KM22" localSheetId="13" hidden="1">{"'Sheet1'!$L$16"}</definedName>
    <definedName name="___KM22" localSheetId="11" hidden="1">{"'Sheet1'!$L$16"}</definedName>
    <definedName name="___KM22" localSheetId="12" hidden="1">{"'Sheet1'!$L$16"}</definedName>
    <definedName name="___KM22" localSheetId="1" hidden="1">{"'Sheet1'!$L$16"}</definedName>
    <definedName name="___KM22" localSheetId="0" hidden="1">{"'Sheet1'!$L$16"}</definedName>
    <definedName name="___KM22" localSheetId="15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9" hidden="1">{"'Sheet1'!$L$16"}</definedName>
    <definedName name="___Lan1" localSheetId="13" hidden="1">{"'Sheet1'!$L$16"}</definedName>
    <definedName name="___Lan1" localSheetId="11" hidden="1">{"'Sheet1'!$L$16"}</definedName>
    <definedName name="___Lan1" localSheetId="12" hidden="1">{"'Sheet1'!$L$16"}</definedName>
    <definedName name="___Lan1" localSheetId="14" hidden="1">{"'Sheet1'!$L$16"}</definedName>
    <definedName name="___Lan1" localSheetId="1" hidden="1">{"'Sheet1'!$L$16"}</definedName>
    <definedName name="___Lan1" localSheetId="0" hidden="1">{"'Sheet1'!$L$16"}</definedName>
    <definedName name="___Lan1" localSheetId="15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9" hidden="1">{"'Sheet1'!$L$16"}</definedName>
    <definedName name="___LAN3" localSheetId="13" hidden="1">{"'Sheet1'!$L$16"}</definedName>
    <definedName name="___LAN3" localSheetId="11" hidden="1">{"'Sheet1'!$L$16"}</definedName>
    <definedName name="___LAN3" localSheetId="12" hidden="1">{"'Sheet1'!$L$16"}</definedName>
    <definedName name="___LAN3" localSheetId="14" hidden="1">{"'Sheet1'!$L$16"}</definedName>
    <definedName name="___LAN3" localSheetId="1" hidden="1">{"'Sheet1'!$L$16"}</definedName>
    <definedName name="___LAN3" localSheetId="0" hidden="1">{"'Sheet1'!$L$16"}</definedName>
    <definedName name="___LAN3" localSheetId="15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5" hidden="1">{"'Sheet1'!$L$16"}</definedName>
    <definedName name="___ld2" localSheetId="6" hidden="1">{"'Sheet1'!$L$16"}</definedName>
    <definedName name="___ld2" hidden="1">{"'Sheet1'!$L$16"}</definedName>
    <definedName name="___lh1" localSheetId="14">#REF!</definedName>
    <definedName name="___lh1">#REF!</definedName>
    <definedName name="___lh21" localSheetId="14">#REF!</definedName>
    <definedName name="___lh21">#REF!</definedName>
    <definedName name="___lh22" localSheetId="14">#REF!</definedName>
    <definedName name="___lh22">#REF!</definedName>
    <definedName name="___lh31" localSheetId="14">#REF!</definedName>
    <definedName name="___lh31">#REF!</definedName>
    <definedName name="___lh32" localSheetId="14">#REF!</definedName>
    <definedName name="___lh32">#REF!</definedName>
    <definedName name="___lk2" localSheetId="10" hidden="1">{"'Sheet1'!$L$16"}</definedName>
    <definedName name="___lk2" localSheetId="9" hidden="1">{"'Sheet1'!$L$16"}</definedName>
    <definedName name="___lk2" localSheetId="13" hidden="1">{"'Sheet1'!$L$16"}</definedName>
    <definedName name="___lk2" localSheetId="11" hidden="1">{"'Sheet1'!$L$16"}</definedName>
    <definedName name="___lk2" localSheetId="12" hidden="1">{"'Sheet1'!$L$16"}</definedName>
    <definedName name="___lk2" localSheetId="14" hidden="1">{"'Sheet1'!$L$16"}</definedName>
    <definedName name="___lk2" localSheetId="1" hidden="1">{"'Sheet1'!$L$16"}</definedName>
    <definedName name="___lk2" localSheetId="0" hidden="1">{"'Sheet1'!$L$16"}</definedName>
    <definedName name="___lk2" localSheetId="15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5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5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9" hidden="1">{"'Sheet1'!$L$16"}</definedName>
    <definedName name="___M36" localSheetId="13" hidden="1">{"'Sheet1'!$L$16"}</definedName>
    <definedName name="___M36" localSheetId="11" hidden="1">{"'Sheet1'!$L$16"}</definedName>
    <definedName name="___M36" localSheetId="12" hidden="1">{"'Sheet1'!$L$16"}</definedName>
    <definedName name="___M36" localSheetId="1" hidden="1">{"'Sheet1'!$L$16"}</definedName>
    <definedName name="___M36" localSheetId="0" hidden="1">{"'Sheet1'!$L$16"}</definedName>
    <definedName name="___M36" localSheetId="15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9" hidden="1">{"'Sheet1'!$L$16"}</definedName>
    <definedName name="___m4" localSheetId="13" hidden="1">{"'Sheet1'!$L$16"}</definedName>
    <definedName name="___m4" localSheetId="11" hidden="1">{"'Sheet1'!$L$16"}</definedName>
    <definedName name="___m4" localSheetId="12" hidden="1">{"'Sheet1'!$L$16"}</definedName>
    <definedName name="___m4" localSheetId="1" hidden="1">{"'Sheet1'!$L$16"}</definedName>
    <definedName name="___m4" localSheetId="0" hidden="1">{"'Sheet1'!$L$16"}</definedName>
    <definedName name="___m4" localSheetId="15" hidden="1">{"'Sheet1'!$L$16"}</definedName>
    <definedName name="___m4" localSheetId="6" hidden="1">{"'Sheet1'!$L$16"}</definedName>
    <definedName name="___m4" hidden="1">{"'Sheet1'!$L$16"}</definedName>
    <definedName name="___MAC12" localSheetId="14">#REF!</definedName>
    <definedName name="___MAC12" localSheetId="0">#REF!</definedName>
    <definedName name="___MAC12">#REF!</definedName>
    <definedName name="___MAC46" localSheetId="14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5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5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5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5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5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5" hidden="1">{"'Sheet1'!$L$16"}</definedName>
    <definedName name="___n23" localSheetId="6" hidden="1">{"'Sheet1'!$L$16"}</definedName>
    <definedName name="___n23" hidden="1">{"'Sheet1'!$L$16"}</definedName>
    <definedName name="___NCL100" localSheetId="14">#REF!</definedName>
    <definedName name="___NCL100" localSheetId="0">#REF!</definedName>
    <definedName name="___NCL100">#REF!</definedName>
    <definedName name="___NCL200" localSheetId="14">#REF!</definedName>
    <definedName name="___NCL200" localSheetId="0">#REF!</definedName>
    <definedName name="___NCL200">#REF!</definedName>
    <definedName name="___NCL250" localSheetId="14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5" hidden="1">{"'Sheet1'!$L$16"}</definedName>
    <definedName name="___NCN15" localSheetId="6" hidden="1">{"'Sheet1'!$L$16"}</definedName>
    <definedName name="___NCN15" hidden="1">{"'Sheet1'!$L$16"}</definedName>
    <definedName name="___NET2" localSheetId="14">#REF!</definedName>
    <definedName name="___NET2" localSheetId="0">#REF!</definedName>
    <definedName name="___NET2">#REF!</definedName>
    <definedName name="___nin190" localSheetId="14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9" hidden="1">{"'Sheet1'!$L$16"}</definedName>
    <definedName name="___NK5" localSheetId="13" hidden="1">{"'Sheet1'!$L$16"}</definedName>
    <definedName name="___NK5" localSheetId="11" hidden="1">{"'Sheet1'!$L$16"}</definedName>
    <definedName name="___NK5" localSheetId="12" hidden="1">{"'Sheet1'!$L$16"}</definedName>
    <definedName name="___NK5" localSheetId="14" hidden="1">{"'Sheet1'!$L$16"}</definedName>
    <definedName name="___NK5" localSheetId="1" hidden="1">{"'Sheet1'!$L$16"}</definedName>
    <definedName name="___NK5" localSheetId="0" hidden="1">{"'Sheet1'!$L$16"}</definedName>
    <definedName name="___NK5" localSheetId="15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5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5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5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9" hidden="1">{"'Sheet1'!$L$16"}</definedName>
    <definedName name="___PA3" localSheetId="13" hidden="1">{"'Sheet1'!$L$16"}</definedName>
    <definedName name="___PA3" localSheetId="11" hidden="1">{"'Sheet1'!$L$16"}</definedName>
    <definedName name="___PA3" localSheetId="12" hidden="1">{"'Sheet1'!$L$16"}</definedName>
    <definedName name="___PA3" localSheetId="14" hidden="1">{"'Sheet1'!$L$16"}</definedName>
    <definedName name="___PA3" localSheetId="1" hidden="1">{"'Sheet1'!$L$16"}</definedName>
    <definedName name="___PA3" localSheetId="0" hidden="1">{"'Sheet1'!$L$16"}</definedName>
    <definedName name="___PA3" localSheetId="15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5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5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5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5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5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5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5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5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4">#REF!</definedName>
    <definedName name="___sc1" localSheetId="0">#REF!</definedName>
    <definedName name="___sc1">#REF!</definedName>
    <definedName name="___SC2" localSheetId="14">#REF!</definedName>
    <definedName name="___SC2" localSheetId="0">#REF!</definedName>
    <definedName name="___SC2">#REF!</definedName>
    <definedName name="___sc3" localSheetId="14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5" hidden="1">{"'Sheet1'!$L$16"}</definedName>
    <definedName name="___SCL4" localSheetId="6" hidden="1">{"'Sheet1'!$L$16"}</definedName>
    <definedName name="___SCL4" hidden="1">{"'Sheet1'!$L$16"}</definedName>
    <definedName name="___SN3" localSheetId="14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5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5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5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5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5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5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5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5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5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5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 localSheetId="9">{"Book1"}</definedName>
    <definedName name="___T7" localSheetId="13">{"Book1"}</definedName>
    <definedName name="___T7" localSheetId="11">{"Book1"}</definedName>
    <definedName name="___T7" localSheetId="12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5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9" hidden="1">{"'Sheet1'!$L$16"}</definedName>
    <definedName name="___T9" localSheetId="13" hidden="1">{"'Sheet1'!$L$16"}</definedName>
    <definedName name="___T9" localSheetId="11" hidden="1">{"'Sheet1'!$L$16"}</definedName>
    <definedName name="___T9" localSheetId="12" hidden="1">{"'Sheet1'!$L$16"}</definedName>
    <definedName name="___t9" localSheetId="1" hidden="1">{"'Sheet1'!$L$16"}</definedName>
    <definedName name="___T9" localSheetId="0" hidden="1">{"'Sheet1'!$L$16"}</definedName>
    <definedName name="___t9" localSheetId="15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9" hidden="1">{"'Sheet1'!$L$16"}</definedName>
    <definedName name="___tb2" localSheetId="13" hidden="1">{"'Sheet1'!$L$16"}</definedName>
    <definedName name="___tb2" localSheetId="11" hidden="1">{"'Sheet1'!$L$16"}</definedName>
    <definedName name="___tb2" localSheetId="12" hidden="1">{"'Sheet1'!$L$16"}</definedName>
    <definedName name="___tb2" localSheetId="1" hidden="1">{"'Sheet1'!$L$16"}</definedName>
    <definedName name="___tb2" localSheetId="0" hidden="1">{"'Sheet1'!$L$16"}</definedName>
    <definedName name="___tb2" localSheetId="15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5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4">#REF!</definedName>
    <definedName name="___tct5">#REF!</definedName>
    <definedName name="___td1" localSheetId="10" hidden="1">{"'Sheet1'!$L$16"}</definedName>
    <definedName name="___td1" localSheetId="9" hidden="1">{"'Sheet1'!$L$16"}</definedName>
    <definedName name="___td1" localSheetId="13" hidden="1">{"'Sheet1'!$L$16"}</definedName>
    <definedName name="___td1" localSheetId="11" hidden="1">{"'Sheet1'!$L$16"}</definedName>
    <definedName name="___td1" localSheetId="12" hidden="1">{"'Sheet1'!$L$16"}</definedName>
    <definedName name="___td1" localSheetId="14" hidden="1">{"'Sheet1'!$L$16"}</definedName>
    <definedName name="___td1" localSheetId="1" hidden="1">{"'Sheet1'!$L$16"}</definedName>
    <definedName name="___td1" localSheetId="0" hidden="1">{"'Sheet1'!$L$16"}</definedName>
    <definedName name="___td1" localSheetId="15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4">#REF!</definedName>
    <definedName name="___tg427">#REF!</definedName>
    <definedName name="___tk1" localSheetId="14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5" hidden="1">{"'Sheet1'!$L$16"}</definedName>
    <definedName name="___TK211" localSheetId="6" hidden="1">{"'Sheet1'!$L$16"}</definedName>
    <definedName name="___TK211" hidden="1">{"'Sheet1'!$L$16"}</definedName>
    <definedName name="___TL1" localSheetId="14">#REF!</definedName>
    <definedName name="___TL1" localSheetId="0">#REF!</definedName>
    <definedName name="___TL1">#REF!</definedName>
    <definedName name="___TL2" localSheetId="14">#REF!</definedName>
    <definedName name="___TL2" localSheetId="0">#REF!</definedName>
    <definedName name="___TL2">#REF!</definedName>
    <definedName name="___TL3" localSheetId="14">#REF!</definedName>
    <definedName name="___TL3" localSheetId="0">#REF!</definedName>
    <definedName name="___TL3">#REF!</definedName>
    <definedName name="___TLA120" localSheetId="14">#REF!</definedName>
    <definedName name="___TLA120" localSheetId="0">#REF!</definedName>
    <definedName name="___TLA120">#REF!</definedName>
    <definedName name="___TLA35" localSheetId="14">#REF!</definedName>
    <definedName name="___TLA35" localSheetId="0">#REF!</definedName>
    <definedName name="___TLA35">#REF!</definedName>
    <definedName name="___TLA50" localSheetId="14">#REF!</definedName>
    <definedName name="___TLA50" localSheetId="0">#REF!</definedName>
    <definedName name="___TLA50">#REF!</definedName>
    <definedName name="___TLA70" localSheetId="14">#REF!</definedName>
    <definedName name="___TLA70" localSheetId="0">#REF!</definedName>
    <definedName name="___TLA70">#REF!</definedName>
    <definedName name="___TLA95" localSheetId="14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5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5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5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9" hidden="1">{"'Sheet1'!$L$16"}</definedName>
    <definedName name="___tt3" localSheetId="13" hidden="1">{"'Sheet1'!$L$16"}</definedName>
    <definedName name="___tt3" localSheetId="11" hidden="1">{"'Sheet1'!$L$16"}</definedName>
    <definedName name="___tt3" localSheetId="12" hidden="1">{"'Sheet1'!$L$16"}</definedName>
    <definedName name="___tt3" localSheetId="14" hidden="1">{"'Sheet1'!$L$16"}</definedName>
    <definedName name="___tt3" localSheetId="1" hidden="1">{"'Sheet1'!$L$16"}</definedName>
    <definedName name="___tt3" localSheetId="0" hidden="1">{"'Sheet1'!$L$16"}</definedName>
    <definedName name="___tt3" localSheetId="15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5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5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5" hidden="1">{"'Sheet1'!$L$16"}</definedName>
    <definedName name="___tu5" localSheetId="6" hidden="1">{"'Sheet1'!$L$16"}</definedName>
    <definedName name="___tu5" hidden="1">{"'Sheet1'!$L$16"}</definedName>
    <definedName name="___tz593" localSheetId="14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5" hidden="1">{"'Sheet1'!$L$16"}</definedName>
    <definedName name="___TH1" localSheetId="6" hidden="1">{"'Sheet1'!$L$16"}</definedName>
    <definedName name="___TH1" hidden="1">{"'Sheet1'!$L$16"}</definedName>
    <definedName name="___TH20" localSheetId="14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5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5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5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5" hidden="1">{"'Sheet1'!$L$16"}</definedName>
    <definedName name="___Tru21" localSheetId="6" hidden="1">{"'Sheet1'!$L$16"}</definedName>
    <definedName name="___Tru21" hidden="1">{"'Sheet1'!$L$16"}</definedName>
    <definedName name="___UT2" localSheetId="14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5" hidden="1">{"'Sheet1'!$L$16"}</definedName>
    <definedName name="___v2" localSheetId="6" hidden="1">{"'Sheet1'!$L$16"}</definedName>
    <definedName name="___v2" hidden="1">{"'Sheet1'!$L$16"}</definedName>
    <definedName name="___VL100" localSheetId="14">#REF!</definedName>
    <definedName name="___VL100" localSheetId="0">#REF!</definedName>
    <definedName name="___VL100">#REF!</definedName>
    <definedName name="___VL200" localSheetId="14">#REF!</definedName>
    <definedName name="___VL200" localSheetId="0">#REF!</definedName>
    <definedName name="___VL200">#REF!</definedName>
    <definedName name="___VL250" localSheetId="14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9" hidden="1">{"'Sheet1'!$L$16"}</definedName>
    <definedName name="___VLP2" localSheetId="13" hidden="1">{"'Sheet1'!$L$16"}</definedName>
    <definedName name="___VLP2" localSheetId="11" hidden="1">{"'Sheet1'!$L$16"}</definedName>
    <definedName name="___VLP2" localSheetId="12" hidden="1">{"'Sheet1'!$L$16"}</definedName>
    <definedName name="___VLP2" localSheetId="14" hidden="1">{"'Sheet1'!$L$16"}</definedName>
    <definedName name="___VLP2" localSheetId="1" hidden="1">{"'Sheet1'!$L$16"}</definedName>
    <definedName name="___VLP2" localSheetId="0" hidden="1">{"'Sheet1'!$L$16"}</definedName>
    <definedName name="___VLP2" localSheetId="15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5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5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5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4">#REF!</definedName>
    <definedName name="___xx3">#REF!</definedName>
    <definedName name="___xx4" localSheetId="14">#REF!</definedName>
    <definedName name="___xx4">#REF!</definedName>
    <definedName name="___xx5" localSheetId="14">#REF!</definedName>
    <definedName name="___xx5">#REF!</definedName>
    <definedName name="___xx6" localSheetId="14">#REF!</definedName>
    <definedName name="___xx6">#REF!</definedName>
    <definedName name="___xx7" localSheetId="14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5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5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5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5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5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5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5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5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5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5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5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5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5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5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5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5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5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5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5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5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5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5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5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5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5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5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5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5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5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5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5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5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5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5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5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5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5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5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5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5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5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5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5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5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5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5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5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5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5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5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5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5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5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5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5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5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5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5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5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5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5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5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5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5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5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5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5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5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5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5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9" hidden="1">{"'Sheet1'!$L$16"}</definedName>
    <definedName name="__a1" localSheetId="13" hidden="1">{"'Sheet1'!$L$16"}</definedName>
    <definedName name="__a1" localSheetId="11" hidden="1">{"'Sheet1'!$L$16"}</definedName>
    <definedName name="__a1" localSheetId="12" hidden="1">{"'Sheet1'!$L$16"}</definedName>
    <definedName name="__a1" localSheetId="14" hidden="1">{"'Sheet1'!$L$16"}</definedName>
    <definedName name="__a1" localSheetId="1" hidden="1">{"'Sheet1'!$L$16"}</definedName>
    <definedName name="__a1" localSheetId="0" hidden="1">{"'Sheet1'!$L$16"}</definedName>
    <definedName name="__a1" localSheetId="15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5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5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9" hidden="1">{"'Sheet1'!$L$16"}</definedName>
    <definedName name="__a2" localSheetId="13" hidden="1">{"'Sheet1'!$L$16"}</definedName>
    <definedName name="__a2" localSheetId="11" hidden="1">{"'Sheet1'!$L$16"}</definedName>
    <definedName name="__a2" localSheetId="12" hidden="1">{"'Sheet1'!$L$16"}</definedName>
    <definedName name="__a2" localSheetId="14" hidden="1">{"'Sheet1'!$L$16"}</definedName>
    <definedName name="__a2" localSheetId="1" hidden="1">{"'Sheet1'!$L$16"}</definedName>
    <definedName name="__a2" localSheetId="0" hidden="1">{"'Sheet1'!$L$16"}</definedName>
    <definedName name="__a2" localSheetId="15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5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5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5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5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5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5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5" hidden="1">{"'Sheet1'!$L$16"}</definedName>
    <definedName name="__ban2" localSheetId="6" hidden="1">{"'Sheet1'!$L$16"}</definedName>
    <definedName name="__ban2" hidden="1">{"'Sheet1'!$L$16"}</definedName>
    <definedName name="__bdm1" localSheetId="14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5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5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5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5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5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5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5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5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5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5" hidden="1">{"'Sheet1'!$L$16"}</definedName>
    <definedName name="__Coc39" localSheetId="6" hidden="1">{"'Sheet1'!$L$16"}</definedName>
    <definedName name="__Coc39" hidden="1">{"'Sheet1'!$L$16"}</definedName>
    <definedName name="__CON1" localSheetId="14">#REF!</definedName>
    <definedName name="__CON1" localSheetId="0">#REF!</definedName>
    <definedName name="__CON1">#REF!</definedName>
    <definedName name="__CON2" localSheetId="14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5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5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5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9" hidden="1">{"'Sheet1'!$L$16"}</definedName>
    <definedName name="__d1500" localSheetId="13" hidden="1">{"'Sheet1'!$L$16"}</definedName>
    <definedName name="__d1500" localSheetId="11" hidden="1">{"'Sheet1'!$L$16"}</definedName>
    <definedName name="__d1500" localSheetId="12" hidden="1">{"'Sheet1'!$L$16"}</definedName>
    <definedName name="__d1500" localSheetId="14" hidden="1">{"'Sheet1'!$L$16"}</definedName>
    <definedName name="__d1500" localSheetId="1" hidden="1">{"'Sheet1'!$L$16"}</definedName>
    <definedName name="__d1500" localSheetId="0" hidden="1">{"'Sheet1'!$L$16"}</definedName>
    <definedName name="__d1500" localSheetId="15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5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5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5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5" hidden="1">{"'Sheet1'!$L$16"}</definedName>
    <definedName name="__dao2" localSheetId="6" hidden="1">{"'Sheet1'!$L$16"}</definedName>
    <definedName name="__dao2" hidden="1">{"'Sheet1'!$L$16"}</definedName>
    <definedName name="__ddn400" localSheetId="14">#REF!</definedName>
    <definedName name="__ddn400" localSheetId="0">#REF!</definedName>
    <definedName name="__ddn400">#REF!</definedName>
    <definedName name="__ddn600" localSheetId="14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5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9" hidden="1">{"'Sheet1'!$L$16"}</definedName>
    <definedName name="__dt1" localSheetId="13" hidden="1">{"'Sheet1'!$L$16"}</definedName>
    <definedName name="__dt1" localSheetId="11" hidden="1">{"'Sheet1'!$L$16"}</definedName>
    <definedName name="__dt1" localSheetId="12" hidden="1">{"'Sheet1'!$L$16"}</definedName>
    <definedName name="__dt1" localSheetId="1" hidden="1">{"'Sheet1'!$L$16"}</definedName>
    <definedName name="__dt1" localSheetId="0" hidden="1">{"'Sheet1'!$L$16"}</definedName>
    <definedName name="__dt1" localSheetId="15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5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5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5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5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5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9" hidden="1">{"'Sheet1'!$L$16"}</definedName>
    <definedName name="__Goi8" localSheetId="13" hidden="1">{"'Sheet1'!$L$16"}</definedName>
    <definedName name="__Goi8" localSheetId="11" hidden="1">{"'Sheet1'!$L$16"}</definedName>
    <definedName name="__Goi8" localSheetId="12" hidden="1">{"'Sheet1'!$L$16"}</definedName>
    <definedName name="__Goi8" localSheetId="14" hidden="1">{"'Sheet1'!$L$16"}</definedName>
    <definedName name="__Goi8" localSheetId="1" hidden="1">{"'Sheet1'!$L$16"}</definedName>
    <definedName name="__Goi8" localSheetId="0" hidden="1">{"'Sheet1'!$L$16"}</definedName>
    <definedName name="__Goi8" localSheetId="15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9" hidden="1">{"'Sheet1'!$L$16"}</definedName>
    <definedName name="__h1" localSheetId="13" hidden="1">{"'Sheet1'!$L$16"}</definedName>
    <definedName name="__h1" localSheetId="11" hidden="1">{"'Sheet1'!$L$16"}</definedName>
    <definedName name="__h1" localSheetId="12" hidden="1">{"'Sheet1'!$L$16"}</definedName>
    <definedName name="__h1" localSheetId="14" hidden="1">{"'Sheet1'!$L$16"}</definedName>
    <definedName name="__h1" localSheetId="1" hidden="1">{"'Sheet1'!$L$16"}</definedName>
    <definedName name="__h1" localSheetId="0" hidden="1">{"'Sheet1'!$L$16"}</definedName>
    <definedName name="__h1" localSheetId="15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5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5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5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5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9" hidden="1">{"'Sheet1'!$L$16"}</definedName>
    <definedName name="__hu1" localSheetId="13" hidden="1">{"'Sheet1'!$L$16"}</definedName>
    <definedName name="__hu1" localSheetId="11" hidden="1">{"'Sheet1'!$L$16"}</definedName>
    <definedName name="__hu1" localSheetId="12" hidden="1">{"'Sheet1'!$L$16"}</definedName>
    <definedName name="__hu1" localSheetId="14" hidden="1">{"'Sheet1'!$L$16"}</definedName>
    <definedName name="__hu1" localSheetId="1" hidden="1">{"'Sheet1'!$L$16"}</definedName>
    <definedName name="__hu1" localSheetId="0" hidden="1">{"'Sheet1'!$L$16"}</definedName>
    <definedName name="__hu1" localSheetId="15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9" hidden="1">{"'Sheet1'!$L$16"}</definedName>
    <definedName name="__hu2" localSheetId="13" hidden="1">{"'Sheet1'!$L$16"}</definedName>
    <definedName name="__hu2" localSheetId="11" hidden="1">{"'Sheet1'!$L$16"}</definedName>
    <definedName name="__hu2" localSheetId="12" hidden="1">{"'Sheet1'!$L$16"}</definedName>
    <definedName name="__hu2" localSheetId="14" hidden="1">{"'Sheet1'!$L$16"}</definedName>
    <definedName name="__hu2" localSheetId="1" hidden="1">{"'Sheet1'!$L$16"}</definedName>
    <definedName name="__hu2" localSheetId="0" hidden="1">{"'Sheet1'!$L$16"}</definedName>
    <definedName name="__hu2" localSheetId="15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5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9" hidden="1">{"'Sheet1'!$L$16"}</definedName>
    <definedName name="__hu5" localSheetId="13" hidden="1">{"'Sheet1'!$L$16"}</definedName>
    <definedName name="__hu5" localSheetId="11" hidden="1">{"'Sheet1'!$L$16"}</definedName>
    <definedName name="__hu5" localSheetId="12" hidden="1">{"'Sheet1'!$L$16"}</definedName>
    <definedName name="__hu5" localSheetId="14" hidden="1">{"'Sheet1'!$L$16"}</definedName>
    <definedName name="__hu5" localSheetId="1" hidden="1">{"'Sheet1'!$L$16"}</definedName>
    <definedName name="__hu5" localSheetId="0" hidden="1">{"'Sheet1'!$L$16"}</definedName>
    <definedName name="__hu5" localSheetId="15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9" hidden="1">{"'Sheet1'!$L$16"}</definedName>
    <definedName name="__hu6" localSheetId="13" hidden="1">{"'Sheet1'!$L$16"}</definedName>
    <definedName name="__hu6" localSheetId="11" hidden="1">{"'Sheet1'!$L$16"}</definedName>
    <definedName name="__hu6" localSheetId="12" hidden="1">{"'Sheet1'!$L$16"}</definedName>
    <definedName name="__hu6" localSheetId="14" hidden="1">{"'Sheet1'!$L$16"}</definedName>
    <definedName name="__hu6" localSheetId="1" hidden="1">{"'Sheet1'!$L$16"}</definedName>
    <definedName name="__hu6" localSheetId="0" hidden="1">{"'Sheet1'!$L$16"}</definedName>
    <definedName name="__hu6" localSheetId="15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5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5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5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4">#REF!</definedName>
    <definedName name="__JK4" localSheetId="0">#REF!</definedName>
    <definedName name="__JK4">#REF!</definedName>
    <definedName name="__K146" localSheetId="10" hidden="1">{"'Sheet1'!$L$16"}</definedName>
    <definedName name="__K146" localSheetId="9" hidden="1">{"'Sheet1'!$L$16"}</definedName>
    <definedName name="__K146" localSheetId="13" hidden="1">{"'Sheet1'!$L$16"}</definedName>
    <definedName name="__K146" localSheetId="11" hidden="1">{"'Sheet1'!$L$16"}</definedName>
    <definedName name="__K146" localSheetId="12" hidden="1">{"'Sheet1'!$L$16"}</definedName>
    <definedName name="__K146" localSheetId="14" hidden="1">{"'Sheet1'!$L$16"}</definedName>
    <definedName name="__K146" localSheetId="1" hidden="1">{"'Sheet1'!$L$16"}</definedName>
    <definedName name="__K146" localSheetId="0" hidden="1">{"'Sheet1'!$L$16"}</definedName>
    <definedName name="__K146" localSheetId="15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5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5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5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5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5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9" hidden="1">{"'Sheet1'!$L$16"}</definedName>
    <definedName name="__KM22" localSheetId="13" hidden="1">{"'Sheet1'!$L$16"}</definedName>
    <definedName name="__KM22" localSheetId="11" hidden="1">{"'Sheet1'!$L$16"}</definedName>
    <definedName name="__KM22" localSheetId="12" hidden="1">{"'Sheet1'!$L$16"}</definedName>
    <definedName name="__KM22" localSheetId="1" hidden="1">{"'Sheet1'!$L$16"}</definedName>
    <definedName name="__KM22" localSheetId="0" hidden="1">{"'Sheet1'!$L$16"}</definedName>
    <definedName name="__KM22" localSheetId="15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5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5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9" hidden="1">{"'Sheet1'!$L$16"}</definedName>
    <definedName name="__Lan1" localSheetId="13" hidden="1">{"'Sheet1'!$L$16"}</definedName>
    <definedName name="__Lan1" localSheetId="11" hidden="1">{"'Sheet1'!$L$16"}</definedName>
    <definedName name="__Lan1" localSheetId="12" hidden="1">{"'Sheet1'!$L$16"}</definedName>
    <definedName name="__Lan1" localSheetId="14" hidden="1">{"'Sheet1'!$L$16"}</definedName>
    <definedName name="__Lan1" localSheetId="1" hidden="1">{"'Sheet1'!$L$16"}</definedName>
    <definedName name="__Lan1" localSheetId="0" hidden="1">{"'Sheet1'!$L$16"}</definedName>
    <definedName name="__Lan1" localSheetId="15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9" hidden="1">{"'Sheet1'!$L$16"}</definedName>
    <definedName name="__LAN3" localSheetId="13" hidden="1">{"'Sheet1'!$L$16"}</definedName>
    <definedName name="__LAN3" localSheetId="11" hidden="1">{"'Sheet1'!$L$16"}</definedName>
    <definedName name="__LAN3" localSheetId="12" hidden="1">{"'Sheet1'!$L$16"}</definedName>
    <definedName name="__LAN3" localSheetId="14" hidden="1">{"'Sheet1'!$L$16"}</definedName>
    <definedName name="__LAN3" localSheetId="1" hidden="1">{"'Sheet1'!$L$16"}</definedName>
    <definedName name="__LAN3" localSheetId="0" hidden="1">{"'Sheet1'!$L$16"}</definedName>
    <definedName name="__LAN3" localSheetId="15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5" hidden="1">{"'Sheet1'!$L$16"}</definedName>
    <definedName name="__ld2" localSheetId="6" hidden="1">{"'Sheet1'!$L$16"}</definedName>
    <definedName name="__ld2" hidden="1">{"'Sheet1'!$L$16"}</definedName>
    <definedName name="__lh1" localSheetId="14">#REF!</definedName>
    <definedName name="__lh1" localSheetId="0">#REF!</definedName>
    <definedName name="__lh1">#REF!</definedName>
    <definedName name="__lh21" localSheetId="14">#REF!</definedName>
    <definedName name="__lh21" localSheetId="0">#REF!</definedName>
    <definedName name="__lh21">#REF!</definedName>
    <definedName name="__lh22" localSheetId="14">#REF!</definedName>
    <definedName name="__lh22" localSheetId="0">#REF!</definedName>
    <definedName name="__lh22">#REF!</definedName>
    <definedName name="__lh31" localSheetId="14">#REF!</definedName>
    <definedName name="__lh31" localSheetId="0">#REF!</definedName>
    <definedName name="__lh31">#REF!</definedName>
    <definedName name="__lh32" localSheetId="14">#REF!</definedName>
    <definedName name="__lh32" localSheetId="0">#REF!</definedName>
    <definedName name="__lh32">#REF!</definedName>
    <definedName name="__lk2" localSheetId="10" hidden="1">{"'Sheet1'!$L$16"}</definedName>
    <definedName name="__lk2" localSheetId="9" hidden="1">{"'Sheet1'!$L$16"}</definedName>
    <definedName name="__lk2" localSheetId="13" hidden="1">{"'Sheet1'!$L$16"}</definedName>
    <definedName name="__lk2" localSheetId="11" hidden="1">{"'Sheet1'!$L$16"}</definedName>
    <definedName name="__lk2" localSheetId="12" hidden="1">{"'Sheet1'!$L$16"}</definedName>
    <definedName name="__lk2" localSheetId="14" hidden="1">{"'Sheet1'!$L$16"}</definedName>
    <definedName name="__lk2" localSheetId="1" hidden="1">{"'Sheet1'!$L$16"}</definedName>
    <definedName name="__lk2" localSheetId="0" hidden="1">{"'Sheet1'!$L$16"}</definedName>
    <definedName name="__lk2" localSheetId="15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5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9" hidden="1">{"'Sheet1'!$L$16"}</definedName>
    <definedName name="__m1233" localSheetId="13" hidden="1">{"'Sheet1'!$L$16"}</definedName>
    <definedName name="__m1233" localSheetId="11" hidden="1">{"'Sheet1'!$L$16"}</definedName>
    <definedName name="__m1233" localSheetId="12" hidden="1">{"'Sheet1'!$L$16"}</definedName>
    <definedName name="__m1233" localSheetId="14" hidden="1">{"'Sheet1'!$L$16"}</definedName>
    <definedName name="__m1233" localSheetId="1" hidden="1">{"'Sheet1'!$L$16"}</definedName>
    <definedName name="__m1233" localSheetId="0" hidden="1">{"'Sheet1'!$L$16"}</definedName>
    <definedName name="__m1233" localSheetId="15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5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9" hidden="1">{"'Sheet1'!$L$16"}</definedName>
    <definedName name="__M36" localSheetId="13" hidden="1">{"'Sheet1'!$L$16"}</definedName>
    <definedName name="__M36" localSheetId="11" hidden="1">{"'Sheet1'!$L$16"}</definedName>
    <definedName name="__M36" localSheetId="12" hidden="1">{"'Sheet1'!$L$16"}</definedName>
    <definedName name="__M36" localSheetId="1" hidden="1">{"'Sheet1'!$L$16"}</definedName>
    <definedName name="__M36" localSheetId="0" hidden="1">{"'Sheet1'!$L$16"}</definedName>
    <definedName name="__M36" localSheetId="15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9" hidden="1">{"'Sheet1'!$L$16"}</definedName>
    <definedName name="__m4" localSheetId="13" hidden="1">{"'Sheet1'!$L$16"}</definedName>
    <definedName name="__m4" localSheetId="11" hidden="1">{"'Sheet1'!$L$16"}</definedName>
    <definedName name="__m4" localSheetId="12" hidden="1">{"'Sheet1'!$L$16"}</definedName>
    <definedName name="__m4" localSheetId="1" hidden="1">{"'Sheet1'!$L$16"}</definedName>
    <definedName name="__m4" localSheetId="0" hidden="1">{"'Sheet1'!$L$16"}</definedName>
    <definedName name="__m4" localSheetId="15" hidden="1">{"'Sheet1'!$L$16"}</definedName>
    <definedName name="__m4" localSheetId="6" hidden="1">{"'Sheet1'!$L$16"}</definedName>
    <definedName name="__m4" hidden="1">{"'Sheet1'!$L$16"}</definedName>
    <definedName name="__MAC12" localSheetId="14">#REF!</definedName>
    <definedName name="__MAC12" localSheetId="0">#REF!</definedName>
    <definedName name="__MAC12">#REF!</definedName>
    <definedName name="__MAC46" localSheetId="14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5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5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5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5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5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5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5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4">#REF!</definedName>
    <definedName name="__NCL100" localSheetId="0">#REF!</definedName>
    <definedName name="__NCL100">#REF!</definedName>
    <definedName name="__NCL200" localSheetId="14">#REF!</definedName>
    <definedName name="__NCL200" localSheetId="0">#REF!</definedName>
    <definedName name="__NCL200">#REF!</definedName>
    <definedName name="__NCL250" localSheetId="14">#REF!</definedName>
    <definedName name="__NCL250" localSheetId="0">#REF!</definedName>
    <definedName name="__NCL250">#REF!</definedName>
    <definedName name="__neo1">#REF!</definedName>
    <definedName name="__NET2" localSheetId="14">#REF!</definedName>
    <definedName name="__NET2" localSheetId="0">#REF!</definedName>
    <definedName name="__NET2">#REF!</definedName>
    <definedName name="__nin190" localSheetId="14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9" hidden="1">{"'Sheet1'!$L$16"}</definedName>
    <definedName name="__NK5" localSheetId="13" hidden="1">{"'Sheet1'!$L$16"}</definedName>
    <definedName name="__NK5" localSheetId="11" hidden="1">{"'Sheet1'!$L$16"}</definedName>
    <definedName name="__NK5" localSheetId="12" hidden="1">{"'Sheet1'!$L$16"}</definedName>
    <definedName name="__NK5" localSheetId="14" hidden="1">{"'Sheet1'!$L$16"}</definedName>
    <definedName name="__NK5" localSheetId="1" hidden="1">{"'Sheet1'!$L$16"}</definedName>
    <definedName name="__NK5" localSheetId="0" hidden="1">{"'Sheet1'!$L$16"}</definedName>
    <definedName name="__NK5" localSheetId="15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5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5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5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9" hidden="1">{"'Sheet1'!$L$16"}</definedName>
    <definedName name="__PA3" localSheetId="13" hidden="1">{"'Sheet1'!$L$16"}</definedName>
    <definedName name="__PA3" localSheetId="11" hidden="1">{"'Sheet1'!$L$16"}</definedName>
    <definedName name="__PA3" localSheetId="12" hidden="1">{"'Sheet1'!$L$16"}</definedName>
    <definedName name="__PA3" localSheetId="14" hidden="1">{"'Sheet1'!$L$16"}</definedName>
    <definedName name="__PA3" localSheetId="1" hidden="1">{"'Sheet1'!$L$16"}</definedName>
    <definedName name="__PA3" localSheetId="0" hidden="1">{"'Sheet1'!$L$16"}</definedName>
    <definedName name="__PA3" localSheetId="15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5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5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5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5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5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5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5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5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4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5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5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4">#REF!</definedName>
    <definedName name="__sc1" localSheetId="0">#REF!</definedName>
    <definedName name="__sc1">#REF!</definedName>
    <definedName name="__SC2" localSheetId="14">#REF!</definedName>
    <definedName name="__SC2" localSheetId="0">#REF!</definedName>
    <definedName name="__SC2">#REF!</definedName>
    <definedName name="__sc3" localSheetId="14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5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5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5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4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5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5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5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5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5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5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5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5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5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9">{"Book1"}</definedName>
    <definedName name="__T7" localSheetId="13">{"Book1"}</definedName>
    <definedName name="__T7" localSheetId="11">{"Book1"}</definedName>
    <definedName name="__T7" localSheetId="12">{"Book1"}</definedName>
    <definedName name="__T7" localSheetId="1" hidden="1">{"'Sheet1'!$L$16"}</definedName>
    <definedName name="__T7" localSheetId="0">{"Book1"}</definedName>
    <definedName name="__T7" localSheetId="15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5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9" hidden="1">{"'Sheet1'!$L$16"}</definedName>
    <definedName name="__T9" localSheetId="13" hidden="1">{"'Sheet1'!$L$16"}</definedName>
    <definedName name="__T9" localSheetId="11" hidden="1">{"'Sheet1'!$L$16"}</definedName>
    <definedName name="__T9" localSheetId="12" hidden="1">{"'Sheet1'!$L$16"}</definedName>
    <definedName name="__t9" localSheetId="1" hidden="1">{"'Sheet1'!$L$16"}</definedName>
    <definedName name="__T9" localSheetId="0" hidden="1">{"'Sheet1'!$L$16"}</definedName>
    <definedName name="__t9" localSheetId="15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9" hidden="1">{"'Sheet1'!$L$16"}</definedName>
    <definedName name="__tb2" localSheetId="13" hidden="1">{"'Sheet1'!$L$16"}</definedName>
    <definedName name="__tb2" localSheetId="11" hidden="1">{"'Sheet1'!$L$16"}</definedName>
    <definedName name="__tb2" localSheetId="12" hidden="1">{"'Sheet1'!$L$16"}</definedName>
    <definedName name="__tb2" localSheetId="1" hidden="1">{"'Sheet1'!$L$16"}</definedName>
    <definedName name="__tb2" localSheetId="0" hidden="1">{"'Sheet1'!$L$16"}</definedName>
    <definedName name="__tb2" localSheetId="15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5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4">#REF!</definedName>
    <definedName name="__tct5">#REF!</definedName>
    <definedName name="__td1" localSheetId="10" hidden="1">{"'Sheet1'!$L$16"}</definedName>
    <definedName name="__td1" localSheetId="9" hidden="1">{"'Sheet1'!$L$16"}</definedName>
    <definedName name="__td1" localSheetId="13" hidden="1">{"'Sheet1'!$L$16"}</definedName>
    <definedName name="__td1" localSheetId="11" hidden="1">{"'Sheet1'!$L$16"}</definedName>
    <definedName name="__td1" localSheetId="12" hidden="1">{"'Sheet1'!$L$16"}</definedName>
    <definedName name="__td1" localSheetId="14" hidden="1">{"'Sheet1'!$L$16"}</definedName>
    <definedName name="__td1" localSheetId="1" hidden="1">{"'Sheet1'!$L$16"}</definedName>
    <definedName name="__td1" localSheetId="0" hidden="1">{"'Sheet1'!$L$16"}</definedName>
    <definedName name="__td1" localSheetId="15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5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4">#REF!</definedName>
    <definedName name="__TG1" localSheetId="0">#REF!</definedName>
    <definedName name="__TG1">#REF!</definedName>
    <definedName name="__TG2" localSheetId="14">#REF!</definedName>
    <definedName name="__TG2" localSheetId="0">#REF!</definedName>
    <definedName name="__TG2">#REF!</definedName>
    <definedName name="__tg427" localSheetId="14">#REF!</definedName>
    <definedName name="__tg427">#REF!</definedName>
    <definedName name="__tk1" localSheetId="14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5" hidden="1">{"'Sheet1'!$L$16"}</definedName>
    <definedName name="__TK211" localSheetId="6" hidden="1">{"'Sheet1'!$L$16"}</definedName>
    <definedName name="__TK211" hidden="1">{"'Sheet1'!$L$16"}</definedName>
    <definedName name="__TL1" localSheetId="14">#REF!</definedName>
    <definedName name="__TL1" localSheetId="0">#REF!</definedName>
    <definedName name="__TL1">#REF!</definedName>
    <definedName name="__TL2" localSheetId="14">#REF!</definedName>
    <definedName name="__TL2" localSheetId="0">#REF!</definedName>
    <definedName name="__TL2">#REF!</definedName>
    <definedName name="__TL3" localSheetId="14">#REF!</definedName>
    <definedName name="__TL3" localSheetId="0">#REF!</definedName>
    <definedName name="__TL3">#REF!</definedName>
    <definedName name="__TLA120" localSheetId="14">#REF!</definedName>
    <definedName name="__TLA120" localSheetId="0">#REF!</definedName>
    <definedName name="__TLA120">#REF!</definedName>
    <definedName name="__TLA35" localSheetId="14">#REF!</definedName>
    <definedName name="__TLA35" localSheetId="0">#REF!</definedName>
    <definedName name="__TLA35">#REF!</definedName>
    <definedName name="__TLA50" localSheetId="14">#REF!</definedName>
    <definedName name="__TLA50" localSheetId="0">#REF!</definedName>
    <definedName name="__TLA50">#REF!</definedName>
    <definedName name="__TLA70" localSheetId="14">#REF!</definedName>
    <definedName name="__TLA70" localSheetId="0">#REF!</definedName>
    <definedName name="__TLA70">#REF!</definedName>
    <definedName name="__TLA95" localSheetId="14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5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5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5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9" hidden="1">{"'Sheet1'!$L$16"}</definedName>
    <definedName name="__tt3" localSheetId="13" hidden="1">{"'Sheet1'!$L$16"}</definedName>
    <definedName name="__tt3" localSheetId="11" hidden="1">{"'Sheet1'!$L$16"}</definedName>
    <definedName name="__tt3" localSheetId="12" hidden="1">{"'Sheet1'!$L$16"}</definedName>
    <definedName name="__tt3" localSheetId="14" hidden="1">{"'Sheet1'!$L$16"}</definedName>
    <definedName name="__tt3" localSheetId="1" hidden="1">{"'Sheet1'!$L$16"}</definedName>
    <definedName name="__tt3" localSheetId="0" hidden="1">{"'Sheet1'!$L$16"}</definedName>
    <definedName name="__tt3" localSheetId="15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5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5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5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5" hidden="1">{"'Sheet1'!$L$16"}</definedName>
    <definedName name="__tu5" localSheetId="6" hidden="1">{"'Sheet1'!$L$16"}</definedName>
    <definedName name="__tu5" hidden="1">{"'Sheet1'!$L$16"}</definedName>
    <definedName name="__tz593" localSheetId="14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5" hidden="1">{"'Sheet1'!$L$16"}</definedName>
    <definedName name="__TH1" localSheetId="6" hidden="1">{"'Sheet1'!$L$16"}</definedName>
    <definedName name="__TH1" hidden="1">{"'Sheet1'!$L$16"}</definedName>
    <definedName name="__TH20" localSheetId="14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5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5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5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4">#REF!</definedName>
    <definedName name="__UT2">#REF!</definedName>
    <definedName name="__va1">#REF!</definedName>
    <definedName name="__VL100" localSheetId="14">#REF!</definedName>
    <definedName name="__VL100" localSheetId="0">#REF!</definedName>
    <definedName name="__VL100">#REF!</definedName>
    <definedName name="__VL200" localSheetId="14">#REF!</definedName>
    <definedName name="__VL200" localSheetId="0">#REF!</definedName>
    <definedName name="__VL200">#REF!</definedName>
    <definedName name="__VL250" localSheetId="14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9" hidden="1">{"'Sheet1'!$L$16"}</definedName>
    <definedName name="__VLP2" localSheetId="13" hidden="1">{"'Sheet1'!$L$16"}</definedName>
    <definedName name="__VLP2" localSheetId="11" hidden="1">{"'Sheet1'!$L$16"}</definedName>
    <definedName name="__VLP2" localSheetId="12" hidden="1">{"'Sheet1'!$L$16"}</definedName>
    <definedName name="__VLP2" localSheetId="14" hidden="1">{"'Sheet1'!$L$16"}</definedName>
    <definedName name="__VLP2" localSheetId="1" hidden="1">{"'Sheet1'!$L$16"}</definedName>
    <definedName name="__VLP2" localSheetId="0" hidden="1">{"'Sheet1'!$L$16"}</definedName>
    <definedName name="__VLP2" localSheetId="15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5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5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4">#REF!</definedName>
    <definedName name="__xx3">#REF!</definedName>
    <definedName name="__xx4" localSheetId="14">#REF!</definedName>
    <definedName name="__xx4">#REF!</definedName>
    <definedName name="__xx5" localSheetId="14">#REF!</definedName>
    <definedName name="__xx5">#REF!</definedName>
    <definedName name="__xx6" localSheetId="14">#REF!</definedName>
    <definedName name="__xx6">#REF!</definedName>
    <definedName name="__xx7" localSheetId="14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5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4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5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5">#REF!</definedName>
    <definedName name="_1_0DATA_DATA2_L" localSheetId="6">#REF!</definedName>
    <definedName name="_1_0DATA_DATA2_L">#REF!</definedName>
    <definedName name="_1_0ten_" localSheetId="14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5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5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5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5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5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5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5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5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5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5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5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5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5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5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5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5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5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5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5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5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5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5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5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5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5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5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5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5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localSheetId="9" hidden="1">{"'Sheet1'!$L$16"}</definedName>
    <definedName name="_14hu1_" localSheetId="13" hidden="1">{"'Sheet1'!$L$16"}</definedName>
    <definedName name="_14hu1_" localSheetId="11" hidden="1">{"'Sheet1'!$L$16"}</definedName>
    <definedName name="_14hu1_" localSheetId="12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5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5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5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5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5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5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5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5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5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5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5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5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5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5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5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5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5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5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5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5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5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4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5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5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5" hidden="1">#REF!</definedName>
    <definedName name="_2_0_F" localSheetId="6" hidden="1">#REF!</definedName>
    <definedName name="_2_0_F" hidden="1">#REF!</definedName>
    <definedName name="_2_0ten_" localSheetId="14" hidden="1">#REF!</definedName>
    <definedName name="_2_0ten_" localSheetId="0" hidden="1">#REF!</definedName>
    <definedName name="_2_0ten_" hidden="1">#REF!</definedName>
    <definedName name="_2_0xoa_" localSheetId="14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5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5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5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localSheetId="9" hidden="1">{"'Sheet1'!$L$16"}</definedName>
    <definedName name="_21hu2_" localSheetId="13" hidden="1">{"'Sheet1'!$L$16"}</definedName>
    <definedName name="_21hu2_" localSheetId="11" hidden="1">{"'Sheet1'!$L$16"}</definedName>
    <definedName name="_21hu2_" localSheetId="12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localSheetId="9" hidden="1">{"'Sheet1'!$L$16"}</definedName>
    <definedName name="_28hu5_" localSheetId="13" hidden="1">{"'Sheet1'!$L$16"}</definedName>
    <definedName name="_28hu5_" localSheetId="11" hidden="1">{"'Sheet1'!$L$16"}</definedName>
    <definedName name="_28hu5_" localSheetId="12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5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5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5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5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5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5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5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localSheetId="9" hidden="1">{"'Sheet1'!$L$16"}</definedName>
    <definedName name="_35hu6_" localSheetId="13" hidden="1">{"'Sheet1'!$L$16"}</definedName>
    <definedName name="_35hu6_" localSheetId="11" hidden="1">{"'Sheet1'!$L$16"}</definedName>
    <definedName name="_35hu6_" localSheetId="12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5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localSheetId="9" hidden="1">{"'Sheet1'!$L$16"}</definedName>
    <definedName name="_38T7_" localSheetId="13" hidden="1">{"'Sheet1'!$L$16"}</definedName>
    <definedName name="_38T7_" localSheetId="11" hidden="1">{"'Sheet1'!$L$16"}</definedName>
    <definedName name="_38T7_" localSheetId="12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5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4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5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5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5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5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5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5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4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5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5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5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5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5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5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5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5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5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5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5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5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5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5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localSheetId="9" hidden="1">{"'Sheet1'!$L$16"}</definedName>
    <definedName name="_7h1_" localSheetId="13" hidden="1">{"'Sheet1'!$L$16"}</definedName>
    <definedName name="_7h1_" localSheetId="11" hidden="1">{"'Sheet1'!$L$16"}</definedName>
    <definedName name="_7h1_" localSheetId="12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5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5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5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5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5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5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5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5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5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5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9" hidden="1">{"'Sheet1'!$L$16"}</definedName>
    <definedName name="_a1" localSheetId="13" hidden="1">{"'Sheet1'!$L$16"}</definedName>
    <definedName name="_a1" localSheetId="11" hidden="1">{"'Sheet1'!$L$16"}</definedName>
    <definedName name="_a1" localSheetId="12" hidden="1">{"'Sheet1'!$L$16"}</definedName>
    <definedName name="_a1" localSheetId="14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8" hidden="1">{"'Sheet1'!$L$16"}</definedName>
    <definedName name="_a1" localSheetId="15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5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5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5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9" hidden="1">{"'Sheet1'!$L$16"}</definedName>
    <definedName name="_a2" localSheetId="13" hidden="1">{"'Sheet1'!$L$16"}</definedName>
    <definedName name="_a2" localSheetId="11" hidden="1">{"'Sheet1'!$L$16"}</definedName>
    <definedName name="_a2" localSheetId="12" hidden="1">{"'Sheet1'!$L$16"}</definedName>
    <definedName name="_a2" localSheetId="14" hidden="1">{"'Sheet1'!$L$16"}</definedName>
    <definedName name="_a2" localSheetId="1" hidden="1">{"'Sheet1'!$L$16"}</definedName>
    <definedName name="_a2" localSheetId="0" hidden="1">{"'Sheet1'!$L$16"}</definedName>
    <definedName name="_a2" localSheetId="15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5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5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5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9" hidden="1">{"'Sheet1'!$L$16"}</definedName>
    <definedName name="_a5" localSheetId="13" hidden="1">{"'Sheet1'!$L$16"}</definedName>
    <definedName name="_a5" localSheetId="11" hidden="1">{"'Sheet1'!$L$16"}</definedName>
    <definedName name="_a5" localSheetId="12" hidden="1">{"'Sheet1'!$L$16"}</definedName>
    <definedName name="_a5" localSheetId="14" hidden="1">{"'Sheet1'!$L$16"}</definedName>
    <definedName name="_a5" localSheetId="1" hidden="1">{"'Sheet1'!$L$16"}</definedName>
    <definedName name="_a5" localSheetId="0" hidden="1">{"'Sheet1'!$L$16"}</definedName>
    <definedName name="_a5" localSheetId="15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5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5">#REF!</definedName>
    <definedName name="_A65700" localSheetId="6">#REF!</definedName>
    <definedName name="_A65700">#REF!</definedName>
    <definedName name="_A65800" localSheetId="0">#REF!</definedName>
    <definedName name="_A65800" localSheetId="15">#REF!</definedName>
    <definedName name="_A65800" localSheetId="6">#REF!</definedName>
    <definedName name="_A65800">#REF!</definedName>
    <definedName name="_A66000" localSheetId="0">#REF!</definedName>
    <definedName name="_A66000" localSheetId="15">#REF!</definedName>
    <definedName name="_A66000" localSheetId="6">#REF!</definedName>
    <definedName name="_A66000">#REF!</definedName>
    <definedName name="_A67000" localSheetId="0">#REF!</definedName>
    <definedName name="_A67000" localSheetId="15">#REF!</definedName>
    <definedName name="_A67000" localSheetId="6">#REF!</definedName>
    <definedName name="_A67000">#REF!</definedName>
    <definedName name="_A68000" localSheetId="0">#REF!</definedName>
    <definedName name="_A68000" localSheetId="15">#REF!</definedName>
    <definedName name="_A68000" localSheetId="6">#REF!</definedName>
    <definedName name="_A68000">#REF!</definedName>
    <definedName name="_A70000" localSheetId="0">#REF!</definedName>
    <definedName name="_A70000" localSheetId="15">#REF!</definedName>
    <definedName name="_A70000" localSheetId="6">#REF!</definedName>
    <definedName name="_A70000">#REF!</definedName>
    <definedName name="_A75000" localSheetId="0">#REF!</definedName>
    <definedName name="_A75000" localSheetId="15">#REF!</definedName>
    <definedName name="_A75000" localSheetId="6">#REF!</definedName>
    <definedName name="_A75000">#REF!</definedName>
    <definedName name="_A85000" localSheetId="0">#REF!</definedName>
    <definedName name="_A85000" localSheetId="15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5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5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5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5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5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4">#REF!</definedName>
    <definedName name="_atn1" localSheetId="0">#REF!</definedName>
    <definedName name="_atn1">#REF!</definedName>
    <definedName name="_atn10" localSheetId="14">#REF!</definedName>
    <definedName name="_atn10" localSheetId="0">#REF!</definedName>
    <definedName name="_atn10">#REF!</definedName>
    <definedName name="_atn2" localSheetId="14">#REF!</definedName>
    <definedName name="_atn2" localSheetId="0">#REF!</definedName>
    <definedName name="_atn2">#REF!</definedName>
    <definedName name="_atn3" localSheetId="14">#REF!</definedName>
    <definedName name="_atn3" localSheetId="0">#REF!</definedName>
    <definedName name="_atn3">#REF!</definedName>
    <definedName name="_atn4" localSheetId="14">#REF!</definedName>
    <definedName name="_atn4" localSheetId="0">#REF!</definedName>
    <definedName name="_atn4">#REF!</definedName>
    <definedName name="_atn5" localSheetId="14">#REF!</definedName>
    <definedName name="_atn5" localSheetId="0">#REF!</definedName>
    <definedName name="_atn5">#REF!</definedName>
    <definedName name="_atn6" localSheetId="14">#REF!</definedName>
    <definedName name="_atn6" localSheetId="0">#REF!</definedName>
    <definedName name="_atn6">#REF!</definedName>
    <definedName name="_atn7" localSheetId="14">#REF!</definedName>
    <definedName name="_atn7" localSheetId="0">#REF!</definedName>
    <definedName name="_atn7">#REF!</definedName>
    <definedName name="_atn8" localSheetId="14">#REF!</definedName>
    <definedName name="_atn8" localSheetId="0">#REF!</definedName>
    <definedName name="_atn8">#REF!</definedName>
    <definedName name="_atn9" localSheetId="14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5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5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9" hidden="1">{"'Sheet1'!$L$16"}</definedName>
    <definedName name="_b200" localSheetId="13" hidden="1">{"'Sheet1'!$L$16"}</definedName>
    <definedName name="_b200" localSheetId="11" hidden="1">{"'Sheet1'!$L$16"}</definedName>
    <definedName name="_b200" localSheetId="12" hidden="1">{"'Sheet1'!$L$16"}</definedName>
    <definedName name="_b200" localSheetId="14" hidden="1">{"'Sheet1'!$L$16"}</definedName>
    <definedName name="_b200" localSheetId="1" hidden="1">{"'Sheet1'!$L$16"}</definedName>
    <definedName name="_b200" localSheetId="0" hidden="1">{"'Sheet1'!$L$16"}</definedName>
    <definedName name="_b200" localSheetId="15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5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5">#REF!</definedName>
    <definedName name="_bac3" localSheetId="6">#REF!</definedName>
    <definedName name="_bac3">#REF!</definedName>
    <definedName name="_bac4" localSheetId="0">#REF!</definedName>
    <definedName name="_bac4" localSheetId="15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5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4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5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5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5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5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5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5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5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5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5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5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5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5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5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5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5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5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9">#REF!</definedName>
    <definedName name="_CON1" localSheetId="13">#REF!</definedName>
    <definedName name="_CON1" localSheetId="11">#REF!</definedName>
    <definedName name="_CON1" localSheetId="12">#REF!</definedName>
    <definedName name="_CON1" localSheetId="14">#REF!</definedName>
    <definedName name="_CON1" localSheetId="0">#REF!</definedName>
    <definedName name="_CON1">#REF!</definedName>
    <definedName name="_CON2" localSheetId="10">#REF!</definedName>
    <definedName name="_CON2" localSheetId="9">#REF!</definedName>
    <definedName name="_CON2" localSheetId="13">#REF!</definedName>
    <definedName name="_CON2" localSheetId="11">#REF!</definedName>
    <definedName name="_CON2" localSheetId="12">#REF!</definedName>
    <definedName name="_CON2" localSheetId="14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5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5" hidden="1">{"'Sheet1'!$L$16"}</definedName>
    <definedName name="_CT2" localSheetId="6" hidden="1">{"'Sheet1'!$L$16"}</definedName>
    <definedName name="_CT2" hidden="1">{"'Sheet1'!$L$16"}</definedName>
    <definedName name="_CT250" localSheetId="15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5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5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5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9">#REF!</definedName>
    <definedName name="_chk1" localSheetId="13">#REF!</definedName>
    <definedName name="_chk1" localSheetId="11">#REF!</definedName>
    <definedName name="_chk1" localSheetId="12">#REF!</definedName>
    <definedName name="_chk1" localSheetId="14">#REF!</definedName>
    <definedName name="_chk1" localSheetId="0">#REF!</definedName>
    <definedName name="_chk1">#REF!</definedName>
    <definedName name="_d1500" localSheetId="10" hidden="1">{"'Sheet1'!$L$16"}</definedName>
    <definedName name="_d1500" localSheetId="9" hidden="1">{"'Sheet1'!$L$16"}</definedName>
    <definedName name="_d1500" localSheetId="13" hidden="1">{"'Sheet1'!$L$16"}</definedName>
    <definedName name="_d1500" localSheetId="11" hidden="1">{"'Sheet1'!$L$16"}</definedName>
    <definedName name="_d1500" localSheetId="12" hidden="1">{"'Sheet1'!$L$16"}</definedName>
    <definedName name="_d1500" localSheetId="14" hidden="1">{"'Sheet1'!$L$16"}</definedName>
    <definedName name="_d1500" localSheetId="1" hidden="1">{"'Sheet1'!$L$16"}</definedName>
    <definedName name="_d1500" localSheetId="0" hidden="1">{"'Sheet1'!$L$16"}</definedName>
    <definedName name="_d1500" localSheetId="15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5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5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5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5">#REF!</definedName>
    <definedName name="_DATA" localSheetId="6">#REF!</definedName>
    <definedName name="_DATA">#REF!</definedName>
    <definedName name="_ddn400" localSheetId="14">#REF!</definedName>
    <definedName name="_ddn400" localSheetId="0">#REF!</definedName>
    <definedName name="_ddn400">#REF!</definedName>
    <definedName name="_ddn600" localSheetId="14">#REF!</definedName>
    <definedName name="_ddn600" localSheetId="0">#REF!</definedName>
    <definedName name="_ddn600">#REF!</definedName>
    <definedName name="_deo1" localSheetId="14">#REF!</definedName>
    <definedName name="_deo1" localSheetId="0">#REF!</definedName>
    <definedName name="_deo1">#REF!</definedName>
    <definedName name="_deo10" localSheetId="14">#REF!</definedName>
    <definedName name="_deo10" localSheetId="0">#REF!</definedName>
    <definedName name="_deo10">#REF!</definedName>
    <definedName name="_deo2" localSheetId="14">#REF!</definedName>
    <definedName name="_deo2" localSheetId="0">#REF!</definedName>
    <definedName name="_deo2">#REF!</definedName>
    <definedName name="_deo3" localSheetId="14">#REF!</definedName>
    <definedName name="_deo3" localSheetId="0">#REF!</definedName>
    <definedName name="_deo3">#REF!</definedName>
    <definedName name="_deo4" localSheetId="14">#REF!</definedName>
    <definedName name="_deo4" localSheetId="0">#REF!</definedName>
    <definedName name="_deo4">#REF!</definedName>
    <definedName name="_deo5" localSheetId="14">#REF!</definedName>
    <definedName name="_deo5" localSheetId="0">#REF!</definedName>
    <definedName name="_deo5">#REF!</definedName>
    <definedName name="_deo6" localSheetId="14">#REF!</definedName>
    <definedName name="_deo6" localSheetId="0">#REF!</definedName>
    <definedName name="_deo6">#REF!</definedName>
    <definedName name="_deo7" localSheetId="14">#REF!</definedName>
    <definedName name="_deo7" localSheetId="0">#REF!</definedName>
    <definedName name="_deo7">#REF!</definedName>
    <definedName name="_deo8" localSheetId="14">#REF!</definedName>
    <definedName name="_deo8" localSheetId="0">#REF!</definedName>
    <definedName name="_deo8">#REF!</definedName>
    <definedName name="_deo9" localSheetId="14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5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5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5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5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5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9" hidden="1">{"'Sheet1'!$L$16"}</definedName>
    <definedName name="_dt1" localSheetId="13" hidden="1">{"'Sheet1'!$L$16"}</definedName>
    <definedName name="_dt1" localSheetId="11" hidden="1">{"'Sheet1'!$L$16"}</definedName>
    <definedName name="_dt1" localSheetId="12" hidden="1">{"'Sheet1'!$L$16"}</definedName>
    <definedName name="_dt1" localSheetId="14" hidden="1">{"'Sheet1'!$L$16"}</definedName>
    <definedName name="_dt1" localSheetId="1" hidden="1">{"'Sheet1'!$L$16"}</definedName>
    <definedName name="_dt1" localSheetId="0" hidden="1">{"'Sheet1'!$L$16"}</definedName>
    <definedName name="_dt1" localSheetId="15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5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5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5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8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5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5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5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4" hidden="1">#REF!</definedName>
    <definedName name="_Fill" localSheetId="0" hidden="1">#REF!</definedName>
    <definedName name="_Fill" localSheetId="18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8" hidden="1">DM.1!$A$7:$H$12</definedName>
    <definedName name="_xlnm._FilterDatabase" hidden="1">#REF!</definedName>
    <definedName name="_foll" localSheetId="18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9" hidden="1">{"'Sheet1'!$L$16"}</definedName>
    <definedName name="_Goi8" localSheetId="13" hidden="1">{"'Sheet1'!$L$16"}</definedName>
    <definedName name="_Goi8" localSheetId="11" hidden="1">{"'Sheet1'!$L$16"}</definedName>
    <definedName name="_Goi8" localSheetId="12" hidden="1">{"'Sheet1'!$L$16"}</definedName>
    <definedName name="_Goi8" localSheetId="14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8" hidden="1">{"'Sheet1'!$L$16"}</definedName>
    <definedName name="_Goi8" localSheetId="15" hidden="1">{"'Sheet1'!$L$16"}</definedName>
    <definedName name="_Goi8" hidden="1">{"'Sheet1'!$L$16"}</definedName>
    <definedName name="_gsv1" localSheetId="15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9" hidden="1">{"'Sheet1'!$L$16"}</definedName>
    <definedName name="_h1" localSheetId="13" hidden="1">{"'Sheet1'!$L$16"}</definedName>
    <definedName name="_h1" localSheetId="11" hidden="1">{"'Sheet1'!$L$16"}</definedName>
    <definedName name="_h1" localSheetId="12" hidden="1">{"'Sheet1'!$L$16"}</definedName>
    <definedName name="_h1" localSheetId="14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8" hidden="1">{"'Sheet1'!$L$16"}</definedName>
    <definedName name="_h1" localSheetId="15" hidden="1">{"'Sheet1'!$L$16"}</definedName>
    <definedName name="_h1" localSheetId="6" hidden="1">{"'Sheet1'!$L$16"}</definedName>
    <definedName name="_h1" hidden="1">{"'Sheet1'!$L$16"}</definedName>
    <definedName name="_h111" localSheetId="14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5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5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5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5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5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5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5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5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5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5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5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9" hidden="1">{"'Sheet1'!$L$16"}</definedName>
    <definedName name="_hu1" localSheetId="13" hidden="1">{"'Sheet1'!$L$16"}</definedName>
    <definedName name="_hu1" localSheetId="11" hidden="1">{"'Sheet1'!$L$16"}</definedName>
    <definedName name="_hu1" localSheetId="12" hidden="1">{"'Sheet1'!$L$16"}</definedName>
    <definedName name="_hu1" localSheetId="14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8" hidden="1">{"'Sheet1'!$L$16"}</definedName>
    <definedName name="_hu1" localSheetId="15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9" hidden="1">{"'Sheet1'!$L$16"}</definedName>
    <definedName name="_hu2" localSheetId="13" hidden="1">{"'Sheet1'!$L$16"}</definedName>
    <definedName name="_hu2" localSheetId="11" hidden="1">{"'Sheet1'!$L$16"}</definedName>
    <definedName name="_hu2" localSheetId="12" hidden="1">{"'Sheet1'!$L$16"}</definedName>
    <definedName name="_hu2" localSheetId="14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8" hidden="1">{"'Sheet1'!$L$16"}</definedName>
    <definedName name="_hu2" localSheetId="15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5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9" hidden="1">{"'Sheet1'!$L$16"}</definedName>
    <definedName name="_hu5" localSheetId="13" hidden="1">{"'Sheet1'!$L$16"}</definedName>
    <definedName name="_hu5" localSheetId="11" hidden="1">{"'Sheet1'!$L$16"}</definedName>
    <definedName name="_hu5" localSheetId="12" hidden="1">{"'Sheet1'!$L$16"}</definedName>
    <definedName name="_hu5" localSheetId="14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8" hidden="1">{"'Sheet1'!$L$16"}</definedName>
    <definedName name="_hu5" localSheetId="15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9" hidden="1">{"'Sheet1'!$L$16"}</definedName>
    <definedName name="_hu6" localSheetId="13" hidden="1">{"'Sheet1'!$L$16"}</definedName>
    <definedName name="_hu6" localSheetId="11" hidden="1">{"'Sheet1'!$L$16"}</definedName>
    <definedName name="_hu6" localSheetId="12" hidden="1">{"'Sheet1'!$L$16"}</definedName>
    <definedName name="_hu6" localSheetId="14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8" hidden="1">{"'Sheet1'!$L$16"}</definedName>
    <definedName name="_hu6" localSheetId="15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5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5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5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5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9" hidden="1">{"'Sheet1'!$L$16"}</definedName>
    <definedName name="_K146" localSheetId="13" hidden="1">{"'Sheet1'!$L$16"}</definedName>
    <definedName name="_K146" localSheetId="11" hidden="1">{"'Sheet1'!$L$16"}</definedName>
    <definedName name="_K146" localSheetId="12" hidden="1">{"'Sheet1'!$L$16"}</definedName>
    <definedName name="_K146" localSheetId="14" hidden="1">{"'Sheet1'!$L$16"}</definedName>
    <definedName name="_K146" localSheetId="1" hidden="1">{"'Sheet1'!$L$16"}</definedName>
    <definedName name="_K146" localSheetId="0" hidden="1">{"'Sheet1'!$L$16"}</definedName>
    <definedName name="_K146" localSheetId="15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5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9" hidden="1">{"'Sheet1'!$L$16"}</definedName>
    <definedName name="_k7" localSheetId="13" hidden="1">{"'Sheet1'!$L$16"}</definedName>
    <definedName name="_k7" localSheetId="11" hidden="1">{"'Sheet1'!$L$16"}</definedName>
    <definedName name="_k7" localSheetId="12" hidden="1">{"'Sheet1'!$L$16"}</definedName>
    <definedName name="_k7" localSheetId="14" hidden="1">{"'Sheet1'!$L$16"}</definedName>
    <definedName name="_k7" localSheetId="1" hidden="1">{"'Sheet1'!$L$16"}</definedName>
    <definedName name="_k7" localSheetId="0" hidden="1">{"'Sheet1'!$L$16"}</definedName>
    <definedName name="_k7" localSheetId="15" hidden="1">{"'Sheet1'!$L$16"}</definedName>
    <definedName name="_k7" localSheetId="6" hidden="1">{"'Sheet1'!$L$16"}</definedName>
    <definedName name="_k7" hidden="1">{"'Sheet1'!$L$16"}</definedName>
    <definedName name="_Key1" localSheetId="14" hidden="1">#REF!</definedName>
    <definedName name="_Key1" localSheetId="0" hidden="1">#REF!</definedName>
    <definedName name="_Key1" localSheetId="18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4" hidden="1">#REF!</definedName>
    <definedName name="_Key2" localSheetId="0" hidden="1">#REF!</definedName>
    <definedName name="_Key2" localSheetId="18" hidden="1">#REF!</definedName>
    <definedName name="_Key2" hidden="1">#REF!</definedName>
    <definedName name="_Key3" localSheetId="14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5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5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5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5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5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5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9" hidden="1">{"'Sheet1'!$L$16"}</definedName>
    <definedName name="_KM22" localSheetId="13" hidden="1">{"'Sheet1'!$L$16"}</definedName>
    <definedName name="_KM22" localSheetId="11" hidden="1">{"'Sheet1'!$L$16"}</definedName>
    <definedName name="_KM22" localSheetId="12" hidden="1">{"'Sheet1'!$L$16"}</definedName>
    <definedName name="_KM22" localSheetId="14" hidden="1">{"'Sheet1'!$L$16"}</definedName>
    <definedName name="_KM22" localSheetId="1" hidden="1">{"'Sheet1'!$L$16"}</definedName>
    <definedName name="_KM22" localSheetId="0" hidden="1">{"'Sheet1'!$L$16"}</definedName>
    <definedName name="_KM22" localSheetId="15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8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5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5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5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5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5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5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9" hidden="1">{"'Sheet1'!$L$16"}</definedName>
    <definedName name="_Lan1" localSheetId="13" hidden="1">{"'Sheet1'!$L$16"}</definedName>
    <definedName name="_Lan1" localSheetId="11" hidden="1">{"'Sheet1'!$L$16"}</definedName>
    <definedName name="_Lan1" localSheetId="12" hidden="1">{"'Sheet1'!$L$16"}</definedName>
    <definedName name="_Lan1" localSheetId="14" hidden="1">{"'Sheet1'!$L$16"}</definedName>
    <definedName name="_Lan1" localSheetId="1" hidden="1">{"'Sheet1'!$L$16"}</definedName>
    <definedName name="_Lan1" localSheetId="0" hidden="1">{"'Sheet1'!$L$16"}</definedName>
    <definedName name="_Lan1" localSheetId="15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5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9" hidden="1">{"'Sheet1'!$L$16"}</definedName>
    <definedName name="_LAN3" localSheetId="13" hidden="1">{"'Sheet1'!$L$16"}</definedName>
    <definedName name="_LAN3" localSheetId="11" hidden="1">{"'Sheet1'!$L$16"}</definedName>
    <definedName name="_LAN3" localSheetId="12" hidden="1">{"'Sheet1'!$L$16"}</definedName>
    <definedName name="_LAN3" localSheetId="14" hidden="1">{"'Sheet1'!$L$16"}</definedName>
    <definedName name="_LAN3" localSheetId="1" hidden="1">{"'Sheet1'!$L$16"}</definedName>
    <definedName name="_LAN3" localSheetId="0" hidden="1">{"'Sheet1'!$L$16"}</definedName>
    <definedName name="_LAN3" localSheetId="15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5" hidden="1">{"'Sheet1'!$L$16"}</definedName>
    <definedName name="_ld2" localSheetId="6" hidden="1">{"'Sheet1'!$L$16"}</definedName>
    <definedName name="_ld2" hidden="1">{"'Sheet1'!$L$16"}</definedName>
    <definedName name="_lh1" localSheetId="14">#REF!</definedName>
    <definedName name="_lh1" localSheetId="0">#REF!</definedName>
    <definedName name="_lh1">#REF!</definedName>
    <definedName name="_lh21" localSheetId="14">#REF!</definedName>
    <definedName name="_lh21" localSheetId="0">#REF!</definedName>
    <definedName name="_lh21">#REF!</definedName>
    <definedName name="_lh22" localSheetId="14">#REF!</definedName>
    <definedName name="_lh22" localSheetId="0">#REF!</definedName>
    <definedName name="_lh22">#REF!</definedName>
    <definedName name="_lh31" localSheetId="14">#REF!</definedName>
    <definedName name="_lh31" localSheetId="0">#REF!</definedName>
    <definedName name="_lh31">#REF!</definedName>
    <definedName name="_lh32" localSheetId="14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9" hidden="1">{"'Sheet1'!$L$16"}</definedName>
    <definedName name="_lk2" localSheetId="13" hidden="1">{"'Sheet1'!$L$16"}</definedName>
    <definedName name="_lk2" localSheetId="11" hidden="1">{"'Sheet1'!$L$16"}</definedName>
    <definedName name="_lk2" localSheetId="12" hidden="1">{"'Sheet1'!$L$16"}</definedName>
    <definedName name="_lk2" localSheetId="14" hidden="1">{"'Sheet1'!$L$16"}</definedName>
    <definedName name="_lk2" localSheetId="1" hidden="1">{"'Sheet1'!$L$16"}</definedName>
    <definedName name="_lk2" localSheetId="0" hidden="1">{"'Sheet1'!$L$16"}</definedName>
    <definedName name="_lk2" localSheetId="15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5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5">#REF!</definedName>
    <definedName name="_M1" localSheetId="6">#REF!</definedName>
    <definedName name="_M1">#REF!</definedName>
    <definedName name="_m1233" localSheetId="10" hidden="1">{"'Sheet1'!$L$16"}</definedName>
    <definedName name="_m1233" localSheetId="9" hidden="1">{"'Sheet1'!$L$16"}</definedName>
    <definedName name="_m1233" localSheetId="13" hidden="1">{"'Sheet1'!$L$16"}</definedName>
    <definedName name="_m1233" localSheetId="11" hidden="1">{"'Sheet1'!$L$16"}</definedName>
    <definedName name="_m1233" localSheetId="12" hidden="1">{"'Sheet1'!$L$16"}</definedName>
    <definedName name="_m1233" localSheetId="14" hidden="1">{"'Sheet1'!$L$16"}</definedName>
    <definedName name="_m1233" localSheetId="1" hidden="1">{"'Sheet1'!$L$16"}</definedName>
    <definedName name="_m1233" localSheetId="0" hidden="1">{"'Sheet1'!$L$16"}</definedName>
    <definedName name="_m1233" localSheetId="15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5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9" hidden="1">{"'Sheet1'!$L$16"}</definedName>
    <definedName name="_M36" localSheetId="13" hidden="1">{"'Sheet1'!$L$16"}</definedName>
    <definedName name="_M36" localSheetId="11" hidden="1">{"'Sheet1'!$L$16"}</definedName>
    <definedName name="_M36" localSheetId="12" hidden="1">{"'Sheet1'!$L$16"}</definedName>
    <definedName name="_M36" localSheetId="14" hidden="1">{"'Sheet1'!$L$16"}</definedName>
    <definedName name="_M36" localSheetId="1" hidden="1">{"'Sheet1'!$L$16"}</definedName>
    <definedName name="_M36" localSheetId="0" hidden="1">{"'Sheet1'!$L$16"}</definedName>
    <definedName name="_M36" localSheetId="15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9" hidden="1">{"'Sheet1'!$L$16"}</definedName>
    <definedName name="_m4" localSheetId="13" hidden="1">{"'Sheet1'!$L$16"}</definedName>
    <definedName name="_m4" localSheetId="11" hidden="1">{"'Sheet1'!$L$16"}</definedName>
    <definedName name="_m4" localSheetId="12" hidden="1">{"'Sheet1'!$L$16"}</definedName>
    <definedName name="_m4" localSheetId="14" hidden="1">{"'Sheet1'!$L$16"}</definedName>
    <definedName name="_m4" localSheetId="1" hidden="1">{"'Sheet1'!$L$16"}</definedName>
    <definedName name="_m4" localSheetId="0" hidden="1">{"'Sheet1'!$L$16"}</definedName>
    <definedName name="_m4" localSheetId="15" hidden="1">{"'Sheet1'!$L$16"}</definedName>
    <definedName name="_m4" localSheetId="6" hidden="1">{"'Sheet1'!$L$16"}</definedName>
    <definedName name="_m4" hidden="1">{"'Sheet1'!$L$16"}</definedName>
    <definedName name="_MAC12" localSheetId="14">#REF!</definedName>
    <definedName name="_MAC12" localSheetId="0">#REF!</definedName>
    <definedName name="_MAC12">#REF!</definedName>
    <definedName name="_MAC46" localSheetId="14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5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5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5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5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5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5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5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5">#REF!</definedName>
    <definedName name="_mxd106" localSheetId="6">#REF!</definedName>
    <definedName name="_mxd106">#REF!</definedName>
    <definedName name="_mxd118" localSheetId="0">#REF!</definedName>
    <definedName name="_mxd118" localSheetId="15">#REF!</definedName>
    <definedName name="_mxd118" localSheetId="6">#REF!</definedName>
    <definedName name="_mxd118">#REF!</definedName>
    <definedName name="_mxd149" localSheetId="0">#REF!</definedName>
    <definedName name="_mxd149" localSheetId="15">#REF!</definedName>
    <definedName name="_mxd149" localSheetId="6">#REF!</definedName>
    <definedName name="_mxd149">#REF!</definedName>
    <definedName name="_mxd150" localSheetId="0">#REF!</definedName>
    <definedName name="_mxd150" localSheetId="15">#REF!</definedName>
    <definedName name="_mxd150" localSheetId="6">#REF!</definedName>
    <definedName name="_mxd150">#REF!</definedName>
    <definedName name="_mxd151" localSheetId="0">#REF!</definedName>
    <definedName name="_mxd151" localSheetId="15">#REF!</definedName>
    <definedName name="_mxd151" localSheetId="6">#REF!</definedName>
    <definedName name="_mxd151">#REF!</definedName>
    <definedName name="_mxd158" localSheetId="0">#REF!</definedName>
    <definedName name="_mxd158" localSheetId="15">#REF!</definedName>
    <definedName name="_mxd158" localSheetId="6">#REF!</definedName>
    <definedName name="_mxd158">#REF!</definedName>
    <definedName name="_mxd159" localSheetId="0">#REF!</definedName>
    <definedName name="_mxd159" localSheetId="15">#REF!</definedName>
    <definedName name="_mxd159" localSheetId="6">#REF!</definedName>
    <definedName name="_mxd159">#REF!</definedName>
    <definedName name="_mxd161" localSheetId="0">#REF!</definedName>
    <definedName name="_mxd161" localSheetId="15">#REF!</definedName>
    <definedName name="_mxd161" localSheetId="6">#REF!</definedName>
    <definedName name="_mxd161">#REF!</definedName>
    <definedName name="_mxd179" localSheetId="0">#REF!</definedName>
    <definedName name="_mxd179" localSheetId="15">#REF!</definedName>
    <definedName name="_mxd179" localSheetId="6">#REF!</definedName>
    <definedName name="_mxd179">#REF!</definedName>
    <definedName name="_mxd185" localSheetId="0">#REF!</definedName>
    <definedName name="_mxd185" localSheetId="15">#REF!</definedName>
    <definedName name="_mxd185" localSheetId="6">#REF!</definedName>
    <definedName name="_mxd185">#REF!</definedName>
    <definedName name="_mxd200" localSheetId="0">#REF!</definedName>
    <definedName name="_mxd200" localSheetId="15">#REF!</definedName>
    <definedName name="_mxd200" localSheetId="6">#REF!</definedName>
    <definedName name="_mxd200">#REF!</definedName>
    <definedName name="_mxd205" localSheetId="0">#REF!</definedName>
    <definedName name="_mxd205" localSheetId="15">#REF!</definedName>
    <definedName name="_mxd205" localSheetId="6">#REF!</definedName>
    <definedName name="_mxd205">#REF!</definedName>
    <definedName name="_mxd206" localSheetId="0">#REF!</definedName>
    <definedName name="_mxd206" localSheetId="15">#REF!</definedName>
    <definedName name="_mxd206" localSheetId="6">#REF!</definedName>
    <definedName name="_mxd206">#REF!</definedName>
    <definedName name="_mxd207" localSheetId="0">#REF!</definedName>
    <definedName name="_mxd207" localSheetId="15">#REF!</definedName>
    <definedName name="_mxd207" localSheetId="6">#REF!</definedName>
    <definedName name="_mxd207">#REF!</definedName>
    <definedName name="_mxd219" localSheetId="0">#REF!</definedName>
    <definedName name="_mxd219" localSheetId="15">#REF!</definedName>
    <definedName name="_mxd219" localSheetId="6">#REF!</definedName>
    <definedName name="_mxd219">#REF!</definedName>
    <definedName name="_mxd222" localSheetId="0">#REF!</definedName>
    <definedName name="_mxd222" localSheetId="15">#REF!</definedName>
    <definedName name="_mxd222" localSheetId="6">#REF!</definedName>
    <definedName name="_mxd222">#REF!</definedName>
    <definedName name="_mxd225" localSheetId="0">#REF!</definedName>
    <definedName name="_mxd225" localSheetId="15">#REF!</definedName>
    <definedName name="_mxd225" localSheetId="6">#REF!</definedName>
    <definedName name="_mxd225">#REF!</definedName>
    <definedName name="_mxd23" localSheetId="0">#REF!</definedName>
    <definedName name="_mxd23" localSheetId="15">#REF!</definedName>
    <definedName name="_mxd23" localSheetId="6">#REF!</definedName>
    <definedName name="_mxd23">#REF!</definedName>
    <definedName name="_mxd235" localSheetId="0">#REF!</definedName>
    <definedName name="_mxd235" localSheetId="15">#REF!</definedName>
    <definedName name="_mxd235" localSheetId="6">#REF!</definedName>
    <definedName name="_mxd235">#REF!</definedName>
    <definedName name="_mxd239" localSheetId="0">#REF!</definedName>
    <definedName name="_mxd239" localSheetId="15">#REF!</definedName>
    <definedName name="_mxd239" localSheetId="6">#REF!</definedName>
    <definedName name="_mxd239">#REF!</definedName>
    <definedName name="_mxd24" localSheetId="0">#REF!</definedName>
    <definedName name="_mxd24" localSheetId="15">#REF!</definedName>
    <definedName name="_mxd24" localSheetId="6">#REF!</definedName>
    <definedName name="_mxd24">#REF!</definedName>
    <definedName name="_mxd243" localSheetId="0">#REF!</definedName>
    <definedName name="_mxd243" localSheetId="15">#REF!</definedName>
    <definedName name="_mxd243" localSheetId="6">#REF!</definedName>
    <definedName name="_mxd243">#REF!</definedName>
    <definedName name="_mxd255" localSheetId="0">#REF!</definedName>
    <definedName name="_mxd255" localSheetId="15">#REF!</definedName>
    <definedName name="_mxd255" localSheetId="6">#REF!</definedName>
    <definedName name="_mxd255">#REF!</definedName>
    <definedName name="_mxd26" localSheetId="0">#REF!</definedName>
    <definedName name="_mxd26" localSheetId="15">#REF!</definedName>
    <definedName name="_mxd26" localSheetId="6">#REF!</definedName>
    <definedName name="_mxd26">#REF!</definedName>
    <definedName name="_mxd265" localSheetId="0">#REF!</definedName>
    <definedName name="_mxd265" localSheetId="15">#REF!</definedName>
    <definedName name="_mxd265" localSheetId="6">#REF!</definedName>
    <definedName name="_mxd265">#REF!</definedName>
    <definedName name="_mxd272" localSheetId="0">#REF!</definedName>
    <definedName name="_mxd272" localSheetId="15">#REF!</definedName>
    <definedName name="_mxd272" localSheetId="6">#REF!</definedName>
    <definedName name="_mxd272">#REF!</definedName>
    <definedName name="_mxd285" localSheetId="0">#REF!</definedName>
    <definedName name="_mxd285" localSheetId="15">#REF!</definedName>
    <definedName name="_mxd285" localSheetId="6">#REF!</definedName>
    <definedName name="_mxd285">#REF!</definedName>
    <definedName name="_mxd300" localSheetId="0">#REF!</definedName>
    <definedName name="_mxd300" localSheetId="15">#REF!</definedName>
    <definedName name="_mxd300" localSheetId="6">#REF!</definedName>
    <definedName name="_mxd300">#REF!</definedName>
    <definedName name="_mxd342" localSheetId="0">#REF!</definedName>
    <definedName name="_mxd342" localSheetId="15">#REF!</definedName>
    <definedName name="_mxd342" localSheetId="6">#REF!</definedName>
    <definedName name="_mxd342">#REF!</definedName>
    <definedName name="_mxd357" localSheetId="0">#REF!</definedName>
    <definedName name="_mxd357" localSheetId="15">#REF!</definedName>
    <definedName name="_mxd357" localSheetId="6">#REF!</definedName>
    <definedName name="_mxd357">#REF!</definedName>
    <definedName name="_mxd369" localSheetId="0">#REF!</definedName>
    <definedName name="_mxd369" localSheetId="15">#REF!</definedName>
    <definedName name="_mxd369" localSheetId="6">#REF!</definedName>
    <definedName name="_mxd369">#REF!</definedName>
    <definedName name="_mxd371" localSheetId="0">#REF!</definedName>
    <definedName name="_mxd371" localSheetId="15">#REF!</definedName>
    <definedName name="_mxd371" localSheetId="6">#REF!</definedName>
    <definedName name="_mxd371">#REF!</definedName>
    <definedName name="_mxd376" localSheetId="0">#REF!</definedName>
    <definedName name="_mxd376" localSheetId="15">#REF!</definedName>
    <definedName name="_mxd376" localSheetId="6">#REF!</definedName>
    <definedName name="_mxd376">#REF!</definedName>
    <definedName name="_mxd377" localSheetId="0">#REF!</definedName>
    <definedName name="_mxd377" localSheetId="15">#REF!</definedName>
    <definedName name="_mxd377" localSheetId="6">#REF!</definedName>
    <definedName name="_mxd377">#REF!</definedName>
    <definedName name="_mxd38" localSheetId="0">#REF!</definedName>
    <definedName name="_mxd38" localSheetId="15">#REF!</definedName>
    <definedName name="_mxd38" localSheetId="6">#REF!</definedName>
    <definedName name="_mxd38">#REF!</definedName>
    <definedName name="_mxd380" localSheetId="0">#REF!</definedName>
    <definedName name="_mxd380" localSheetId="15">#REF!</definedName>
    <definedName name="_mxd380" localSheetId="6">#REF!</definedName>
    <definedName name="_mxd380">#REF!</definedName>
    <definedName name="_mxd39" localSheetId="0">#REF!</definedName>
    <definedName name="_mxd39" localSheetId="15">#REF!</definedName>
    <definedName name="_mxd39" localSheetId="6">#REF!</definedName>
    <definedName name="_mxd39">#REF!</definedName>
    <definedName name="_mxd393" localSheetId="0">#REF!</definedName>
    <definedName name="_mxd393" localSheetId="15">#REF!</definedName>
    <definedName name="_mxd393" localSheetId="6">#REF!</definedName>
    <definedName name="_mxd393">#REF!</definedName>
    <definedName name="_mxd394" localSheetId="0">#REF!</definedName>
    <definedName name="_mxd394" localSheetId="15">#REF!</definedName>
    <definedName name="_mxd394" localSheetId="6">#REF!</definedName>
    <definedName name="_mxd394">#REF!</definedName>
    <definedName name="_mxd403" localSheetId="0">#REF!</definedName>
    <definedName name="_mxd403" localSheetId="15">#REF!</definedName>
    <definedName name="_mxd403" localSheetId="6">#REF!</definedName>
    <definedName name="_mxd403">#REF!</definedName>
    <definedName name="_mxd409" localSheetId="0">#REF!</definedName>
    <definedName name="_mxd409" localSheetId="15">#REF!</definedName>
    <definedName name="_mxd409" localSheetId="6">#REF!</definedName>
    <definedName name="_mxd409">#REF!</definedName>
    <definedName name="_mxd410" localSheetId="0">#REF!</definedName>
    <definedName name="_mxd410" localSheetId="15">#REF!</definedName>
    <definedName name="_mxd410" localSheetId="6">#REF!</definedName>
    <definedName name="_mxd410">#REF!</definedName>
    <definedName name="_mxd412" localSheetId="0">#REF!</definedName>
    <definedName name="_mxd412" localSheetId="15">#REF!</definedName>
    <definedName name="_mxd412" localSheetId="6">#REF!</definedName>
    <definedName name="_mxd412">#REF!</definedName>
    <definedName name="_mxd415" localSheetId="0">#REF!</definedName>
    <definedName name="_mxd415" localSheetId="15">#REF!</definedName>
    <definedName name="_mxd415" localSheetId="6">#REF!</definedName>
    <definedName name="_mxd415">#REF!</definedName>
    <definedName name="_mxd423" localSheetId="0">#REF!</definedName>
    <definedName name="_mxd423" localSheetId="15">#REF!</definedName>
    <definedName name="_mxd423" localSheetId="6">#REF!</definedName>
    <definedName name="_mxd423">#REF!</definedName>
    <definedName name="_mxd64" localSheetId="0">#REF!</definedName>
    <definedName name="_mxd64" localSheetId="15">#REF!</definedName>
    <definedName name="_mxd64" localSheetId="6">#REF!</definedName>
    <definedName name="_mxd64">#REF!</definedName>
    <definedName name="_mxd67" localSheetId="0">#REF!</definedName>
    <definedName name="_mxd67" localSheetId="15">#REF!</definedName>
    <definedName name="_mxd67" localSheetId="6">#REF!</definedName>
    <definedName name="_mxd67">#REF!</definedName>
    <definedName name="_mxd69" localSheetId="0">#REF!</definedName>
    <definedName name="_mxd69" localSheetId="15">#REF!</definedName>
    <definedName name="_mxd69" localSheetId="6">#REF!</definedName>
    <definedName name="_mxd69">#REF!</definedName>
    <definedName name="_mxd78" localSheetId="0">#REF!</definedName>
    <definedName name="_mxd78" localSheetId="15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4">#REF!</definedName>
    <definedName name="_NCL100" localSheetId="0">#REF!</definedName>
    <definedName name="_NCL100">#REF!</definedName>
    <definedName name="_NCL200" localSheetId="14">#REF!</definedName>
    <definedName name="_NCL200" localSheetId="0">#REF!</definedName>
    <definedName name="_NCL200">#REF!</definedName>
    <definedName name="_NCL250" localSheetId="14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5" hidden="1">{"'Sheet1'!$L$16"}</definedName>
    <definedName name="_NCN15" localSheetId="6" hidden="1">{"'Sheet1'!$L$16"}</definedName>
    <definedName name="_NCN15" hidden="1">{"'Sheet1'!$L$16"}</definedName>
    <definedName name="_nd1" localSheetId="14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5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4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5" hidden="1">{"'Sheet1'!$L$16"}</definedName>
    <definedName name="_new1" localSheetId="6" hidden="1">{"'Sheet1'!$L$16"}</definedName>
    <definedName name="_new1" hidden="1">{"'Sheet1'!$L$16"}</definedName>
    <definedName name="_nin190" localSheetId="14">#REF!</definedName>
    <definedName name="_nin190" localSheetId="0">#REF!</definedName>
    <definedName name="_nin190">#REF!</definedName>
    <definedName name="_NK5" localSheetId="10" hidden="1">{"'Sheet1'!$L$16"}</definedName>
    <definedName name="_NK5" localSheetId="9" hidden="1">{"'Sheet1'!$L$16"}</definedName>
    <definedName name="_NK5" localSheetId="13" hidden="1">{"'Sheet1'!$L$16"}</definedName>
    <definedName name="_NK5" localSheetId="11" hidden="1">{"'Sheet1'!$L$16"}</definedName>
    <definedName name="_NK5" localSheetId="12" hidden="1">{"'Sheet1'!$L$16"}</definedName>
    <definedName name="_NK5" localSheetId="14" hidden="1">{"'Sheet1'!$L$16"}</definedName>
    <definedName name="_NK5" localSheetId="1" hidden="1">{"'Sheet1'!$L$16"}</definedName>
    <definedName name="_NK5" localSheetId="0" hidden="1">{"'Sheet1'!$L$16"}</definedName>
    <definedName name="_NK5" localSheetId="15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5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5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4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5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5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5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5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5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5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5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5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5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5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4" hidden="1">#REF!</definedName>
    <definedName name="_Parse_Out" localSheetId="0" hidden="1">#REF!</definedName>
    <definedName name="_Parse_Out" localSheetId="15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5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5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5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5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5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5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5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5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5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5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5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5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8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5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8" hidden="1">{#N/A,#N/A,FALSE,"단가표지"}</definedName>
    <definedName name="_qw1" localSheetId="15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5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5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9">#REF!</definedName>
    <definedName name="_sc1" localSheetId="13">#REF!</definedName>
    <definedName name="_sc1" localSheetId="11">#REF!</definedName>
    <definedName name="_sc1" localSheetId="12">#REF!</definedName>
    <definedName name="_sc1" localSheetId="14">#REF!</definedName>
    <definedName name="_sc1" localSheetId="0">#REF!</definedName>
    <definedName name="_sc1">#REF!</definedName>
    <definedName name="_SC2" localSheetId="10">#REF!</definedName>
    <definedName name="_SC2" localSheetId="9">#REF!</definedName>
    <definedName name="_SC2" localSheetId="13">#REF!</definedName>
    <definedName name="_SC2" localSheetId="11">#REF!</definedName>
    <definedName name="_SC2" localSheetId="12">#REF!</definedName>
    <definedName name="_SC2" localSheetId="14">#REF!</definedName>
    <definedName name="_SC2" localSheetId="0">#REF!</definedName>
    <definedName name="_SC2">#REF!</definedName>
    <definedName name="_sc3" localSheetId="10">#REF!</definedName>
    <definedName name="_sc3" localSheetId="9">#REF!</definedName>
    <definedName name="_sc3" localSheetId="13">#REF!</definedName>
    <definedName name="_sc3" localSheetId="11">#REF!</definedName>
    <definedName name="_sc3" localSheetId="12">#REF!</definedName>
    <definedName name="_sc3" localSheetId="14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5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5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5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5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4">#REF!</definedName>
    <definedName name="_SN3" localSheetId="0">#REF!</definedName>
    <definedName name="_SN3">#REF!</definedName>
    <definedName name="_Sort" localSheetId="14" hidden="1">#REF!</definedName>
    <definedName name="_Sort" localSheetId="0" hidden="1">#REF!</definedName>
    <definedName name="_Sort" localSheetId="18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8" hidden="1">{#N/A,#N/A,FALSE,"운반시간"}</definedName>
    <definedName name="_sum1" localSheetId="14" hidden="1">#REF!</definedName>
    <definedName name="_sum1" localSheetId="0" hidden="1">#REF!</definedName>
    <definedName name="_sum1" localSheetId="18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5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5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5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5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5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5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5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5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5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9" hidden="1">{"'Sheet1'!$L$16"}</definedName>
    <definedName name="_T14" localSheetId="13" hidden="1">{"'Sheet1'!$L$16"}</definedName>
    <definedName name="_T14" localSheetId="11" hidden="1">{"'Sheet1'!$L$16"}</definedName>
    <definedName name="_T14" localSheetId="12" hidden="1">{"'Sheet1'!$L$16"}</definedName>
    <definedName name="_T14" localSheetId="14" hidden="1">{"'Sheet1'!$L$16"}</definedName>
    <definedName name="_T14" localSheetId="1" hidden="1">{"'Sheet1'!$L$16"}</definedName>
    <definedName name="_T14" localSheetId="0" hidden="1">{"'Sheet1'!$L$16"}</definedName>
    <definedName name="_T14" localSheetId="15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5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5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9" hidden="1">{"'Sheet1'!$L$16"}</definedName>
    <definedName name="_T23" localSheetId="13" hidden="1">{"'Sheet1'!$L$16"}</definedName>
    <definedName name="_T23" localSheetId="11" hidden="1">{"'Sheet1'!$L$16"}</definedName>
    <definedName name="_T23" localSheetId="12" hidden="1">{"'Sheet1'!$L$16"}</definedName>
    <definedName name="_T23" localSheetId="14" hidden="1">{"'Sheet1'!$L$16"}</definedName>
    <definedName name="_T23" localSheetId="1" hidden="1">{"'Sheet1'!$L$16"}</definedName>
    <definedName name="_T23" localSheetId="0" hidden="1">{"'Sheet1'!$L$16"}</definedName>
    <definedName name="_T23" localSheetId="15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5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5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5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5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9" hidden="1">{"'Sheet1'!$L$16"}</definedName>
    <definedName name="_T9" localSheetId="13" hidden="1">{"'Sheet1'!$L$16"}</definedName>
    <definedName name="_T9" localSheetId="11" hidden="1">{"'Sheet1'!$L$16"}</definedName>
    <definedName name="_T9" localSheetId="12" hidden="1">{"'Sheet1'!$L$16"}</definedName>
    <definedName name="_T9" localSheetId="14" hidden="1">{"'Sheet1'!$L$16"}</definedName>
    <definedName name="_T9" localSheetId="1" hidden="1">{"'Sheet1'!$L$16"}</definedName>
    <definedName name="_T9" localSheetId="0" hidden="1">{"'Sheet1'!$L$16"}</definedName>
    <definedName name="_T9" localSheetId="15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5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9" hidden="1">{"'Sheet1'!$L$16"}</definedName>
    <definedName name="_tb2" localSheetId="13" hidden="1">{"'Sheet1'!$L$16"}</definedName>
    <definedName name="_tb2" localSheetId="11" hidden="1">{"'Sheet1'!$L$16"}</definedName>
    <definedName name="_tb2" localSheetId="12" hidden="1">{"'Sheet1'!$L$16"}</definedName>
    <definedName name="_tb2" localSheetId="14" hidden="1">{"'Sheet1'!$L$16"}</definedName>
    <definedName name="_tb2" localSheetId="1" hidden="1">{"'Sheet1'!$L$16"}</definedName>
    <definedName name="_tb2" localSheetId="0" hidden="1">{"'Sheet1'!$L$16"}</definedName>
    <definedName name="_tb2" localSheetId="15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5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5">#REF!</definedName>
    <definedName name="_tct3" localSheetId="6">#REF!</definedName>
    <definedName name="_tct3">#REF!</definedName>
    <definedName name="_tct5" localSheetId="0">#REF!</definedName>
    <definedName name="_tct5" localSheetId="15">#REF!</definedName>
    <definedName name="_tct5" localSheetId="6">#REF!</definedName>
    <definedName name="_tct5">#REF!</definedName>
    <definedName name="_td1" localSheetId="10" hidden="1">{"'Sheet1'!$L$16"}</definedName>
    <definedName name="_td1" localSheetId="9" hidden="1">{"'Sheet1'!$L$16"}</definedName>
    <definedName name="_td1" localSheetId="13" hidden="1">{"'Sheet1'!$L$16"}</definedName>
    <definedName name="_td1" localSheetId="11" hidden="1">{"'Sheet1'!$L$16"}</definedName>
    <definedName name="_td1" localSheetId="12" hidden="1">{"'Sheet1'!$L$16"}</definedName>
    <definedName name="_td1" localSheetId="14" hidden="1">{"'Sheet1'!$L$16"}</definedName>
    <definedName name="_td1" localSheetId="1" hidden="1">{"'Sheet1'!$L$16"}</definedName>
    <definedName name="_td1" localSheetId="0" hidden="1">{"'Sheet1'!$L$16"}</definedName>
    <definedName name="_td1" localSheetId="15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5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4">#REF!</definedName>
    <definedName name="_tg427">#REF!</definedName>
    <definedName name="_tk1" localSheetId="14">#REF!</definedName>
    <definedName name="_tk1" localSheetId="0">#REF!</definedName>
    <definedName name="_tk1">#REF!</definedName>
    <definedName name="_TL1" localSheetId="14">#REF!</definedName>
    <definedName name="_TL1" localSheetId="0">#REF!</definedName>
    <definedName name="_TL1">#REF!</definedName>
    <definedName name="_TL2" localSheetId="14">#REF!</definedName>
    <definedName name="_TL2" localSheetId="0">#REF!</definedName>
    <definedName name="_TL2">#REF!</definedName>
    <definedName name="_TL3" localSheetId="14">#REF!</definedName>
    <definedName name="_TL3" localSheetId="0">#REF!</definedName>
    <definedName name="_TL3">#REF!</definedName>
    <definedName name="_TLA120" localSheetId="14">#REF!</definedName>
    <definedName name="_TLA120" localSheetId="0">#REF!</definedName>
    <definedName name="_TLA120">#REF!</definedName>
    <definedName name="_TLA35" localSheetId="14">#REF!</definedName>
    <definedName name="_TLA35" localSheetId="0">#REF!</definedName>
    <definedName name="_TLA35">#REF!</definedName>
    <definedName name="_TLA50" localSheetId="14">#REF!</definedName>
    <definedName name="_TLA50" localSheetId="0">#REF!</definedName>
    <definedName name="_TLA50">#REF!</definedName>
    <definedName name="_TLA70" localSheetId="14">#REF!</definedName>
    <definedName name="_TLA70" localSheetId="0">#REF!</definedName>
    <definedName name="_TLA70">#REF!</definedName>
    <definedName name="_TLA95" localSheetId="14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5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5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5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5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9" hidden="1">{"'Sheet1'!$L$16"}</definedName>
    <definedName name="_tt3" localSheetId="13" hidden="1">{"'Sheet1'!$L$16"}</definedName>
    <definedName name="_tt3" localSheetId="11" hidden="1">{"'Sheet1'!$L$16"}</definedName>
    <definedName name="_tt3" localSheetId="12" hidden="1">{"'Sheet1'!$L$16"}</definedName>
    <definedName name="_tt3" localSheetId="14" hidden="1">{"'Sheet1'!$L$16"}</definedName>
    <definedName name="_tt3" localSheetId="1" hidden="1">{"'Sheet1'!$L$16"}</definedName>
    <definedName name="_tt3" localSheetId="0" hidden="1">{"'Sheet1'!$L$16"}</definedName>
    <definedName name="_tt3" localSheetId="15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5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5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5" hidden="1">{"'Sheet1'!$L$16"}</definedName>
    <definedName name="_tu5" localSheetId="6" hidden="1">{"'Sheet1'!$L$16"}</definedName>
    <definedName name="_tu5" hidden="1">{"'Sheet1'!$L$16"}</definedName>
    <definedName name="_tz593" localSheetId="14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5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5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4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5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5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5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5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5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4">#REF!</definedName>
    <definedName name="_UT2">#REF!</definedName>
    <definedName name="_va1">#REF!</definedName>
    <definedName name="_vl1">#REF!</definedName>
    <definedName name="_VL100" localSheetId="14">#REF!</definedName>
    <definedName name="_VL100" localSheetId="0">#REF!</definedName>
    <definedName name="_VL100">#REF!</definedName>
    <definedName name="_VL200" localSheetId="14">#REF!</definedName>
    <definedName name="_VL200" localSheetId="0">#REF!</definedName>
    <definedName name="_VL200">#REF!</definedName>
    <definedName name="_VL250" localSheetId="14">#REF!</definedName>
    <definedName name="_VL250" localSheetId="0">#REF!</definedName>
    <definedName name="_VL250">#REF!</definedName>
    <definedName name="_VLP2" localSheetId="10" hidden="1">{"'Sheet1'!$L$16"}</definedName>
    <definedName name="_VLP2" localSheetId="9" hidden="1">{"'Sheet1'!$L$16"}</definedName>
    <definedName name="_VLP2" localSheetId="13" hidden="1">{"'Sheet1'!$L$16"}</definedName>
    <definedName name="_VLP2" localSheetId="11" hidden="1">{"'Sheet1'!$L$16"}</definedName>
    <definedName name="_VLP2" localSheetId="12" hidden="1">{"'Sheet1'!$L$16"}</definedName>
    <definedName name="_VLP2" localSheetId="14" hidden="1">{"'Sheet1'!$L$16"}</definedName>
    <definedName name="_VLP2" localSheetId="1" hidden="1">{"'Sheet1'!$L$16"}</definedName>
    <definedName name="_VLP2" localSheetId="0" hidden="1">{"'Sheet1'!$L$16"}</definedName>
    <definedName name="_VLP2" localSheetId="15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5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5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5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5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5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4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4">#REF!</definedName>
    <definedName name="_xx3">#REF!</definedName>
    <definedName name="_xx4" localSheetId="14">#REF!</definedName>
    <definedName name="_xx4">#REF!</definedName>
    <definedName name="_xx5" localSheetId="14">#REF!</definedName>
    <definedName name="_xx5">#REF!</definedName>
    <definedName name="_xx6" localSheetId="14">#REF!</definedName>
    <definedName name="_xx6">#REF!</definedName>
    <definedName name="_xx7" localSheetId="14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5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5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5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5" hidden="1">{0}</definedName>
    <definedName name="a.1...." localSheetId="6" hidden="1">{0}</definedName>
    <definedName name="a.1...." hidden="1">{0}</definedName>
    <definedName name="A_" localSheetId="0">#REF!</definedName>
    <definedName name="A_" localSheetId="15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5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9">#REF!</definedName>
    <definedName name="A120_" localSheetId="13">#REF!</definedName>
    <definedName name="A120_" localSheetId="11">#REF!</definedName>
    <definedName name="A120_" localSheetId="12">#REF!</definedName>
    <definedName name="A120_" localSheetId="14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5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9">#REF!</definedName>
    <definedName name="a277Print_Titles" localSheetId="13">#REF!</definedName>
    <definedName name="a277Print_Titles" localSheetId="11">#REF!</definedName>
    <definedName name="a277Print_Titles" localSheetId="12">#REF!</definedName>
    <definedName name="a277Print_Titles" localSheetId="14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9">#REF!</definedName>
    <definedName name="A35_" localSheetId="13">#REF!</definedName>
    <definedName name="A35_" localSheetId="11">#REF!</definedName>
    <definedName name="A35_" localSheetId="12">#REF!</definedName>
    <definedName name="A35_" localSheetId="14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5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4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4">#REF!</definedName>
    <definedName name="A70_" localSheetId="0">#REF!</definedName>
    <definedName name="A70_">#REF!</definedName>
    <definedName name="A95_" localSheetId="14">#REF!</definedName>
    <definedName name="A95_" localSheetId="0">#REF!</definedName>
    <definedName name="A95_">#REF!</definedName>
    <definedName name="aa" localSheetId="10" hidden="1">{"'Sheet1'!$L$16"}</definedName>
    <definedName name="aa" localSheetId="9" hidden="1">{"'Sheet1'!$L$16"}</definedName>
    <definedName name="aa" localSheetId="13" hidden="1">{"'Sheet1'!$L$16"}</definedName>
    <definedName name="aa" localSheetId="11" hidden="1">{"'Sheet1'!$L$16"}</definedName>
    <definedName name="aa" localSheetId="12" hidden="1">{"'Sheet1'!$L$16"}</definedName>
    <definedName name="aa" localSheetId="14" hidden="1">{"'Sheet1'!$L$16"}</definedName>
    <definedName name="aa" localSheetId="1" hidden="1">{"'Sheet1'!$L$16"}</definedName>
    <definedName name="aa" localSheetId="0" hidden="1">{"'Sheet1'!$L$16"}</definedName>
    <definedName name="aa" localSheetId="15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5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5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5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5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5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5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5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5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5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5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5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5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5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5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5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5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5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5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5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5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5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5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5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5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5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5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5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5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5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5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5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5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5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5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5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5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5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5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5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5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5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5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5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5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5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5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5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5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5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5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5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5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5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5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5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5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5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5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5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5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5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5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5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5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5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5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5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5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5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5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5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5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5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5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5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5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5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5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5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5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5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5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5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5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5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5" hidden="1">{"'Sheet1'!$L$16"}</definedName>
    <definedName name="ác" localSheetId="6" hidden="1">{"'Sheet1'!$L$16"}</definedName>
    <definedName name="ác" hidden="1">{"'Sheet1'!$L$16"}</definedName>
    <definedName name="AC120_" localSheetId="14">#REF!</definedName>
    <definedName name="AC120_" localSheetId="0">#REF!</definedName>
    <definedName name="AC120_">#REF!</definedName>
    <definedName name="AC35_" localSheetId="14">#REF!</definedName>
    <definedName name="AC35_" localSheetId="0">#REF!</definedName>
    <definedName name="AC35_">#REF!</definedName>
    <definedName name="AC50_" localSheetId="14">#REF!</definedName>
    <definedName name="AC50_" localSheetId="0">#REF!</definedName>
    <definedName name="AC50_">#REF!</definedName>
    <definedName name="AC70_" localSheetId="14">#REF!</definedName>
    <definedName name="AC70_" localSheetId="0">#REF!</definedName>
    <definedName name="AC70_">#REF!</definedName>
    <definedName name="AC95_" localSheetId="14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5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5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5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5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5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5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5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5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5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5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5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5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5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5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5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5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5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5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5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5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5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5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5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5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5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5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5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5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5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5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5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5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5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5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5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4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5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5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5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5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5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5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5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5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5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5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5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5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5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4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5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5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5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9" hidden="1">{"'Sheet1'!$L$16"}</definedName>
    <definedName name="Antoan" localSheetId="13" hidden="1">{"'Sheet1'!$L$16"}</definedName>
    <definedName name="Antoan" localSheetId="11" hidden="1">{"'Sheet1'!$L$16"}</definedName>
    <definedName name="Antoan" localSheetId="12" hidden="1">{"'Sheet1'!$L$16"}</definedName>
    <definedName name="Antoan" localSheetId="14" hidden="1">{"'Sheet1'!$L$16"}</definedName>
    <definedName name="Antoan" localSheetId="1" hidden="1">{"'Sheet1'!$L$16"}</definedName>
    <definedName name="Antoan" localSheetId="0" hidden="1">{"'Sheet1'!$L$16"}</definedName>
    <definedName name="Antoan" localSheetId="15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5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5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5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5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4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5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9" hidden="1">{"'Sheet1'!$L$16"}</definedName>
    <definedName name="Aqpl" localSheetId="13" hidden="1">{"'Sheet1'!$L$16"}</definedName>
    <definedName name="Aqpl" localSheetId="11" hidden="1">{"'Sheet1'!$L$16"}</definedName>
    <definedName name="Aqpl" localSheetId="12" hidden="1">{"'Sheet1'!$L$16"}</definedName>
    <definedName name="Aqpl" localSheetId="14" hidden="1">{"'Sheet1'!$L$16"}</definedName>
    <definedName name="Aqpl" localSheetId="1" hidden="1">{"'Sheet1'!$L$16"}</definedName>
    <definedName name="Aqpl" localSheetId="0" hidden="1">{"'Sheet1'!$L$16"}</definedName>
    <definedName name="Aqpl" localSheetId="15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5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5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5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5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5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5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5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5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5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5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5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5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5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5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5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5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5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5" hidden="1">#REF!</definedName>
    <definedName name="as" localSheetId="6" hidden="1">#REF!</definedName>
    <definedName name="as" hidden="1">#REF!</definedName>
    <definedName name="As_" localSheetId="14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5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5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5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5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5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5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5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5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5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5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5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5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5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5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5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5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5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5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9" hidden="1">#REF!</definedName>
    <definedName name="asd" localSheetId="13" hidden="1">#REF!</definedName>
    <definedName name="asd" localSheetId="11" hidden="1">#REF!</definedName>
    <definedName name="asd" localSheetId="12" hidden="1">#REF!</definedName>
    <definedName name="asd" localSheetId="14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5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5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5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5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5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5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5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5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5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5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5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5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5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5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5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5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5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5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5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5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5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5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5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5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5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5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5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5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5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5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9" hidden="1">{#N/A,#N/A,FALSE,"Sheet1";#N/A,#N/A,FALSE,"Sheet1";#N/A,#N/A,FALSE,"Sheet1"}</definedName>
    <definedName name="â" localSheetId="13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2" hidden="1">{#N/A,#N/A,FALSE,"Sheet1";#N/A,#N/A,FALSE,"Sheet1";#N/A,#N/A,FALSE,"Sheet1"}</definedName>
    <definedName name="â" localSheetId="14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5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5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5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5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5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5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5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5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5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4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5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5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5" hidden="1">{"'Sheet1'!$L$16"}</definedName>
    <definedName name="B2.Other" localSheetId="6" hidden="1">{"'Sheet1'!$L$16"}</definedName>
    <definedName name="B2.Other" hidden="1">{"'Sheet1'!$L$16"}</definedName>
    <definedName name="b2_" localSheetId="14">#REF!</definedName>
    <definedName name="b2_" localSheetId="0">#REF!</definedName>
    <definedName name="b2_">#REF!</definedName>
    <definedName name="b3_" localSheetId="14">#REF!</definedName>
    <definedName name="b3_" localSheetId="0">#REF!</definedName>
    <definedName name="b3_">#REF!</definedName>
    <definedName name="b4_" localSheetId="14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5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5">#REF!</definedName>
    <definedName name="bac2.5" localSheetId="6">#REF!</definedName>
    <definedName name="bac2.5">#REF!</definedName>
    <definedName name="bac2.7" localSheetId="0">#REF!</definedName>
    <definedName name="bac2.7" localSheetId="15">#REF!</definedName>
    <definedName name="bac2.7" localSheetId="6">#REF!</definedName>
    <definedName name="bac2.7">#REF!</definedName>
    <definedName name="bac3.5" localSheetId="0">#REF!</definedName>
    <definedName name="bac3.5" localSheetId="15">#REF!</definedName>
    <definedName name="bac3.5" localSheetId="6">#REF!</definedName>
    <definedName name="bac3.5">#REF!</definedName>
    <definedName name="bac3.7" localSheetId="0">#REF!</definedName>
    <definedName name="bac3.7" localSheetId="15">#REF!</definedName>
    <definedName name="bac3.7" localSheetId="6">#REF!</definedName>
    <definedName name="bac3.7">#REF!</definedName>
    <definedName name="bac4.5" localSheetId="0">#REF!</definedName>
    <definedName name="bac4.5" localSheetId="15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5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5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5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5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5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9" hidden="1">{"'Sheet1'!$L$16"}</definedName>
    <definedName name="banQL" localSheetId="13" hidden="1">{"'Sheet1'!$L$16"}</definedName>
    <definedName name="banQL" localSheetId="11" hidden="1">{"'Sheet1'!$L$16"}</definedName>
    <definedName name="banQL" localSheetId="12" hidden="1">{"'Sheet1'!$L$16"}</definedName>
    <definedName name="banQL" localSheetId="1" hidden="1">{"'Sheet1'!$L$16"}</definedName>
    <definedName name="banQL" localSheetId="0" hidden="1">{"'Sheet1'!$L$16"}</definedName>
    <definedName name="banQL" localSheetId="15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5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5" hidden="1">{"'Sheet1'!$L$16"}</definedName>
    <definedName name="bảng" localSheetId="6" hidden="1">{"'Sheet1'!$L$16"}</definedName>
    <definedName name="bảng" hidden="1">{"'Sheet1'!$L$16"}</definedName>
    <definedName name="Bang_cly" localSheetId="14">#REF!</definedName>
    <definedName name="Bang_cly" localSheetId="0">#REF!</definedName>
    <definedName name="Bang_cly">#REF!</definedName>
    <definedName name="Bang_CVC" localSheetId="14">#REF!</definedName>
    <definedName name="Bang_CVC" localSheetId="0">#REF!</definedName>
    <definedName name="Bang_CVC">#REF!</definedName>
    <definedName name="bang_gia" localSheetId="14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5" hidden="1">{"'Sheet1'!$L$16"}</definedName>
    <definedName name="Bang_ss" localSheetId="6" hidden="1">{"'Sheet1'!$L$16"}</definedName>
    <definedName name="Bang_ss" hidden="1">{"'Sheet1'!$L$16"}</definedName>
    <definedName name="Bang_travl" localSheetId="14">#REF!</definedName>
    <definedName name="Bang_travl" localSheetId="0">#REF!</definedName>
    <definedName name="Bang_travl">#REF!</definedName>
    <definedName name="Bang1" localSheetId="0">#REF!</definedName>
    <definedName name="bang1" localSheetId="15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5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5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5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5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5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5" hidden="1">{#N/A,#N/A,FALSE,"CCTV"}</definedName>
    <definedName name="baogio" localSheetId="6" hidden="1">{#N/A,#N/A,FALSE,"CCTV"}</definedName>
    <definedName name="baogio" hidden="1">{#N/A,#N/A,FALSE,"CCTV"}</definedName>
    <definedName name="Bar" localSheetId="14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5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5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5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5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5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5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5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5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5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5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5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5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5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5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5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5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5" hidden="1">{"'장비'!$A$3:$M$12"}</definedName>
    <definedName name="basin" localSheetId="6" hidden="1">{"'장비'!$A$3:$M$12"}</definedName>
    <definedName name="basin" hidden="1">{"'장비'!$A$3:$M$12"}</definedName>
    <definedName name="BB" localSheetId="14">#REF!</definedName>
    <definedName name="Bb" localSheetId="0">#REF!</definedName>
    <definedName name="Bb" localSheetId="15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5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5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5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5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5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8" hidden="1">{"'Sheet1'!$L$16"}</definedName>
    <definedName name="BBBG" localSheetId="15" hidden="1">{"'Sheet1'!$L$16"}</definedName>
    <definedName name="bbgg" localSheetId="1" hidden="1">{"'Sheet1'!$L$16"}</definedName>
    <definedName name="bbgg" localSheetId="0" hidden="1">{"'Sheet1'!$L$16"}</definedName>
    <definedName name="bbgg" localSheetId="15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5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5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5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5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5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5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5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5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5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5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5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5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5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5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5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5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5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5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5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5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5" hidden="1">{"'Sheet1'!$L$16"}</definedName>
    <definedName name="bcde" localSheetId="6" hidden="1">{"'Sheet1'!$L$16"}</definedName>
    <definedName name="bcde" hidden="1">{"'Sheet1'!$L$16"}</definedName>
    <definedName name="BCDKH" localSheetId="14">#REF!</definedName>
    <definedName name="BCDKH" localSheetId="0">#REF!</definedName>
    <definedName name="BCDKH">#REF!</definedName>
    <definedName name="BCDSCKC" localSheetId="10">#REF!</definedName>
    <definedName name="BCDSCKC" localSheetId="9">#REF!</definedName>
    <definedName name="BCDSCKC" localSheetId="13">#REF!</definedName>
    <definedName name="BCDSCKC" localSheetId="11">#REF!</definedName>
    <definedName name="BCDSCKC" localSheetId="12">#REF!</definedName>
    <definedName name="BCDSCKC" localSheetId="14">#REF!</definedName>
    <definedName name="BCDSCKC" localSheetId="0">#REF!</definedName>
    <definedName name="BCDSCKC">#REF!</definedName>
    <definedName name="BCDSCKN" localSheetId="14">#REF!</definedName>
    <definedName name="BCDSCKN" localSheetId="0">#REF!</definedName>
    <definedName name="BCDSCKN">#REF!</definedName>
    <definedName name="BCDSDNC" localSheetId="14">#REF!</definedName>
    <definedName name="BCDSDNC" localSheetId="0">#REF!</definedName>
    <definedName name="BCDSDNC">#REF!</definedName>
    <definedName name="BCDSDNN" localSheetId="14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5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5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5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5">#REF!</definedName>
    <definedName name="bdh" localSheetId="6">#REF!</definedName>
    <definedName name="bdh">#REF!</definedName>
    <definedName name="bdhs" localSheetId="15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5" hidden="1">{"'Sheet1'!$L$16"}</definedName>
    <definedName name="bdv" localSheetId="6" hidden="1">{"'Sheet1'!$L$16"}</definedName>
    <definedName name="bdv" hidden="1">{"'Sheet1'!$L$16"}</definedName>
    <definedName name="BE" localSheetId="14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5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5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5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5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5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5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5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5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5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5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5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5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5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5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5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5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5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5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5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5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5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5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5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5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5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5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5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5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5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9" hidden="1">{"'Sheet1'!$L$16"}</definedName>
    <definedName name="bhfh" localSheetId="13" hidden="1">{"'Sheet1'!$L$16"}</definedName>
    <definedName name="bhfh" localSheetId="11" hidden="1">{"'Sheet1'!$L$16"}</definedName>
    <definedName name="bhfh" localSheetId="12" hidden="1">{"'Sheet1'!$L$16"}</definedName>
    <definedName name="bhfh" localSheetId="14" hidden="1">{"'Sheet1'!$L$16"}</definedName>
    <definedName name="bhfh" localSheetId="1" hidden="1">{"'Sheet1'!$L$16"}</definedName>
    <definedName name="bhfh" localSheetId="0" hidden="1">{"'Sheet1'!$L$16"}</definedName>
    <definedName name="bhfh" localSheetId="15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5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5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5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5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5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5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5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5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5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5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5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4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5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5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5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5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5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8" hidden="1">{"'Sheet1'!$L$16"}</definedName>
    <definedName name="binh" localSheetId="15" hidden="1">{"'Sheet1'!$L$16"}</definedName>
    <definedName name="BJJ" localSheetId="1" hidden="1">{#N/A,#N/A,FALSE,"CCTV"}</definedName>
    <definedName name="BJJ" localSheetId="0" hidden="1">{#N/A,#N/A,FALSE,"CCTV"}</definedName>
    <definedName name="BJJ" localSheetId="15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5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5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5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5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5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5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5" hidden="1">{"'Sheet1'!$L$16"}</definedName>
    <definedName name="Book22" localSheetId="6" hidden="1">{"'Sheet1'!$L$16"}</definedName>
    <definedName name="Book22" hidden="1">{"'Sheet1'!$L$16"}</definedName>
    <definedName name="BOQ" localSheetId="14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5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5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5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5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5">#REF!</definedName>
    <definedName name="botda" localSheetId="6">#REF!</definedName>
    <definedName name="botda">#REF!</definedName>
    <definedName name="Bp" localSheetId="0">#REF!</definedName>
    <definedName name="bp" localSheetId="15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5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4">#REF!</definedName>
    <definedName name="Bridge">#REF!</definedName>
    <definedName name="bRST">#REF!</definedName>
    <definedName name="bRSTf">#REF!</definedName>
    <definedName name="Bs" localSheetId="0">#REF!</definedName>
    <definedName name="Bs" localSheetId="15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5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5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5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9" hidden="1">{"'Sheet1'!$L$16"}</definedName>
    <definedName name="btl" localSheetId="13" hidden="1">{"'Sheet1'!$L$16"}</definedName>
    <definedName name="btl" localSheetId="11" hidden="1">{"'Sheet1'!$L$16"}</definedName>
    <definedName name="btl" localSheetId="12" hidden="1">{"'Sheet1'!$L$16"}</definedName>
    <definedName name="btl" localSheetId="14" hidden="1">{"'Sheet1'!$L$16"}</definedName>
    <definedName name="btl" localSheetId="1" hidden="1">{"'Sheet1'!$L$16"}</definedName>
    <definedName name="btl" localSheetId="0" hidden="1">{"'Sheet1'!$L$16"}</definedName>
    <definedName name="btl" localSheetId="15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5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5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 localSheetId="9">{"Book1","Dt tonghop.xls"}</definedName>
    <definedName name="bùc" localSheetId="13">{"Book1","Dt tonghop.xls"}</definedName>
    <definedName name="bùc" localSheetId="11">{"Book1","Dt tonghop.xls"}</definedName>
    <definedName name="bùc" localSheetId="12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5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5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5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9">#REF!</definedName>
    <definedName name="BVCISUMMARY" localSheetId="13">#REF!</definedName>
    <definedName name="BVCISUMMARY" localSheetId="11">#REF!</definedName>
    <definedName name="BVCISUMMARY" localSheetId="12">#REF!</definedName>
    <definedName name="BVCISUMMARY" localSheetId="14">#REF!</definedName>
    <definedName name="BVCISUMMARY" localSheetId="0">#REF!</definedName>
    <definedName name="BVCISUMMARY">#REF!</definedName>
    <definedName name="bvh" localSheetId="14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5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5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5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5" hidden="1">{"'Sheet1'!$L$16"}</definedName>
    <definedName name="C.1" localSheetId="6" hidden="1">{"'Sheet1'!$L$16"}</definedName>
    <definedName name="C.1" hidden="1">{"'Sheet1'!$L$16"}</definedName>
    <definedName name="c_" localSheetId="14">#REF!</definedName>
    <definedName name="C_" localSheetId="0">#REF!</definedName>
    <definedName name="C_" localSheetId="15">#REF!</definedName>
    <definedName name="C_" localSheetId="6">#REF!</definedName>
    <definedName name="C_">#REF!</definedName>
    <definedName name="C_02" localSheetId="0" hidden="1">#REF!</definedName>
    <definedName name="C_02" localSheetId="15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5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5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5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5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5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5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5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5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5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5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5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5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5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5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5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5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5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5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5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5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5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5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5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5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5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5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5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5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5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5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5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5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5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5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5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5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5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5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5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5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5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5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4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5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5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5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5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5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5">#REF!</definedName>
    <definedName name="cc" localSheetId="6">#REF!</definedName>
    <definedName name="cc">#REF!</definedName>
    <definedName name="ccc" localSheetId="10" hidden="1">{"'Sheet1'!$L$16"}</definedName>
    <definedName name="ccc" localSheetId="9" hidden="1">{"'Sheet1'!$L$16"}</definedName>
    <definedName name="ccc" localSheetId="13" hidden="1">{"'Sheet1'!$L$16"}</definedName>
    <definedName name="ccc" localSheetId="11" hidden="1">{"'Sheet1'!$L$16"}</definedName>
    <definedName name="ccc" localSheetId="12" hidden="1">{"'Sheet1'!$L$16"}</definedName>
    <definedName name="ccc" localSheetId="14" hidden="1">{"'Sheet1'!$L$16"}</definedName>
    <definedName name="ccc" localSheetId="1" hidden="1">{"'Sheet1'!$L$16"}</definedName>
    <definedName name="ccc" localSheetId="0" hidden="1">{"'Sheet1'!$L$16"}</definedName>
    <definedName name="ccc" localSheetId="15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5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4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5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5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4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5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5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5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5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5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4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5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5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9">#REF!</definedName>
    <definedName name="CLVCTB" localSheetId="13">#REF!</definedName>
    <definedName name="CLVCTB" localSheetId="11">#REF!</definedName>
    <definedName name="CLVCTB" localSheetId="12">#REF!</definedName>
    <definedName name="CLVCTB" localSheetId="14">#REF!</definedName>
    <definedName name="CLVCTB" localSheetId="0">#REF!</definedName>
    <definedName name="CLVCTB">#REF!</definedName>
    <definedName name="CLVL" localSheetId="10">#REF!</definedName>
    <definedName name="CLVL" localSheetId="9">#REF!</definedName>
    <definedName name="CLVL" localSheetId="13">#REF!</definedName>
    <definedName name="CLVL" localSheetId="11">#REF!</definedName>
    <definedName name="CLVL" localSheetId="12">#REF!</definedName>
    <definedName name="CLVL" localSheetId="14">#REF!</definedName>
    <definedName name="CLVL">#REF!</definedName>
    <definedName name="CMC" localSheetId="0">#REF!</definedName>
    <definedName name="CMC" localSheetId="15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5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5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5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9">#REF!</definedName>
    <definedName name="Co" localSheetId="13">#REF!</definedName>
    <definedName name="Co" localSheetId="11">#REF!</definedName>
    <definedName name="Co" localSheetId="12">#REF!</definedName>
    <definedName name="Co" localSheetId="14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5" hidden="1">#REF!</definedName>
    <definedName name="coba" localSheetId="6" hidden="1">#REF!</definedName>
    <definedName name="coba" hidden="1">#REF!</definedName>
    <definedName name="Coc" localSheetId="0">#REF!</definedName>
    <definedName name="coc" localSheetId="15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5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5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5" hidden="1">{"'Sheet1'!$L$16"}</definedName>
    <definedName name="cocly" localSheetId="6" hidden="1">{"'Sheet1'!$L$16"}</definedName>
    <definedName name="cocly" hidden="1">{"'Sheet1'!$L$16"}</definedName>
    <definedName name="Code" localSheetId="14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4">#REF!</definedName>
    <definedName name="Cöï_ly_vaän_chuyeãn" localSheetId="0">#REF!</definedName>
    <definedName name="Cöï_ly_vaän_chuyeãn">#REF!</definedName>
    <definedName name="CÖÏ_LY_VAÄN_CHUYEÅN" localSheetId="14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4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5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4">#REF!</definedName>
    <definedName name="CON_EQP_COS" localSheetId="0">#REF!</definedName>
    <definedName name="CON_EQP_COS">#REF!</definedName>
    <definedName name="CON_EQP_COST" localSheetId="14">#REF!</definedName>
    <definedName name="CON_EQP_COST">#REF!</definedName>
    <definedName name="Con_Key" localSheetId="0">OFFSET(#REF!,0,0,COUNTA(#REF!)-1)</definedName>
    <definedName name="Con_Key" localSheetId="15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5">OFFSET(#REF!,0,0,COUNTA(#REF!)-1)</definedName>
    <definedName name="Con_Sign" localSheetId="6">OFFSET(#REF!,0,0,COUNTA(#REF!)-1)</definedName>
    <definedName name="Con_Sign">OFFSET(#REF!,0,0,COUNTA(#REF!)-1)</definedName>
    <definedName name="CONST_EQ" localSheetId="14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4">#REF!</definedName>
    <definedName name="Cong_HM_DTCT" localSheetId="0">#REF!</definedName>
    <definedName name="Cong_HM_DTCT">#REF!</definedName>
    <definedName name="Cong_M_DTCT" localSheetId="14">#REF!</definedName>
    <definedName name="Cong_M_DTCT" localSheetId="0">#REF!</definedName>
    <definedName name="Cong_M_DTCT">#REF!</definedName>
    <definedName name="Cong_NC_DTCT" localSheetId="14">#REF!</definedName>
    <definedName name="Cong_NC_DTCT" localSheetId="0">#REF!</definedName>
    <definedName name="Cong_NC_DTCT">#REF!</definedName>
    <definedName name="Cong_VL_DTCT" localSheetId="14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5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5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5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5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5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5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5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5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5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5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5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5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5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5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5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5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5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5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5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5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5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5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5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5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5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5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5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5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5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5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5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5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5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5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5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5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5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5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5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4">#REF!</definedName>
    <definedName name="COVER" localSheetId="0">#REF!</definedName>
    <definedName name="COVER">#REF!</definedName>
    <definedName name="COVER_1" localSheetId="0">#REF!</definedName>
    <definedName name="COVER_1" localSheetId="15">#REF!</definedName>
    <definedName name="COVER_1" localSheetId="6">#REF!</definedName>
    <definedName name="COVER_1">#REF!</definedName>
    <definedName name="COVER_2" localSheetId="0">#REF!</definedName>
    <definedName name="COVER_2" localSheetId="15">#REF!</definedName>
    <definedName name="COVER_2" localSheetId="6">#REF!</definedName>
    <definedName name="COVER_2">#REF!</definedName>
    <definedName name="COVER_3" localSheetId="0">#REF!</definedName>
    <definedName name="COVER_3" localSheetId="15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5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5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5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5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5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5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5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5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5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5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5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5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5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5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5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5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5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5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5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5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5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5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5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5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5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5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5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5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5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5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5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5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4">#REF!</definedName>
    <definedName name="CPC">#REF!</definedName>
    <definedName name="cpd" localSheetId="0">#REF!</definedName>
    <definedName name="cpd" localSheetId="15">#REF!</definedName>
    <definedName name="cpd" localSheetId="6">#REF!</definedName>
    <definedName name="cpd">#REF!</definedName>
    <definedName name="cpdd" localSheetId="0">#REF!</definedName>
    <definedName name="cpdd" localSheetId="15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5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5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5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5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5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5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5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5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5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5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5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5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5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5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5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5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5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4">#REF!</definedName>
    <definedName name="CPT" localSheetId="0">#REF!</definedName>
    <definedName name="CPT">#REF!</definedName>
    <definedName name="CPVC100" localSheetId="14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5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4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4">#REF!</definedName>
    <definedName name="CRITINST" localSheetId="0">#REF!</definedName>
    <definedName name="CRITINST">#REF!</definedName>
    <definedName name="CRITPURC" localSheetId="14">#REF!</definedName>
    <definedName name="CRITPURC" localSheetId="0">#REF!</definedName>
    <definedName name="CRITPURC">#REF!</definedName>
    <definedName name="CRS" localSheetId="14">#REF!</definedName>
    <definedName name="CRS" localSheetId="0">#REF!</definedName>
    <definedName name="CRS">#REF!</definedName>
    <definedName name="CS" localSheetId="14">#REF!</definedName>
    <definedName name="CS" localSheetId="0">#REF!</definedName>
    <definedName name="CS">#REF!</definedName>
    <definedName name="CS_10" localSheetId="14">#REF!</definedName>
    <definedName name="CS_10" localSheetId="0">#REF!</definedName>
    <definedName name="CS_10">#REF!</definedName>
    <definedName name="CS_100" localSheetId="14">#REF!</definedName>
    <definedName name="CS_100" localSheetId="0">#REF!</definedName>
    <definedName name="CS_100">#REF!</definedName>
    <definedName name="CS_10S" localSheetId="14">#REF!</definedName>
    <definedName name="CS_10S" localSheetId="0">#REF!</definedName>
    <definedName name="CS_10S">#REF!</definedName>
    <definedName name="CS_120" localSheetId="14">#REF!</definedName>
    <definedName name="CS_120" localSheetId="0">#REF!</definedName>
    <definedName name="CS_120">#REF!</definedName>
    <definedName name="CS_140" localSheetId="14">#REF!</definedName>
    <definedName name="CS_140" localSheetId="0">#REF!</definedName>
    <definedName name="CS_140">#REF!</definedName>
    <definedName name="CS_160" localSheetId="14">#REF!</definedName>
    <definedName name="CS_160" localSheetId="0">#REF!</definedName>
    <definedName name="CS_160">#REF!</definedName>
    <definedName name="CS_20" localSheetId="14">#REF!</definedName>
    <definedName name="CS_20" localSheetId="0">#REF!</definedName>
    <definedName name="CS_20">#REF!</definedName>
    <definedName name="CS_30" localSheetId="14">#REF!</definedName>
    <definedName name="CS_30" localSheetId="0">#REF!</definedName>
    <definedName name="CS_30">#REF!</definedName>
    <definedName name="CS_40" localSheetId="14">#REF!</definedName>
    <definedName name="CS_40" localSheetId="0">#REF!</definedName>
    <definedName name="CS_40">#REF!</definedName>
    <definedName name="CS_40S" localSheetId="14">#REF!</definedName>
    <definedName name="CS_40S" localSheetId="0">#REF!</definedName>
    <definedName name="CS_40S">#REF!</definedName>
    <definedName name="CS_5S" localSheetId="14">#REF!</definedName>
    <definedName name="CS_5S" localSheetId="0">#REF!</definedName>
    <definedName name="CS_5S">#REF!</definedName>
    <definedName name="CS_60" localSheetId="14">#REF!</definedName>
    <definedName name="CS_60" localSheetId="0">#REF!</definedName>
    <definedName name="CS_60">#REF!</definedName>
    <definedName name="CS_80" localSheetId="14">#REF!</definedName>
    <definedName name="CS_80" localSheetId="0">#REF!</definedName>
    <definedName name="CS_80">#REF!</definedName>
    <definedName name="CS_80S" localSheetId="14">#REF!</definedName>
    <definedName name="CS_80S" localSheetId="0">#REF!</definedName>
    <definedName name="CS_80S">#REF!</definedName>
    <definedName name="CS_STD" localSheetId="14">#REF!</definedName>
    <definedName name="CS_STD" localSheetId="0">#REF!</definedName>
    <definedName name="CS_STD">#REF!</definedName>
    <definedName name="CS_XS" localSheetId="14">#REF!</definedName>
    <definedName name="CS_XS" localSheetId="0">#REF!</definedName>
    <definedName name="CS_XS">#REF!</definedName>
    <definedName name="CS_XXS" localSheetId="14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5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4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5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4">#REF!</definedName>
    <definedName name="csddg1p" localSheetId="0">#REF!</definedName>
    <definedName name="csddg1p">#REF!</definedName>
    <definedName name="csddt1p" localSheetId="14">#REF!</definedName>
    <definedName name="csddt1p" localSheetId="0">#REF!</definedName>
    <definedName name="csddt1p">#REF!</definedName>
    <definedName name="csht3p" localSheetId="14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5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9" hidden="1">{"'Sheet1'!$L$16"}</definedName>
    <definedName name="ct" localSheetId="13" hidden="1">{"'Sheet1'!$L$16"}</definedName>
    <definedName name="ct" localSheetId="11" hidden="1">{"'Sheet1'!$L$16"}</definedName>
    <definedName name="ct" localSheetId="12" hidden="1">{"'Sheet1'!$L$16"}</definedName>
    <definedName name="ct" localSheetId="14" hidden="1">{"'Sheet1'!$L$16"}</definedName>
    <definedName name="ct" localSheetId="1" hidden="1">{"'Sheet1'!$L$16"}</definedName>
    <definedName name="ct" localSheetId="0" hidden="1">{"'Sheet1'!$L$16"}</definedName>
    <definedName name="ct" localSheetId="15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5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5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9" hidden="1">{"'Sheet1'!$L$16"}</definedName>
    <definedName name="CTCT1" localSheetId="13" hidden="1">{"'Sheet1'!$L$16"}</definedName>
    <definedName name="CTCT1" localSheetId="11" hidden="1">{"'Sheet1'!$L$16"}</definedName>
    <definedName name="CTCT1" localSheetId="12" hidden="1">{"'Sheet1'!$L$16"}</definedName>
    <definedName name="CTCT1" localSheetId="14" hidden="1">{"'Sheet1'!$L$16"}</definedName>
    <definedName name="CTCT1" localSheetId="1" hidden="1">{"'Sheet1'!$L$16"}</definedName>
    <definedName name="CTCT1" localSheetId="0" hidden="1">{"'Sheet1'!$L$16"}</definedName>
    <definedName name="CTCT1" localSheetId="15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5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5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4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9" hidden="1">{"'Sheet1'!$L$16"}</definedName>
    <definedName name="ctieu" localSheetId="13" hidden="1">{"'Sheet1'!$L$16"}</definedName>
    <definedName name="ctieu" localSheetId="11" hidden="1">{"'Sheet1'!$L$16"}</definedName>
    <definedName name="ctieu" localSheetId="12" hidden="1">{"'Sheet1'!$L$16"}</definedName>
    <definedName name="ctieu" localSheetId="14" hidden="1">{"'Sheet1'!$L$16"}</definedName>
    <definedName name="ctieu" localSheetId="1" hidden="1">{"'Sheet1'!$L$16"}</definedName>
    <definedName name="ctieu" localSheetId="0" hidden="1">{"'Sheet1'!$L$16"}</definedName>
    <definedName name="ctieu" localSheetId="15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5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5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5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5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5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5" hidden="1">{"'Sheet1'!$L$16"}</definedName>
    <definedName name="cuong" localSheetId="6" hidden="1">{"'Sheet1'!$L$16"}</definedName>
    <definedName name="cuong" hidden="1">{"'Sheet1'!$L$16"}</definedName>
    <definedName name="CurDate" localSheetId="14" hidden="1">#REF!</definedName>
    <definedName name="CurDate" localSheetId="0" hidden="1">#REF!</definedName>
    <definedName name="CurDate" hidden="1">#REF!</definedName>
    <definedName name="CURRENCY" localSheetId="14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5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5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5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5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5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5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4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5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5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5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5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5" hidden="1">{"'Sheet1'!$L$16"}</definedName>
    <definedName name="Chart3" localSheetId="6" hidden="1">{"'Sheet1'!$L$16"}</definedName>
    <definedName name="Chart3" hidden="1">{"'Sheet1'!$L$16"}</definedName>
    <definedName name="chay1" localSheetId="14">#REF!</definedName>
    <definedName name="chay1" localSheetId="0">#REF!</definedName>
    <definedName name="chay1">#REF!</definedName>
    <definedName name="chay10" localSheetId="14">#REF!</definedName>
    <definedName name="chay10" localSheetId="0">#REF!</definedName>
    <definedName name="chay10">#REF!</definedName>
    <definedName name="chay2" localSheetId="14">#REF!</definedName>
    <definedName name="chay2" localSheetId="0">#REF!</definedName>
    <definedName name="chay2">#REF!</definedName>
    <definedName name="chay3" localSheetId="14">#REF!</definedName>
    <definedName name="chay3" localSheetId="0">#REF!</definedName>
    <definedName name="chay3">#REF!</definedName>
    <definedName name="chay4" localSheetId="14">#REF!</definedName>
    <definedName name="chay4" localSheetId="0">#REF!</definedName>
    <definedName name="chay4">#REF!</definedName>
    <definedName name="chay5" localSheetId="14">#REF!</definedName>
    <definedName name="chay5" localSheetId="0">#REF!</definedName>
    <definedName name="chay5">#REF!</definedName>
    <definedName name="chay6" localSheetId="14">#REF!</definedName>
    <definedName name="chay6" localSheetId="0">#REF!</definedName>
    <definedName name="chay6">#REF!</definedName>
    <definedName name="chay7" localSheetId="14">#REF!</definedName>
    <definedName name="chay7" localSheetId="0">#REF!</definedName>
    <definedName name="chay7">#REF!</definedName>
    <definedName name="chay8" localSheetId="14">#REF!</definedName>
    <definedName name="chay8" localSheetId="0">#REF!</definedName>
    <definedName name="chay8">#REF!</definedName>
    <definedName name="chay9" localSheetId="14">#REF!</definedName>
    <definedName name="chay9" localSheetId="0">#REF!</definedName>
    <definedName name="chay9">#REF!</definedName>
    <definedName name="Chdate" localSheetId="14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5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5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5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5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5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5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5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5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5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5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5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5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5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5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5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5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5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5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5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5" hidden="1">{"'Sheet1'!$L$16"}</definedName>
    <definedName name="chitietbgiang2" localSheetId="6" hidden="1">{"'Sheet1'!$L$16"}</definedName>
    <definedName name="chitietbgiang2" hidden="1">{"'Sheet1'!$L$16"}</definedName>
    <definedName name="chk" localSheetId="14">#REF!</definedName>
    <definedName name="chk" localSheetId="0">#REF!</definedName>
    <definedName name="chk">#REF!</definedName>
    <definedName name="chl" localSheetId="10" hidden="1">{"'Sheet1'!$L$16"}</definedName>
    <definedName name="chl" localSheetId="9" hidden="1">{"'Sheet1'!$L$16"}</definedName>
    <definedName name="chl" localSheetId="13" hidden="1">{"'Sheet1'!$L$16"}</definedName>
    <definedName name="chl" localSheetId="11" hidden="1">{"'Sheet1'!$L$16"}</definedName>
    <definedName name="chl" localSheetId="12" hidden="1">{"'Sheet1'!$L$16"}</definedName>
    <definedName name="chl" localSheetId="14" hidden="1">{"'Sheet1'!$L$16"}</definedName>
    <definedName name="chl" localSheetId="1" hidden="1">{"'Sheet1'!$L$16"}</definedName>
    <definedName name="chl" localSheetId="0" hidden="1">{"'Sheet1'!$L$16"}</definedName>
    <definedName name="chl" localSheetId="15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5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5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5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5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5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5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5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5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5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5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5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5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5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5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5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5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5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4">#REF!</definedName>
    <definedName name="Chs_bq" localSheetId="0">#REF!</definedName>
    <definedName name="Chs_bq">#REF!</definedName>
    <definedName name="Chsau" localSheetId="14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5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9" hidden="1">{"'Sheet1'!$L$16"}</definedName>
    <definedName name="chuyen" localSheetId="13" hidden="1">{"'Sheet1'!$L$16"}</definedName>
    <definedName name="chuyen" localSheetId="11" hidden="1">{"'Sheet1'!$L$16"}</definedName>
    <definedName name="chuyen" localSheetId="12" hidden="1">{"'Sheet1'!$L$16"}</definedName>
    <definedName name="chuyen" localSheetId="14" hidden="1">{"'Sheet1'!$L$16"}</definedName>
    <definedName name="chuyen" localSheetId="1" hidden="1">{"'Sheet1'!$L$16"}</definedName>
    <definedName name="chuyen" localSheetId="0" hidden="1">{"'Sheet1'!$L$16"}</definedName>
    <definedName name="chuyen" localSheetId="15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9" hidden="1">{"'Sheet1'!$L$16"}</definedName>
    <definedName name="d" localSheetId="13" hidden="1">{"'Sheet1'!$L$16"}</definedName>
    <definedName name="d" localSheetId="11" hidden="1">{"'Sheet1'!$L$16"}</definedName>
    <definedName name="d" localSheetId="12" hidden="1">{"'Sheet1'!$L$16"}</definedName>
    <definedName name="D" localSheetId="1">{"'Sheet1'!$L$16"}</definedName>
    <definedName name="d" localSheetId="0" hidden="1">{"'Sheet1'!$L$16"}</definedName>
    <definedName name="D" localSheetId="15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5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4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4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5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4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5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5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5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5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4">#REF!</definedName>
    <definedName name="d2_" localSheetId="0">#REF!</definedName>
    <definedName name="d2_">#REF!</definedName>
    <definedName name="d24nc">#REF!</definedName>
    <definedName name="d24vl">#REF!</definedName>
    <definedName name="d3_" localSheetId="14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5" hidden="1">{"'Sheet1'!$L$16"}</definedName>
    <definedName name="D3D" localSheetId="6" hidden="1">{"'Sheet1'!$L$16"}</definedName>
    <definedName name="D3D" hidden="1">{"'Sheet1'!$L$16"}</definedName>
    <definedName name="d4_" localSheetId="14">#REF!</definedName>
    <definedName name="d4_" localSheetId="0">#REF!</definedName>
    <definedName name="d4_">#REF!</definedName>
    <definedName name="d4x6" localSheetId="0">#REF!</definedName>
    <definedName name="d4x6" localSheetId="15">#REF!</definedName>
    <definedName name="d4x6" localSheetId="6">#REF!</definedName>
    <definedName name="d4x6">#REF!</definedName>
    <definedName name="d5_" localSheetId="14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5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5">#REF!</definedName>
    <definedName name="da0.5x1" localSheetId="6">#REF!</definedName>
    <definedName name="da0.5x1">#REF!</definedName>
    <definedName name="da1x2" localSheetId="0">#REF!</definedName>
    <definedName name="da1x2" localSheetId="15">#REF!</definedName>
    <definedName name="da1x2" localSheetId="6">#REF!</definedName>
    <definedName name="da1x2">#REF!</definedName>
    <definedName name="da2x4" localSheetId="0">#REF!</definedName>
    <definedName name="da2x4" localSheetId="15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5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9" hidden="1">{#N/A,#N/A,FALSE,"Sheet1";#N/A,#N/A,FALSE,"Sheet1";#N/A,#N/A,FALSE,"Sheet1"}</definedName>
    <definedName name="dad" localSheetId="13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14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5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5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9">#REF!</definedName>
    <definedName name="dadas" localSheetId="13">#REF!</definedName>
    <definedName name="dadas" localSheetId="11">#REF!</definedName>
    <definedName name="dadas" localSheetId="12">#REF!</definedName>
    <definedName name="dadas" localSheetId="14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5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5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5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5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5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5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9">#REF!</definedName>
    <definedName name="DANHMUCVN" localSheetId="13">#REF!</definedName>
    <definedName name="DANHMUCVN" localSheetId="11">#REF!</definedName>
    <definedName name="DANHMUCVN" localSheetId="12">#REF!</definedName>
    <definedName name="DANHMUCVN" localSheetId="14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5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5" hidden="1">{"'Sheet1'!$L$16"}</definedName>
    <definedName name="daomuong" localSheetId="6" hidden="1">{"'Sheet1'!$L$16"}</definedName>
    <definedName name="daomuong" hidden="1">{"'Sheet1'!$L$16"}</definedName>
    <definedName name="daøy" localSheetId="14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5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5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5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5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5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5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5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9">#REF!</definedName>
    <definedName name="data" localSheetId="13">#REF!</definedName>
    <definedName name="data" localSheetId="11">#REF!</definedName>
    <definedName name="data" localSheetId="12">#REF!</definedName>
    <definedName name="data" localSheetId="0">#REF!</definedName>
    <definedName name="data" localSheetId="15">#REF!</definedName>
    <definedName name="data" localSheetId="6">#REF!</definedName>
    <definedName name="data">#REF!</definedName>
    <definedName name="data_pvd" localSheetId="14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4" hidden="1">#REF!</definedName>
    <definedName name="data1" localSheetId="0" hidden="1">#REF!</definedName>
    <definedName name="data1" hidden="1">#REF!</definedName>
    <definedName name="Data11">#REF!</definedName>
    <definedName name="data2" localSheetId="14" hidden="1">#REF!</definedName>
    <definedName name="data2" localSheetId="0" hidden="1">#REF!</definedName>
    <definedName name="data2" hidden="1">#REF!</definedName>
    <definedName name="data3" localSheetId="14" hidden="1">#REF!</definedName>
    <definedName name="data3" localSheetId="0" hidden="1">#REF!</definedName>
    <definedName name="data3" hidden="1">#REF!</definedName>
    <definedName name="Data41">#REF!</definedName>
    <definedName name="_xlnm.Database" localSheetId="14">#REF!</definedName>
    <definedName name="_xlnm.Database" localSheetId="0">#REF!</definedName>
    <definedName name="_xlnm.Database">#REF!</definedName>
    <definedName name="DataFilter" localSheetId="0">#N/A</definedName>
    <definedName name="DataFilter" localSheetId="15">#REF!</definedName>
    <definedName name="DataFilter" localSheetId="6">#REF!</definedName>
    <definedName name="DataFilter">#REF!</definedName>
    <definedName name="datakl" localSheetId="14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4">#REF!</definedName>
    <definedName name="datarq">#REF!</definedName>
    <definedName name="DataSort" localSheetId="0">#N/A</definedName>
    <definedName name="DataSort" localSheetId="15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5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5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5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9" hidden="1">{"'Sheet1'!$L$16"}</definedName>
    <definedName name="dc" localSheetId="13" hidden="1">{"'Sheet1'!$L$16"}</definedName>
    <definedName name="dc" localSheetId="11" hidden="1">{"'Sheet1'!$L$16"}</definedName>
    <definedName name="dc" localSheetId="12" hidden="1">{"'Sheet1'!$L$16"}</definedName>
    <definedName name="dc" localSheetId="1" hidden="1">{"'Sheet1'!$L$16"}</definedName>
    <definedName name="dc" localSheetId="0" hidden="1">{"'Sheet1'!$L$16"}</definedName>
    <definedName name="dc" localSheetId="15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5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5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5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4">#REF!</definedName>
    <definedName name="DD" localSheetId="0">#REF!</definedName>
    <definedName name="DD">#REF!</definedName>
    <definedName name="dd0.5x1" localSheetId="0">#REF!</definedName>
    <definedName name="dd0.5x1" localSheetId="15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5">#REF!</definedName>
    <definedName name="dd1x2" localSheetId="6">#REF!</definedName>
    <definedName name="dd1x2">#REF!</definedName>
    <definedName name="dd2x4" localSheetId="0">#REF!</definedName>
    <definedName name="dd2x4" localSheetId="15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5">#REF!</definedName>
    <definedName name="dd4x6" localSheetId="6">#REF!</definedName>
    <definedName name="dd4x6">#REF!</definedName>
    <definedName name="ddaf" localSheetId="10" hidden="1">{"'Sheet1'!$L$16"}</definedName>
    <definedName name="ddaf" localSheetId="9" hidden="1">{"'Sheet1'!$L$16"}</definedName>
    <definedName name="ddaf" localSheetId="13" hidden="1">{"'Sheet1'!$L$16"}</definedName>
    <definedName name="ddaf" localSheetId="11" hidden="1">{"'Sheet1'!$L$16"}</definedName>
    <definedName name="ddaf" localSheetId="12" hidden="1">{"'Sheet1'!$L$16"}</definedName>
    <definedName name="ddaf" localSheetId="14" hidden="1">{"'Sheet1'!$L$16"}</definedName>
    <definedName name="ddaf" localSheetId="1" hidden="1">{"'Sheet1'!$L$16"}</definedName>
    <definedName name="ddaf" localSheetId="0" hidden="1">{"'Sheet1'!$L$16"}</definedName>
    <definedName name="ddaf" localSheetId="15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5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5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5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5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5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5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5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5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5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5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5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5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5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5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5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5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5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5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5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5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5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9" hidden="1">{#N/A,#N/A,FALSE,"Chi tiÆt"}</definedName>
    <definedName name="dddddd" localSheetId="13" hidden="1">{#N/A,#N/A,FALSE,"Chi tiÆt"}</definedName>
    <definedName name="dddddd" localSheetId="11" hidden="1">{#N/A,#N/A,FALSE,"Chi tiÆt"}</definedName>
    <definedName name="dddddd" localSheetId="12" hidden="1">{#N/A,#N/A,FALSE,"Chi tiÆt"}</definedName>
    <definedName name="dddddd" localSheetId="14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5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5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5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5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5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5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5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5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5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5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5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5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5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5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5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5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5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5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5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5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5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5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5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5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5">#REF!</definedName>
    <definedName name="ddia" localSheetId="6">#REF!</definedName>
    <definedName name="ddia">#REF!</definedName>
    <definedName name="ddien" localSheetId="0">#REF!</definedName>
    <definedName name="ddien" localSheetId="15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9">#REF!</definedName>
    <definedName name="de" localSheetId="13">#REF!</definedName>
    <definedName name="de" localSheetId="11">#REF!</definedName>
    <definedName name="de" localSheetId="12">#REF!</definedName>
    <definedName name="de" localSheetId="14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5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5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5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5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9" hidden="1">#REF!</definedName>
    <definedName name="del_tab" localSheetId="13" hidden="1">#REF!</definedName>
    <definedName name="del_tab" localSheetId="11" hidden="1">#REF!</definedName>
    <definedName name="del_tab" localSheetId="12" hidden="1">#REF!</definedName>
    <definedName name="del_tab" localSheetId="14" hidden="1">#REF!</definedName>
    <definedName name="del_tab" localSheetId="0" hidden="1">#REF!</definedName>
    <definedName name="del_tab" localSheetId="15" hidden="1">#REF!</definedName>
    <definedName name="del_tab" localSheetId="6" hidden="1">#REF!</definedName>
    <definedName name="del_tab" hidden="1">#REF!</definedName>
    <definedName name="delcode" localSheetId="14" hidden="1">#REF!</definedName>
    <definedName name="delcode" localSheetId="0" hidden="1">#REF!</definedName>
    <definedName name="delcode" localSheetId="15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9">#REF!</definedName>
    <definedName name="den_bu" localSheetId="13">#REF!</definedName>
    <definedName name="den_bu" localSheetId="11">#REF!</definedName>
    <definedName name="den_bu" localSheetId="12">#REF!</definedName>
    <definedName name="den_bu" localSheetId="14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5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5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5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5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5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5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5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5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5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5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5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5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5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5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5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5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5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5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5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5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5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5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5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5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5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5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5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5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5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5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5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5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5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5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5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5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5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5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5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5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5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5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5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5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5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5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5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5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5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5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5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5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5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5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5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5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5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5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5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5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5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5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5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5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5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5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5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5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5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5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5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5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5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5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9">#REF!</definedName>
    <definedName name="DGCTI592" localSheetId="13">#REF!</definedName>
    <definedName name="DGCTI592" localSheetId="11">#REF!</definedName>
    <definedName name="DGCTI592" localSheetId="12">#REF!</definedName>
    <definedName name="DGCTI592" localSheetId="14">#REF!</definedName>
    <definedName name="DGCTI592" localSheetId="0">#REF!</definedName>
    <definedName name="DGCTI592" localSheetId="15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5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5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5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5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5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5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5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5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5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5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5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5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5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5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5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9">#REF!</definedName>
    <definedName name="dgnc" localSheetId="13">#REF!</definedName>
    <definedName name="dgnc" localSheetId="11">#REF!</definedName>
    <definedName name="dgnc" localSheetId="12">#REF!</definedName>
    <definedName name="dgnc" localSheetId="14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5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5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5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5" hidden="1">{"'Sheet1'!$L$16"}</definedName>
    <definedName name="DGTran" localSheetId="6" hidden="1">{"'Sheet1'!$L$16"}</definedName>
    <definedName name="DGTran" hidden="1">{"'Sheet1'!$L$16"}</definedName>
    <definedName name="dgvl" localSheetId="14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5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5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5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5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5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5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5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5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5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5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5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5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5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9" hidden="1">{"'Sheet1'!$L$16"}</definedName>
    <definedName name="diengiai" localSheetId="13" hidden="1">{"'Sheet1'!$L$16"}</definedName>
    <definedName name="diengiai" localSheetId="11" hidden="1">{"'Sheet1'!$L$16"}</definedName>
    <definedName name="diengiai" localSheetId="12" hidden="1">{"'Sheet1'!$L$16"}</definedName>
    <definedName name="diengiai" localSheetId="14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5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5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5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5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5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5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5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5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5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5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5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5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5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5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5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5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5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5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5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5">#REF!</definedName>
    <definedName name="dinh" localSheetId="6">#REF!</definedName>
    <definedName name="dinh">#REF!</definedName>
    <definedName name="dinhdia" localSheetId="0">#REF!</definedName>
    <definedName name="dinhdia" localSheetId="15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5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4" hidden="1">#REF!</definedName>
    <definedName name="Discount" localSheetId="0" hidden="1">#REF!</definedName>
    <definedName name="Discount" hidden="1">#REF!</definedName>
    <definedName name="display_area_2" localSheetId="14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5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5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8" hidden="1">{#N/A,#N/A,FALSE,"포장2"}</definedName>
    <definedName name="d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5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8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5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8" hidden="1">{#N/A,#N/A,FALSE,"표지목차"}</definedName>
    <definedName name="DKB_DT" localSheetId="0">#REF!</definedName>
    <definedName name="DKB_DT" localSheetId="15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5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5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5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5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5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5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5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5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5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5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5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5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5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5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5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5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8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5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5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5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5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5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5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5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5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5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5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5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5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5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5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5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9">{"Book1"}</definedName>
    <definedName name="Document_array" localSheetId="13">{"Book1"}</definedName>
    <definedName name="Document_array" localSheetId="11">{"Book1"}</definedName>
    <definedName name="Document_array" localSheetId="12">{"Book1"}</definedName>
    <definedName name="Document_array" localSheetId="14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5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9">#REF!</definedName>
    <definedName name="Documents_array" localSheetId="13">#REF!</definedName>
    <definedName name="Documents_array" localSheetId="11">#REF!</definedName>
    <definedName name="Documents_array" localSheetId="12">#REF!</definedName>
    <definedName name="Documents_array" localSheetId="14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5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5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5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5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5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5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5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5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5">#REF!</definedName>
    <definedName name="Drop2" localSheetId="6">#REF!</definedName>
    <definedName name="Drop2">#REF!</definedName>
    <definedName name="Drop3" localSheetId="0">#REF!</definedName>
    <definedName name="Drop3" localSheetId="15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5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9">#REF!</definedName>
    <definedName name="ds" localSheetId="13">#REF!</definedName>
    <definedName name="ds" localSheetId="11">#REF!</definedName>
    <definedName name="ds" localSheetId="12">#REF!</definedName>
    <definedName name="ds" localSheetId="14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9">#REF!</definedName>
    <definedName name="ds1pnc" localSheetId="13">#REF!</definedName>
    <definedName name="ds1pnc" localSheetId="11">#REF!</definedName>
    <definedName name="ds1pnc" localSheetId="12">#REF!</definedName>
    <definedName name="ds1pnc" localSheetId="14">#REF!</definedName>
    <definedName name="ds1pnc" localSheetId="0">#REF!</definedName>
    <definedName name="ds1pnc">#REF!</definedName>
    <definedName name="ds1pvl" localSheetId="14">#REF!</definedName>
    <definedName name="ds1pvl" localSheetId="0">#REF!</definedName>
    <definedName name="ds1pvl">#REF!</definedName>
    <definedName name="ds3pnc" localSheetId="14">#REF!</definedName>
    <definedName name="ds3pnc" localSheetId="0">#REF!</definedName>
    <definedName name="ds3pnc">#REF!</definedName>
    <definedName name="ds3pvl" localSheetId="14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5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5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5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5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5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5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5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5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5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5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5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5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5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5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5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5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5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5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5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5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5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5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5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5" hidden="1">{"'Sheet1'!$L$16"}</definedName>
    <definedName name="dssad" localSheetId="6" hidden="1">{"'Sheet1'!$L$16"}</definedName>
    <definedName name="dssad" hidden="1">{"'Sheet1'!$L$16"}</definedName>
    <definedName name="DSTD_Clear" localSheetId="10">'050326'!DSTD_Clear</definedName>
    <definedName name="DSTD_Clear" localSheetId="9">'060326'!DSTD_Clear</definedName>
    <definedName name="DSTD_Clear" localSheetId="13">'070326'!DSTD_Clear</definedName>
    <definedName name="DSTD_Clear" localSheetId="11">'080326 '!DSTD_Clear</definedName>
    <definedName name="DSTD_Clear" localSheetId="12">'090326 '!DSTD_Clear</definedName>
    <definedName name="DSTD_Clear" localSheetId="1">'danh mục'!DSTD_Clear</definedName>
    <definedName name="DSTD_Clear" localSheetId="0">#N/A</definedName>
    <definedName name="DSTD_Clear" localSheetId="15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9">#REF!</definedName>
    <definedName name="DSUMDATA" localSheetId="13">#REF!</definedName>
    <definedName name="DSUMDATA" localSheetId="11">#REF!</definedName>
    <definedName name="DSUMDATA" localSheetId="12">#REF!</definedName>
    <definedName name="DSUMDATA" localSheetId="14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5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9" hidden="1">{"'Sheet1'!$L$16"}</definedName>
    <definedName name="DTCamau" localSheetId="13" hidden="1">{"'Sheet1'!$L$16"}</definedName>
    <definedName name="DTCamau" localSheetId="11" hidden="1">{"'Sheet1'!$L$16"}</definedName>
    <definedName name="DTCamau" localSheetId="12" hidden="1">{"'Sheet1'!$L$16"}</definedName>
    <definedName name="DTCamau" localSheetId="14" hidden="1">{"'Sheet1'!$L$16"}</definedName>
    <definedName name="DTCamau" localSheetId="1" hidden="1">{"'Sheet1'!$L$16"}</definedName>
    <definedName name="DTCamau" localSheetId="0" hidden="1">{"'Sheet1'!$L$16"}</definedName>
    <definedName name="DTCamau" localSheetId="15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5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5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5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5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5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5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5" hidden="1">{"'Sheet1'!$L$16"}</definedName>
    <definedName name="dthft" localSheetId="6" hidden="1">{"'Sheet1'!$L$16"}</definedName>
    <definedName name="dthft" hidden="1">{"'Sheet1'!$L$16"}</definedName>
    <definedName name="DTHU" localSheetId="14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5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5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5" hidden="1">{#N/A,#N/A,FALSE,"Sheet1"}</definedName>
    <definedName name="DUCT" localSheetId="6" hidden="1">{#N/A,#N/A,FALSE,"Sheet1"}</definedName>
    <definedName name="DUCT" hidden="1">{#N/A,#N/A,FALSE,"Sheet1"}</definedName>
    <definedName name="dulieu" localSheetId="14">#REF!</definedName>
    <definedName name="dulieu_tong">#REF!</definedName>
    <definedName name="dulieu1" localSheetId="14">#REF!</definedName>
    <definedName name="dulieu1">#REF!</definedName>
    <definedName name="dulieu2" localSheetId="14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5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9" hidden="1">{"'Sheet1'!$L$16"}</definedName>
    <definedName name="dung" localSheetId="13" hidden="1">{"'Sheet1'!$L$16"}</definedName>
    <definedName name="dung" localSheetId="11" hidden="1">{"'Sheet1'!$L$16"}</definedName>
    <definedName name="dung" localSheetId="12" hidden="1">{"'Sheet1'!$L$16"}</definedName>
    <definedName name="DUNG" localSheetId="1" hidden="1">{"'Sheet1'!$L$16"}</definedName>
    <definedName name="dung" localSheetId="0" hidden="1">{"'Sheet1'!$L$16"}</definedName>
    <definedName name="DUNG" localSheetId="15" hidden="1">{"'Sheet1'!$L$16"}</definedName>
    <definedName name="DUNG" localSheetId="6" hidden="1">{"'Sheet1'!$L$16"}</definedName>
    <definedName name="DUNG" hidden="1">{"'Sheet1'!$L$16"}</definedName>
    <definedName name="Duong" localSheetId="14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5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5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5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5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5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5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5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5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4" hidden="1">#REF!</definedName>
    <definedName name="DWPRICE" localSheetId="0" hidden="1">#REF!</definedName>
    <definedName name="DWPRICE" localSheetId="15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5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5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5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5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5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5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5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5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5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5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5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5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5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5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5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5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9">#REF!</definedName>
    <definedName name="DYÕ" localSheetId="13">#REF!</definedName>
    <definedName name="DYÕ" localSheetId="11">#REF!</definedName>
    <definedName name="DYÕ" localSheetId="12">#REF!</definedName>
    <definedName name="DYÕ" localSheetId="14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5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5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5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5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5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9" hidden="1">{"'Sheet1'!$L$16"}</definedName>
    <definedName name="đgsf" localSheetId="13" hidden="1">{"'Sheet1'!$L$16"}</definedName>
    <definedName name="đgsf" localSheetId="11" hidden="1">{"'Sheet1'!$L$16"}</definedName>
    <definedName name="đgsf" localSheetId="12" hidden="1">{"'Sheet1'!$L$16"}</definedName>
    <definedName name="đgsf" localSheetId="14" hidden="1">{"'Sheet1'!$L$16"}</definedName>
    <definedName name="đgsf" localSheetId="1" hidden="1">{"'Sheet1'!$L$16"}</definedName>
    <definedName name="đgsf" localSheetId="0" hidden="1">{"'Sheet1'!$L$16"}</definedName>
    <definedName name="đgsf" localSheetId="15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5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5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5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5" hidden="1">{0}</definedName>
    <definedName name="e.1200" localSheetId="6" hidden="1">{0}</definedName>
    <definedName name="e.1200" hidden="1">{0}</definedName>
    <definedName name="E_" localSheetId="0">#REF!</definedName>
    <definedName name="E_" localSheetId="15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5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5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9" hidden="1">{"'Sheet1'!$L$16"}</definedName>
    <definedName name="eaf" localSheetId="13" hidden="1">{"'Sheet1'!$L$16"}</definedName>
    <definedName name="eaf" localSheetId="11" hidden="1">{"'Sheet1'!$L$16"}</definedName>
    <definedName name="eaf" localSheetId="12" hidden="1">{"'Sheet1'!$L$16"}</definedName>
    <definedName name="eaf" localSheetId="1" hidden="1">{"'Sheet1'!$L$16"}</definedName>
    <definedName name="eaf" localSheetId="0" hidden="1">{"'Sheet1'!$L$16"}</definedName>
    <definedName name="eaf" localSheetId="15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5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5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5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5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8" hidden="1">{#N/A,#N/A,FALSE,"단가표지"}</definedName>
    <definedName name="ee" localSheetId="15" hidden="1">{#N/A,#N/A,TRUE,"Krycí list"}</definedName>
    <definedName name="eee" localSheetId="1" hidden="1">{"'Sheet1'!$L$16"}</definedName>
    <definedName name="eee" localSheetId="0" hidden="1">{"'Sheet1'!$L$16"}</definedName>
    <definedName name="eee" localSheetId="15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5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5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5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5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5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5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5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5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5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5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5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5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5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5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5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5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5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5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5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5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5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5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5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5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5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5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5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5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5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5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5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5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5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5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5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5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5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5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5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4">#REF!</definedName>
    <definedName name="end">#REF!</definedName>
    <definedName name="End_1" localSheetId="14">#REF!</definedName>
    <definedName name="End_1" localSheetId="0">#REF!</definedName>
    <definedName name="End_1">#REF!</definedName>
    <definedName name="End_10" localSheetId="14">#REF!</definedName>
    <definedName name="End_10" localSheetId="0">#REF!</definedName>
    <definedName name="End_10">#REF!</definedName>
    <definedName name="End_11" localSheetId="14">#REF!</definedName>
    <definedName name="End_11" localSheetId="0">#REF!</definedName>
    <definedName name="End_11">#REF!</definedName>
    <definedName name="End_12" localSheetId="14">#REF!</definedName>
    <definedName name="End_12" localSheetId="0">#REF!</definedName>
    <definedName name="End_12">#REF!</definedName>
    <definedName name="End_13" localSheetId="14">#REF!</definedName>
    <definedName name="End_13" localSheetId="0">#REF!</definedName>
    <definedName name="End_13">#REF!</definedName>
    <definedName name="End_2" localSheetId="14">#REF!</definedName>
    <definedName name="End_2" localSheetId="0">#REF!</definedName>
    <definedName name="End_2">#REF!</definedName>
    <definedName name="End_3" localSheetId="14">#REF!</definedName>
    <definedName name="End_3" localSheetId="0">#REF!</definedName>
    <definedName name="End_3">#REF!</definedName>
    <definedName name="End_4" localSheetId="14">#REF!</definedName>
    <definedName name="End_4" localSheetId="0">#REF!</definedName>
    <definedName name="End_4">#REF!</definedName>
    <definedName name="End_5" localSheetId="14">#REF!</definedName>
    <definedName name="End_5" localSheetId="0">#REF!</definedName>
    <definedName name="End_5">#REF!</definedName>
    <definedName name="End_6" localSheetId="14">#REF!</definedName>
    <definedName name="End_6" localSheetId="0">#REF!</definedName>
    <definedName name="End_6">#REF!</definedName>
    <definedName name="End_7" localSheetId="14">#REF!</definedName>
    <definedName name="End_7" localSheetId="0">#REF!</definedName>
    <definedName name="End_7">#REF!</definedName>
    <definedName name="End_8" localSheetId="14">#REF!</definedName>
    <definedName name="End_8" localSheetId="0">#REF!</definedName>
    <definedName name="End_8">#REF!</definedName>
    <definedName name="End_9" localSheetId="14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5" hidden="1">{#N/A,#N/A,FALSE,"CCTV"}</definedName>
    <definedName name="EPTOEPT" localSheetId="6" hidden="1">{#N/A,#N/A,FALSE,"CCTV"}</definedName>
    <definedName name="EPTOEPT" hidden="1">{#N/A,#N/A,FALSE,"CCTV"}</definedName>
    <definedName name="EQ" localSheetId="14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5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5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5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5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5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5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5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5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5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5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5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5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5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5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5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5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5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5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5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5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5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5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5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5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5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5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5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5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5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5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5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5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5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5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5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5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5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5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5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5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5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5" hidden="1">{"'Sheet1'!$L$16"}</definedName>
    <definedName name="ewwq" localSheetId="6" hidden="1">{"'Sheet1'!$L$16"}</definedName>
    <definedName name="ewwq" hidden="1">{"'Sheet1'!$L$16"}</definedName>
    <definedName name="EX" localSheetId="14">#REF!</definedName>
    <definedName name="EX" localSheetId="1" hidden="1">{#N/A,#N/A,FALSE,"CCTV"}</definedName>
    <definedName name="EX" localSheetId="0">#REF!</definedName>
    <definedName name="EX" localSheetId="15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4">#REF!</definedName>
    <definedName name="EXC">#REF!</definedName>
    <definedName name="EXCH" localSheetId="14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5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4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5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5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5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5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5">#REF!</definedName>
    <definedName name="F_" localSheetId="6">#REF!</definedName>
    <definedName name="F_">#REF!</definedName>
    <definedName name="F_1" localSheetId="0">#REF!</definedName>
    <definedName name="F_1" localSheetId="15">#REF!</definedName>
    <definedName name="F_1" localSheetId="6">#REF!</definedName>
    <definedName name="F_1">#REF!</definedName>
    <definedName name="F_10" localSheetId="0">#REF!</definedName>
    <definedName name="F_10" localSheetId="15">#REF!</definedName>
    <definedName name="F_10" localSheetId="6">#REF!</definedName>
    <definedName name="F_10">#REF!</definedName>
    <definedName name="F_11" localSheetId="0">#REF!</definedName>
    <definedName name="F_11" localSheetId="15">#REF!</definedName>
    <definedName name="F_11" localSheetId="6">#REF!</definedName>
    <definedName name="F_11">#REF!</definedName>
    <definedName name="F_12" localSheetId="0">#REF!</definedName>
    <definedName name="F_12" localSheetId="15">#REF!</definedName>
    <definedName name="F_12" localSheetId="6">#REF!</definedName>
    <definedName name="F_12">#REF!</definedName>
    <definedName name="F_13" localSheetId="0">#REF!</definedName>
    <definedName name="F_13" localSheetId="15">#REF!</definedName>
    <definedName name="F_13" localSheetId="6">#REF!</definedName>
    <definedName name="F_13">#REF!</definedName>
    <definedName name="F_14" localSheetId="0">#REF!</definedName>
    <definedName name="F_14" localSheetId="15">#REF!</definedName>
    <definedName name="F_14" localSheetId="6">#REF!</definedName>
    <definedName name="F_14">#REF!</definedName>
    <definedName name="F_2" localSheetId="0">#REF!</definedName>
    <definedName name="F_2" localSheetId="15">#REF!</definedName>
    <definedName name="F_2" localSheetId="6">#REF!</definedName>
    <definedName name="F_2">#REF!</definedName>
    <definedName name="F_3" localSheetId="0">#REF!</definedName>
    <definedName name="F_3" localSheetId="15">#REF!</definedName>
    <definedName name="F_3" localSheetId="6">#REF!</definedName>
    <definedName name="F_3">#REF!</definedName>
    <definedName name="F_4" localSheetId="0">#REF!</definedName>
    <definedName name="F_4" localSheetId="15">#REF!</definedName>
    <definedName name="F_4" localSheetId="6">#REF!</definedName>
    <definedName name="F_4">#REF!</definedName>
    <definedName name="F_5" localSheetId="0">#REF!</definedName>
    <definedName name="F_5" localSheetId="15">#REF!</definedName>
    <definedName name="F_5" localSheetId="6">#REF!</definedName>
    <definedName name="F_5">#REF!</definedName>
    <definedName name="F_6" localSheetId="0">#REF!</definedName>
    <definedName name="F_6" localSheetId="15">#REF!</definedName>
    <definedName name="F_6" localSheetId="6">#REF!</definedName>
    <definedName name="F_6">#REF!</definedName>
    <definedName name="F_7" localSheetId="0">#REF!</definedName>
    <definedName name="F_7" localSheetId="15">#REF!</definedName>
    <definedName name="F_7" localSheetId="6">#REF!</definedName>
    <definedName name="F_7">#REF!</definedName>
    <definedName name="F_8" localSheetId="0">#REF!</definedName>
    <definedName name="F_8" localSheetId="15">#REF!</definedName>
    <definedName name="F_8" localSheetId="6">#REF!</definedName>
    <definedName name="F_8">#REF!</definedName>
    <definedName name="F_9" localSheetId="0">#REF!</definedName>
    <definedName name="F_9" localSheetId="15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9" hidden="1">{"'Sheet1'!$L$16"}</definedName>
    <definedName name="F15x30" localSheetId="13" hidden="1">{"'Sheet1'!$L$16"}</definedName>
    <definedName name="F15x30" localSheetId="11" hidden="1">{"'Sheet1'!$L$16"}</definedName>
    <definedName name="F15x30" localSheetId="12" hidden="1">{"'Sheet1'!$L$16"}</definedName>
    <definedName name="F15x30" localSheetId="14" hidden="1">{"'Sheet1'!$L$16"}</definedName>
    <definedName name="F15x30" localSheetId="1" hidden="1">{"'Sheet1'!$L$16"}</definedName>
    <definedName name="F15x30" localSheetId="0" hidden="1">{"'Sheet1'!$L$16"}</definedName>
    <definedName name="F15x30" localSheetId="15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5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4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4">#REF!</definedName>
    <definedName name="fa">#REF!</definedName>
    <definedName name="faaaaaf" localSheetId="10" hidden="1">{#N/A,#N/A,FALSE,"Sheet1"}</definedName>
    <definedName name="faaaaaf" localSheetId="9" hidden="1">{#N/A,#N/A,FALSE,"Sheet1"}</definedName>
    <definedName name="faaaaaf" localSheetId="13" hidden="1">{#N/A,#N/A,FALSE,"Sheet1"}</definedName>
    <definedName name="faaaaaf" localSheetId="11" hidden="1">{#N/A,#N/A,FALSE,"Sheet1"}</definedName>
    <definedName name="faaaaaf" localSheetId="12" hidden="1">{#N/A,#N/A,FALSE,"Sheet1"}</definedName>
    <definedName name="faaaaaf" localSheetId="14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5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5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9">#REF!</definedName>
    <definedName name="fac" localSheetId="13">#REF!</definedName>
    <definedName name="fac" localSheetId="11">#REF!</definedName>
    <definedName name="fac" localSheetId="12">#REF!</definedName>
    <definedName name="fac" localSheetId="14">#REF!</definedName>
    <definedName name="fac">#REF!</definedName>
    <definedName name="FACTOR" localSheetId="10">#REF!</definedName>
    <definedName name="FACTOR" localSheetId="9">#REF!</definedName>
    <definedName name="FACTOR" localSheetId="13">#REF!</definedName>
    <definedName name="FACTOR" localSheetId="11">#REF!</definedName>
    <definedName name="FACTOR" localSheetId="12">#REF!</definedName>
    <definedName name="FACTOR" localSheetId="14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5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5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5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8" hidden="1">{#N/A,#N/A,FALSE,"기안지";#N/A,#N/A,FALSE,"통신지"}</definedName>
    <definedName name="FAN견적의뢰" localSheetId="15" hidden="1">{#N/A,#N/A,FALSE,"기안지";#N/A,#N/A,FALSE,"통신지"}</definedName>
    <definedName name="FASD" localSheetId="0" hidden="1">#REF!</definedName>
    <definedName name="FASD" localSheetId="15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5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5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5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5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5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5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5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5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5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5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5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5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5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5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5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5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5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5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5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5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5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9">#REF!</definedName>
    <definedName name="fb" localSheetId="13">#REF!</definedName>
    <definedName name="fb" localSheetId="11">#REF!</definedName>
    <definedName name="fb" localSheetId="12">#REF!</definedName>
    <definedName name="fb" localSheetId="14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 localSheetId="9">{"DZ-TDTB2.XLS","Dcksat.xls"}</definedName>
    <definedName name="fbsdggdsf" localSheetId="13">{"DZ-TDTB2.XLS","Dcksat.xls"}</definedName>
    <definedName name="fbsdggdsf" localSheetId="11">{"DZ-TDTB2.XLS","Dcksat.xls"}</definedName>
    <definedName name="fbsdggdsf" localSheetId="12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5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9">#REF!</definedName>
    <definedName name="fc_" localSheetId="13">#REF!</definedName>
    <definedName name="fc_" localSheetId="11">#REF!</definedName>
    <definedName name="fc_" localSheetId="12">#REF!</definedName>
    <definedName name="fc_" localSheetId="14">#REF!</definedName>
    <definedName name="fc_" localSheetId="0">#REF!</definedName>
    <definedName name="fc_">#REF!</definedName>
    <definedName name="FC_TOTAL" localSheetId="0" hidden="1">#REF!</definedName>
    <definedName name="FC_TOTAL" localSheetId="15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4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5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5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5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5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5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5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5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4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9" hidden="1">{"'Sheet1'!$L$16"}</definedName>
    <definedName name="fdfd" localSheetId="13" hidden="1">{"'Sheet1'!$L$16"}</definedName>
    <definedName name="fdfd" localSheetId="11" hidden="1">{"'Sheet1'!$L$16"}</definedName>
    <definedName name="fdfd" localSheetId="12" hidden="1">{"'Sheet1'!$L$16"}</definedName>
    <definedName name="fdfd" localSheetId="14" hidden="1">{"'Sheet1'!$L$16"}</definedName>
    <definedName name="fdfd" localSheetId="1" hidden="1">{"'Sheet1'!$L$16"}</definedName>
    <definedName name="fdfd" localSheetId="0" hidden="1">{"'Sheet1'!$L$16"}</definedName>
    <definedName name="fdfd" localSheetId="15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5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5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5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5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5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5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5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5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5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5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5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5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5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9" hidden="1">{"'Sheet1'!$L$16"}</definedName>
    <definedName name="fdgsdf" localSheetId="13" hidden="1">{"'Sheet1'!$L$16"}</definedName>
    <definedName name="fdgsdf" localSheetId="11" hidden="1">{"'Sheet1'!$L$16"}</definedName>
    <definedName name="fdgsdf" localSheetId="12" hidden="1">{"'Sheet1'!$L$16"}</definedName>
    <definedName name="fdgsdf" localSheetId="14" hidden="1">{"'Sheet1'!$L$16"}</definedName>
    <definedName name="fdgsdf" localSheetId="1" hidden="1">{"'Sheet1'!$L$16"}</definedName>
    <definedName name="fdgsdf" localSheetId="0" hidden="1">{"'Sheet1'!$L$16"}</definedName>
    <definedName name="fdgsdf" localSheetId="15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5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5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5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5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5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5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5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5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5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5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5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9" hidden="1">{"'Sheet1'!$L$16"}</definedName>
    <definedName name="fdsgds" localSheetId="13" hidden="1">{"'Sheet1'!$L$16"}</definedName>
    <definedName name="fdsgds" localSheetId="11" hidden="1">{"'Sheet1'!$L$16"}</definedName>
    <definedName name="fdsgds" localSheetId="12" hidden="1">{"'Sheet1'!$L$16"}</definedName>
    <definedName name="fdsgds" localSheetId="14" hidden="1">{"'Sheet1'!$L$16"}</definedName>
    <definedName name="fdsgds" localSheetId="1" hidden="1">{"'Sheet1'!$L$16"}</definedName>
    <definedName name="fdsgds" localSheetId="0" hidden="1">{"'Sheet1'!$L$16"}</definedName>
    <definedName name="fdsgds" localSheetId="15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5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5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5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5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5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5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8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5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5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9" hidden="1">{"'Sheet1'!$L$16"}</definedName>
    <definedName name="fff" localSheetId="13" hidden="1">{"'Sheet1'!$L$16"}</definedName>
    <definedName name="fff" localSheetId="11" hidden="1">{"'Sheet1'!$L$16"}</definedName>
    <definedName name="fff" localSheetId="12" hidden="1">{"'Sheet1'!$L$16"}</definedName>
    <definedName name="fff" localSheetId="14" hidden="1">{"'Sheet1'!$L$16"}</definedName>
    <definedName name="fff" localSheetId="1" hidden="1">{"'Sheet1'!$L$16"}</definedName>
    <definedName name="fff" localSheetId="0" hidden="1">{"'Sheet1'!$L$16"}</definedName>
    <definedName name="fff" localSheetId="15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5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5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5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5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5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5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5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5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5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5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5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5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5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5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5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5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5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5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5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5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5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5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5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5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5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5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5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5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5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5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5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5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5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5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5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5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5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5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5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5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5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5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5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5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5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5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5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5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5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5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5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5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5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5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5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4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5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5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5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5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5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5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5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5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5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5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5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5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5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5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5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5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5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5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5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5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5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5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5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5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5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5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5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5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5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5" hidden="1">{"'Sheet1'!$L$16"}</definedName>
    <definedName name="FR" localSheetId="6" hidden="1">{"'Sheet1'!$L$16"}</definedName>
    <definedName name="FR" hidden="1">{"'Sheet1'!$L$16"}</definedName>
    <definedName name="fs" localSheetId="14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5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5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5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5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5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5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5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5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5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5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5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5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5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5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5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5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5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5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5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5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5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5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5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5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5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5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5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5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5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5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5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5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5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5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5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5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5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5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9" hidden="1">{"'Sheet1'!$L$16"}</definedName>
    <definedName name="fsdfdsf" localSheetId="13" hidden="1">{"'Sheet1'!$L$16"}</definedName>
    <definedName name="fsdfdsf" localSheetId="11" hidden="1">{"'Sheet1'!$L$16"}</definedName>
    <definedName name="fsdfdsf" localSheetId="12" hidden="1">{"'Sheet1'!$L$16"}</definedName>
    <definedName name="fsdfdsf" localSheetId="14" hidden="1">{"'Sheet1'!$L$16"}</definedName>
    <definedName name="fsdfdsf" localSheetId="1" hidden="1">{"'Sheet1'!$L$16"}</definedName>
    <definedName name="fsdfdsf" localSheetId="0" hidden="1">{"'Sheet1'!$L$16"}</definedName>
    <definedName name="fsdfdsf" localSheetId="15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5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5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5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5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5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5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5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5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5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5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4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5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5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5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5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5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5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5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5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5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5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5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5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5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5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5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5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5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5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5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5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5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5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5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5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5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5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4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5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5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5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5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5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5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5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5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5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5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5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5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5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5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5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5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5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5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5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5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5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5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5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5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5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5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5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5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5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5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9" hidden="1">{"'Sheet1'!$L$16"}</definedName>
    <definedName name="gcm" localSheetId="13" hidden="1">{"'Sheet1'!$L$16"}</definedName>
    <definedName name="gcm" localSheetId="11" hidden="1">{"'Sheet1'!$L$16"}</definedName>
    <definedName name="gcm" localSheetId="12" hidden="1">{"'Sheet1'!$L$16"}</definedName>
    <definedName name="gcm" localSheetId="14" hidden="1">{"'Sheet1'!$L$16"}</definedName>
    <definedName name="gcm" localSheetId="0" hidden="1">{"'Sheet1'!$L$16"}</definedName>
    <definedName name="gcm" localSheetId="15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5">#REF!</definedName>
    <definedName name="gd" localSheetId="6">#REF!</definedName>
    <definedName name="gd">#REF!</definedName>
    <definedName name="gdafg" localSheetId="14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5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5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5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5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5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5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5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5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5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5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5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5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5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5" hidden="1">{"'Sheet1'!$L$16"}</definedName>
    <definedName name="gdjk" localSheetId="6" hidden="1">{"'Sheet1'!$L$16"}</definedName>
    <definedName name="gdjk" hidden="1">{"'Sheet1'!$L$16"}</definedName>
    <definedName name="GDL" localSheetId="14">#REF!</definedName>
    <definedName name="GDL" localSheetId="0">#REF!</definedName>
    <definedName name="GDL">#REF!</definedName>
    <definedName name="gdm" localSheetId="14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5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5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5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5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5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5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5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5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5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5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5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5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5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5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5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5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5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9" hidden="1">{#N/A,#N/A,FALSE,"Sheet1";#N/A,#N/A,FALSE,"Sheet1";#N/A,#N/A,FALSE,"Sheet1"}</definedName>
    <definedName name="gfg" localSheetId="13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14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5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5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5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5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5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5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5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5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5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5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5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5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5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5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5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5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5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5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5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5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5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5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5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5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9" hidden="1">{"'Sheet1'!$L$16"}</definedName>
    <definedName name="gg" localSheetId="13" hidden="1">{"'Sheet1'!$L$16"}</definedName>
    <definedName name="gg" localSheetId="11" hidden="1">{"'Sheet1'!$L$16"}</definedName>
    <definedName name="gg" localSheetId="12" hidden="1">{"'Sheet1'!$L$16"}</definedName>
    <definedName name="gg" localSheetId="14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8" hidden="1">{#N/A,#N/A,FALSE,"운반시간"}</definedName>
    <definedName name="gg" localSheetId="15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5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5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5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9" hidden="1">{"'Sheet1'!$L$16"}</definedName>
    <definedName name="ggg" localSheetId="13" hidden="1">{"'Sheet1'!$L$16"}</definedName>
    <definedName name="ggg" localSheetId="11" hidden="1">{"'Sheet1'!$L$16"}</definedName>
    <definedName name="ggg" localSheetId="12" hidden="1">{"'Sheet1'!$L$16"}</definedName>
    <definedName name="ggg" localSheetId="14" hidden="1">{"'Sheet1'!$L$16"}</definedName>
    <definedName name="ggg" localSheetId="1" hidden="1">{"'Sheet1'!$L$16"}</definedName>
    <definedName name="ggg" localSheetId="0" hidden="1">{"'Sheet1'!$L$16"}</definedName>
    <definedName name="ggg" localSheetId="15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5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5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5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5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5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5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5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5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5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5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5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5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9" hidden="1">{"'Sheet1'!$L$16"}</definedName>
    <definedName name="ghdfghdfg" localSheetId="13" hidden="1">{"'Sheet1'!$L$16"}</definedName>
    <definedName name="ghdfghdfg" localSheetId="11" hidden="1">{"'Sheet1'!$L$16"}</definedName>
    <definedName name="ghdfghdfg" localSheetId="12" hidden="1">{"'Sheet1'!$L$16"}</definedName>
    <definedName name="ghdfghdfg" localSheetId="14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5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5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5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5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5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5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5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5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5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5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5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5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5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5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5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9" hidden="1">{"'Sheet1'!$L$16"}</definedName>
    <definedName name="GHJK" localSheetId="13" hidden="1">{"'Sheet1'!$L$16"}</definedName>
    <definedName name="GHJK" localSheetId="11" hidden="1">{"'Sheet1'!$L$16"}</definedName>
    <definedName name="GHJK" localSheetId="12" hidden="1">{"'Sheet1'!$L$16"}</definedName>
    <definedName name="GHJK" localSheetId="14" hidden="1">{"'Sheet1'!$L$16"}</definedName>
    <definedName name="GHJK" localSheetId="1" hidden="1">{"'Sheet1'!$L$16"}</definedName>
    <definedName name="GHJK" localSheetId="0" hidden="1">{"'Sheet1'!$L$16"}</definedName>
    <definedName name="GHJK" localSheetId="15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5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5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5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5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5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5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5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5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5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5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5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5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5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5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8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5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5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9">#REF!</definedName>
    <definedName name="gl3p" localSheetId="13">#REF!</definedName>
    <definedName name="gl3p" localSheetId="11">#REF!</definedName>
    <definedName name="gl3p" localSheetId="12">#REF!</definedName>
    <definedName name="gl3p" localSheetId="14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4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5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5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5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5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5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5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5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5" hidden="1">#REF!</definedName>
    <definedName name="grap_b" localSheetId="6" hidden="1">#REF!</definedName>
    <definedName name="grap_b" hidden="1">#REF!</definedName>
    <definedName name="grB" localSheetId="14">#REF!</definedName>
    <definedName name="grB" localSheetId="0">#REF!</definedName>
    <definedName name="grB">#REF!</definedName>
    <definedName name="grC" localSheetId="14">#REF!</definedName>
    <definedName name="grC" localSheetId="0">#REF!</definedName>
    <definedName name="grC">#REF!</definedName>
    <definedName name="grD" localSheetId="14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5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8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5" hidden="1">{#N/A,#N/A,FALSE,"CCTV"}</definedName>
    <definedName name="grjhd" localSheetId="6" hidden="1">{#N/A,#N/A,FALSE,"CCTV"}</definedName>
    <definedName name="grjhd" hidden="1">{#N/A,#N/A,FALSE,"CCTV"}</definedName>
    <definedName name="gs" localSheetId="14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5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5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5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5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4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5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5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5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4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5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5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5">#REF!</definedName>
    <definedName name="gv" localSheetId="6">#REF!</definedName>
    <definedName name="gv">#REF!</definedName>
    <definedName name="gvl" localSheetId="0">#REF!</definedName>
    <definedName name="gvl" localSheetId="15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5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5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5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5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9">#REF!</definedName>
    <definedName name="gia_tien" localSheetId="13">#REF!</definedName>
    <definedName name="gia_tien" localSheetId="11">#REF!</definedName>
    <definedName name="gia_tien" localSheetId="12">#REF!</definedName>
    <definedName name="gia_tien" localSheetId="14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9">#REF!</definedName>
    <definedName name="gia_tien_BTN" localSheetId="13">#REF!</definedName>
    <definedName name="gia_tien_BTN" localSheetId="11">#REF!</definedName>
    <definedName name="gia_tien_BTN" localSheetId="12">#REF!</definedName>
    <definedName name="gia_tien_BTN" localSheetId="14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5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5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5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9" hidden="1">{"'Sheet1'!$L$16"}</definedName>
    <definedName name="h" localSheetId="13" hidden="1">{"'Sheet1'!$L$16"}</definedName>
    <definedName name="h" localSheetId="11" hidden="1">{"'Sheet1'!$L$16"}</definedName>
    <definedName name="h" localSheetId="12" hidden="1">{"'Sheet1'!$L$16"}</definedName>
    <definedName name="h" localSheetId="14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8" hidden="1">{"'Sheet1'!$L$16"}</definedName>
    <definedName name="h" localSheetId="15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5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5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4">#REF!</definedName>
    <definedName name="h1_" localSheetId="0">#REF!</definedName>
    <definedName name="h1_">#REF!</definedName>
    <definedName name="h2_" localSheetId="14">#REF!</definedName>
    <definedName name="h2_" localSheetId="0">#REF!</definedName>
    <definedName name="h2_">#REF!</definedName>
    <definedName name="h3_" localSheetId="14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5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5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5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5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5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5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5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9" hidden="1">{"'Sheet1'!$L$16"}</definedName>
    <definedName name="hah" localSheetId="13" hidden="1">{"'Sheet1'!$L$16"}</definedName>
    <definedName name="hah" localSheetId="11" hidden="1">{"'Sheet1'!$L$16"}</definedName>
    <definedName name="hah" localSheetId="12" hidden="1">{"'Sheet1'!$L$16"}</definedName>
    <definedName name="hah" localSheetId="14" hidden="1">{"'Sheet1'!$L$16"}</definedName>
    <definedName name="hah" localSheetId="1" hidden="1">{"'Sheet1'!$L$16"}</definedName>
    <definedName name="hah" localSheetId="0" hidden="1">{"'Sheet1'!$L$16"}</definedName>
    <definedName name="hah" localSheetId="15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5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5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5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8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5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5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5" hidden="1">#REF!</definedName>
    <definedName name="hao" localSheetId="6" hidden="1">#REF!</definedName>
    <definedName name="hao" hidden="1">#REF!</definedName>
    <definedName name="HapCKVA" localSheetId="14">#REF!</definedName>
    <definedName name="HapCKVA" localSheetId="0">#REF!</definedName>
    <definedName name="HapCKVA">#REF!</definedName>
    <definedName name="HapCKvar" localSheetId="14">#REF!</definedName>
    <definedName name="HapCKvar" localSheetId="0">#REF!</definedName>
    <definedName name="HapCKvar">#REF!</definedName>
    <definedName name="HapCKW" localSheetId="14">#REF!</definedName>
    <definedName name="HapCKW" localSheetId="0">#REF!</definedName>
    <definedName name="HapCKW">#REF!</definedName>
    <definedName name="HapIKVA" localSheetId="14">#REF!</definedName>
    <definedName name="HapIKVA" localSheetId="0">#REF!</definedName>
    <definedName name="HapIKVA">#REF!</definedName>
    <definedName name="HapIKvar" localSheetId="14">#REF!</definedName>
    <definedName name="HapIKvar" localSheetId="0">#REF!</definedName>
    <definedName name="HapIKvar">#REF!</definedName>
    <definedName name="HapIKW" localSheetId="14">#REF!</definedName>
    <definedName name="HapIKW" localSheetId="0">#REF!</definedName>
    <definedName name="HapIKW">#REF!</definedName>
    <definedName name="HapKVA" localSheetId="14">#REF!</definedName>
    <definedName name="HapKVA" localSheetId="0">#REF!</definedName>
    <definedName name="HapKVA">#REF!</definedName>
    <definedName name="HapSKVA" localSheetId="14">#REF!</definedName>
    <definedName name="HapSKVA" localSheetId="0">#REF!</definedName>
    <definedName name="HapSKVA">#REF!</definedName>
    <definedName name="HapSKW" localSheetId="14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5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5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5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5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5">#REF!</definedName>
    <definedName name="Hbr" localSheetId="6">#REF!</definedName>
    <definedName name="Hbr">#REF!</definedName>
    <definedName name="Hbtt">#REF!</definedName>
    <definedName name="hc" localSheetId="14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9" hidden="1">{"'Sheet1'!$L$16"}</definedName>
    <definedName name="HCBA" localSheetId="13" hidden="1">{"'Sheet1'!$L$16"}</definedName>
    <definedName name="HCBA" localSheetId="11" hidden="1">{"'Sheet1'!$L$16"}</definedName>
    <definedName name="HCBA" localSheetId="12" hidden="1">{"'Sheet1'!$L$16"}</definedName>
    <definedName name="HCBA" localSheetId="14" hidden="1">{"'Sheet1'!$L$16"}</definedName>
    <definedName name="HCBA" localSheetId="1" hidden="1">{"'Sheet1'!$L$16"}</definedName>
    <definedName name="HCBA" localSheetId="0" hidden="1">{"'Sheet1'!$L$16"}</definedName>
    <definedName name="HCBA" localSheetId="15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9" hidden="1">{"'Sheet1'!$L$16"}</definedName>
    <definedName name="HCBE" localSheetId="13" hidden="1">{"'Sheet1'!$L$16"}</definedName>
    <definedName name="HCBE" localSheetId="11" hidden="1">{"'Sheet1'!$L$16"}</definedName>
    <definedName name="HCBE" localSheetId="12" hidden="1">{"'Sheet1'!$L$16"}</definedName>
    <definedName name="HCBE" localSheetId="14" hidden="1">{"'Sheet1'!$L$16"}</definedName>
    <definedName name="HCBE" localSheetId="1" hidden="1">{"'Sheet1'!$L$16"}</definedName>
    <definedName name="HCBE" localSheetId="0" hidden="1">{"'Sheet1'!$L$16"}</definedName>
    <definedName name="HCBE" localSheetId="15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9" hidden="1">{"'Sheet1'!$L$16"}</definedName>
    <definedName name="HCBN" localSheetId="13" hidden="1">{"'Sheet1'!$L$16"}</definedName>
    <definedName name="HCBN" localSheetId="11" hidden="1">{"'Sheet1'!$L$16"}</definedName>
    <definedName name="HCBN" localSheetId="12" hidden="1">{"'Sheet1'!$L$16"}</definedName>
    <definedName name="HCBN" localSheetId="14" hidden="1">{"'Sheet1'!$L$16"}</definedName>
    <definedName name="HCBN" localSheetId="1" hidden="1">{"'Sheet1'!$L$16"}</definedName>
    <definedName name="HCBN" localSheetId="0" hidden="1">{"'Sheet1'!$L$16"}</definedName>
    <definedName name="HCBN" localSheetId="15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9" hidden="1">{"'Sheet1'!$L$16"}</definedName>
    <definedName name="HCNA" localSheetId="13" hidden="1">{"'Sheet1'!$L$16"}</definedName>
    <definedName name="HCNA" localSheetId="11" hidden="1">{"'Sheet1'!$L$16"}</definedName>
    <definedName name="HCNA" localSheetId="12" hidden="1">{"'Sheet1'!$L$16"}</definedName>
    <definedName name="HCNA" localSheetId="14" hidden="1">{"'Sheet1'!$L$16"}</definedName>
    <definedName name="HCNA" localSheetId="1" hidden="1">{"'Sheet1'!$L$16"}</definedName>
    <definedName name="HCNA" localSheetId="0" hidden="1">{"'Sheet1'!$L$16"}</definedName>
    <definedName name="HCNA" localSheetId="15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5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5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5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5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5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5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9">#REF!</definedName>
    <definedName name="heä_soá_sình_laày" localSheetId="13">#REF!</definedName>
    <definedName name="heä_soá_sình_laày" localSheetId="11">#REF!</definedName>
    <definedName name="heä_soá_sình_laày" localSheetId="12">#REF!</definedName>
    <definedName name="heä_soá_sình_laày" localSheetId="14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5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9" hidden="1">{"'Sheet1'!$L$16"}</definedName>
    <definedName name="HEHA" localSheetId="13" hidden="1">{"'Sheet1'!$L$16"}</definedName>
    <definedName name="HEHA" localSheetId="11" hidden="1">{"'Sheet1'!$L$16"}</definedName>
    <definedName name="HEHA" localSheetId="12" hidden="1">{"'Sheet1'!$L$16"}</definedName>
    <definedName name="HEHA" localSheetId="14" hidden="1">{"'Sheet1'!$L$16"}</definedName>
    <definedName name="HEHA" localSheetId="1" hidden="1">{"'Sheet1'!$L$16"}</definedName>
    <definedName name="HEHA" localSheetId="0" hidden="1">{"'Sheet1'!$L$16"}</definedName>
    <definedName name="HEHA" localSheetId="15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5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5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5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5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5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5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5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5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5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5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5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5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5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5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5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5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5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5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5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5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5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5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5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5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5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5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5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5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5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5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5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5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5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5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5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5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5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9" hidden="1">{"'Sheet1'!$L$16"}</definedName>
    <definedName name="hghugugilu" localSheetId="13" hidden="1">{"'Sheet1'!$L$16"}</definedName>
    <definedName name="hghugugilu" localSheetId="11" hidden="1">{"'Sheet1'!$L$16"}</definedName>
    <definedName name="hghugugilu" localSheetId="12" hidden="1">{"'Sheet1'!$L$16"}</definedName>
    <definedName name="hghugugilu" localSheetId="14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5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5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5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5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9" hidden="1">{"'Sheet1'!$L$16"}</definedName>
    <definedName name="hgjhkjkjgryjefjyjkhju" localSheetId="13" hidden="1">{"'Sheet1'!$L$16"}</definedName>
    <definedName name="hgjhkjkjgryjefjyjkhju" localSheetId="11" hidden="1">{"'Sheet1'!$L$16"}</definedName>
    <definedName name="hgjhkjkjgryjefjyjkhju" localSheetId="12" hidden="1">{"'Sheet1'!$L$16"}</definedName>
    <definedName name="hgjhkjkjgryjefjyjkhju" localSheetId="14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5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5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5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5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5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5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5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5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5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5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5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5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5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5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5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5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5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5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5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5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5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5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5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5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5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5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5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5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5" hidden="1">#REF!</definedName>
    <definedName name="HGI_T" localSheetId="6" hidden="1">#REF!</definedName>
    <definedName name="HGI_T" hidden="1">#REF!</definedName>
    <definedName name="HH" localSheetId="14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5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5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5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5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5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5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5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5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5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5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5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5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5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5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5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5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5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5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5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5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5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5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5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5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5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5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5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5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5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5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5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5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5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5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5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5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5" hidden="1">{"'Sheet1'!$L$16"}</definedName>
    <definedName name="hi" localSheetId="6" hidden="1">{"'Sheet1'!$L$16"}</definedName>
    <definedName name="hi" hidden="1">{"'Sheet1'!$L$16"}</definedName>
    <definedName name="HiddenRows" localSheetId="14" hidden="1">#REF!</definedName>
    <definedName name="HiddenRows" localSheetId="0" hidden="1">#REF!</definedName>
    <definedName name="HiddenRows" hidden="1">#REF!</definedName>
    <definedName name="hien" localSheetId="14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5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5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5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5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5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5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5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5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5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5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5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5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5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5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5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5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5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5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5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5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5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5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5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5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5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5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5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5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5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5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5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9">#REF!</definedName>
    <definedName name="Hm" localSheetId="13">#REF!</definedName>
    <definedName name="Hm" localSheetId="11">#REF!</definedName>
    <definedName name="Hm" localSheetId="12">#REF!</definedName>
    <definedName name="Hm" localSheetId="14">#REF!</definedName>
    <definedName name="Hm" localSheetId="0">#REF!</definedName>
    <definedName name="hm" localSheetId="15">#REF!</definedName>
    <definedName name="hm" localSheetId="6">#REF!</definedName>
    <definedName name="hm">#REF!</definedName>
    <definedName name="hm.3" localSheetId="15">#REF!</definedName>
    <definedName name="hm.3" localSheetId="6">#REF!</definedName>
    <definedName name="hm.3">#REF!</definedName>
    <definedName name="hm.4" localSheetId="15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5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5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5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9" hidden="1">{#N/A,#N/A,FALSE,"Chi tiÆt"}</definedName>
    <definedName name="hoach1" localSheetId="13" hidden="1">{#N/A,#N/A,FALSE,"Chi tiÆt"}</definedName>
    <definedName name="hoach1" localSheetId="11" hidden="1">{#N/A,#N/A,FALSE,"Chi tiÆt"}</definedName>
    <definedName name="hoach1" localSheetId="12" hidden="1">{#N/A,#N/A,FALSE,"Chi tiÆt"}</definedName>
    <definedName name="hoach1" localSheetId="14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5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5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5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5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5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9" hidden="1">{"'Sheet1'!$L$16"}</definedName>
    <definedName name="hodaoG11" localSheetId="13" hidden="1">{"'Sheet1'!$L$16"}</definedName>
    <definedName name="hodaoG11" localSheetId="11" hidden="1">{"'Sheet1'!$L$16"}</definedName>
    <definedName name="hodaoG11" localSheetId="12" hidden="1">{"'Sheet1'!$L$16"}</definedName>
    <definedName name="hodaoG11" localSheetId="14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5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5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5" hidden="1">{0}</definedName>
    <definedName name="hoi" localSheetId="6" hidden="1">{0}</definedName>
    <definedName name="hoi" hidden="1">{0}</definedName>
    <definedName name="HOME_MANP" localSheetId="14">#REF!</definedName>
    <definedName name="HOME_MANP" localSheetId="0">#REF!</definedName>
    <definedName name="HOME_MANP">#REF!</definedName>
    <definedName name="HOMEOFFICE_COST" localSheetId="14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5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5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5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5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5">#REF!</definedName>
    <definedName name="Hpt" localSheetId="6">#REF!</definedName>
    <definedName name="Hpt">#REF!</definedName>
    <definedName name="Hpt_A0" localSheetId="0">#REF!</definedName>
    <definedName name="Hpt_A0" localSheetId="15">#REF!</definedName>
    <definedName name="Hpt_A0" localSheetId="6">#REF!</definedName>
    <definedName name="Hpt_A0">#REF!</definedName>
    <definedName name="Hpt_A1" localSheetId="0">#REF!</definedName>
    <definedName name="Hpt_A1" localSheetId="15">#REF!</definedName>
    <definedName name="Hpt_A1" localSheetId="6">#REF!</definedName>
    <definedName name="Hpt_A1">#REF!</definedName>
    <definedName name="Hpt_AR0" localSheetId="0">#REF!</definedName>
    <definedName name="Hpt_AR0" localSheetId="15">#REF!</definedName>
    <definedName name="Hpt_AR0" localSheetId="6">#REF!</definedName>
    <definedName name="Hpt_AR0">#REF!</definedName>
    <definedName name="Hpt_goi1" localSheetId="0">#REF!</definedName>
    <definedName name="Hpt_goi1" localSheetId="15">#REF!</definedName>
    <definedName name="Hpt_goi1" localSheetId="6">#REF!</definedName>
    <definedName name="Hpt_goi1">#REF!</definedName>
    <definedName name="Hpt_goi2" localSheetId="0">#REF!</definedName>
    <definedName name="Hpt_goi2" localSheetId="15">#REF!</definedName>
    <definedName name="Hpt_goi2" localSheetId="6">#REF!</definedName>
    <definedName name="Hpt_goi2">#REF!</definedName>
    <definedName name="Hpt_goi3" localSheetId="0">#REF!</definedName>
    <definedName name="Hpt_goi3" localSheetId="15">#REF!</definedName>
    <definedName name="Hpt_goi3" localSheetId="6">#REF!</definedName>
    <definedName name="Hpt_goi3">#REF!</definedName>
    <definedName name="Hpt_ngam1" localSheetId="0">#REF!</definedName>
    <definedName name="Hpt_ngam1" localSheetId="15">#REF!</definedName>
    <definedName name="Hpt_ngam1" localSheetId="6">#REF!</definedName>
    <definedName name="Hpt_ngam1">#REF!</definedName>
    <definedName name="Hpt_ngam2" localSheetId="0">#REF!</definedName>
    <definedName name="Hpt_ngam2" localSheetId="15">#REF!</definedName>
    <definedName name="Hpt_ngam2" localSheetId="6">#REF!</definedName>
    <definedName name="Hpt_ngam2">#REF!</definedName>
    <definedName name="Hpt_ngam3" localSheetId="0">#REF!</definedName>
    <definedName name="Hpt_ngam3" localSheetId="15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5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5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5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9">#REF!</definedName>
    <definedName name="hsdc1" localSheetId="13">#REF!</definedName>
    <definedName name="hsdc1" localSheetId="11">#REF!</definedName>
    <definedName name="hsdc1" localSheetId="12">#REF!</definedName>
    <definedName name="hsdc1" localSheetId="14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5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5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5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5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4">#REF!</definedName>
    <definedName name="HSGG" localSheetId="0">#REF!</definedName>
    <definedName name="HSGG">#REF!</definedName>
    <definedName name="HSHH" localSheetId="14">#REF!</definedName>
    <definedName name="HSHH" localSheetId="0">#REF!</definedName>
    <definedName name="HSHH">#REF!</definedName>
    <definedName name="HSHHUT" localSheetId="14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4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5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5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5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 localSheetId="9">{"QL 32 -TBGTI.xls","Sheet1"}</definedName>
    <definedName name="hss" localSheetId="13">{"QL 32 -TBGTI.xls","Sheet1"}</definedName>
    <definedName name="hss" localSheetId="11">{"QL 32 -TBGTI.xls","Sheet1"}</definedName>
    <definedName name="hss" localSheetId="12">{"QL 32 -TBGTI.xls","Sheet1"}</definedName>
    <definedName name="hss">{"QL 32 -TBGTI.xls","Sheet1"}</definedName>
    <definedName name="HSSL" localSheetId="10">#REF!</definedName>
    <definedName name="HSSL" localSheetId="9">#REF!</definedName>
    <definedName name="HSSL" localSheetId="13">#REF!</definedName>
    <definedName name="HSSL" localSheetId="11">#REF!</definedName>
    <definedName name="HSSL" localSheetId="12">#REF!</definedName>
    <definedName name="HSSL" localSheetId="14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5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9">#REF!</definedName>
    <definedName name="HSVC1" localSheetId="13">#REF!</definedName>
    <definedName name="HSVC1" localSheetId="11">#REF!</definedName>
    <definedName name="HSVC1" localSheetId="12">#REF!</definedName>
    <definedName name="HSVC1" localSheetId="14">#REF!</definedName>
    <definedName name="HSVC1" localSheetId="0">#REF!</definedName>
    <definedName name="HSVC1">#REF!</definedName>
    <definedName name="HSVC2" localSheetId="10">#REF!</definedName>
    <definedName name="HSVC2" localSheetId="9">#REF!</definedName>
    <definedName name="HSVC2" localSheetId="13">#REF!</definedName>
    <definedName name="HSVC2" localSheetId="11">#REF!</definedName>
    <definedName name="HSVC2" localSheetId="12">#REF!</definedName>
    <definedName name="HSVC2" localSheetId="14">#REF!</definedName>
    <definedName name="HSVC2" localSheetId="0">#REF!</definedName>
    <definedName name="HSVC2">#REF!</definedName>
    <definedName name="HSVC3" localSheetId="14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5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5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5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9" hidden="1">{"'Sheet1'!$L$16"}</definedName>
    <definedName name="htlm" localSheetId="13" hidden="1">{"'Sheet1'!$L$16"}</definedName>
    <definedName name="htlm" localSheetId="11" hidden="1">{"'Sheet1'!$L$16"}</definedName>
    <definedName name="htlm" localSheetId="12" hidden="1">{"'Sheet1'!$L$16"}</definedName>
    <definedName name="htlm" localSheetId="14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8" hidden="1">{"'Sheet1'!$L$16"}</definedName>
    <definedName name="htlm" localSheetId="15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5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5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5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5" hidden="1">{"'Sheet1'!$L$16"}</definedName>
    <definedName name="HTML__Control" localSheetId="6" hidden="1">{"'Sheet1'!$L$16"}</definedName>
    <definedName name="HTML__Control" hidden="1">{"'Sheet1'!$L$16"}</definedName>
    <definedName name="HTML_C" localSheetId="14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5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9" hidden="1">{"'Sheet1'!$L$16"}</definedName>
    <definedName name="HTML_Control" localSheetId="13" hidden="1">{"'Sheet1'!$L$16"}</definedName>
    <definedName name="HTML_Control" localSheetId="11" hidden="1">{"'Sheet1'!$L$16"}</definedName>
    <definedName name="HTML_Control" localSheetId="12" hidden="1">{"'Sheet1'!$L$16"}</definedName>
    <definedName name="HTML_Control" localSheetId="14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8" hidden="1">{"'Sheet1'!$L$16"}</definedName>
    <definedName name="HTML_Control" localSheetId="15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5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5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5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5" hidden="1">{"'Sheet1'!$L$16"}</definedName>
    <definedName name="HTML_Controlmoi" localSheetId="6" hidden="1">{"'Sheet1'!$L$16"}</definedName>
    <definedName name="HTML_Controlmoi" hidden="1">{"'Sheet1'!$L$16"}</definedName>
    <definedName name="HTML_D" localSheetId="14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5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5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5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5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9">#REF!</definedName>
    <definedName name="HTNC" localSheetId="13">#REF!</definedName>
    <definedName name="HTNC" localSheetId="11">#REF!</definedName>
    <definedName name="HTNC" localSheetId="12">#REF!</definedName>
    <definedName name="HTNC" localSheetId="14">#REF!</definedName>
    <definedName name="HTNC" localSheetId="0">#REF!</definedName>
    <definedName name="HTNC">#REF!</definedName>
    <definedName name="HTVL" localSheetId="10">#REF!</definedName>
    <definedName name="HTVL" localSheetId="9">#REF!</definedName>
    <definedName name="HTVL" localSheetId="13">#REF!</definedName>
    <definedName name="HTVL" localSheetId="11">#REF!</definedName>
    <definedName name="HTVL" localSheetId="12">#REF!</definedName>
    <definedName name="HTVL" localSheetId="14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5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5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5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5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5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9" hidden="1">{"'Sheet1'!$L$16"}</definedName>
    <definedName name="hu" localSheetId="13" hidden="1">{"'Sheet1'!$L$16"}</definedName>
    <definedName name="hu" localSheetId="11" hidden="1">{"'Sheet1'!$L$16"}</definedName>
    <definedName name="hu" localSheetId="12" hidden="1">{"'Sheet1'!$L$16"}</definedName>
    <definedName name="hu" localSheetId="14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8" hidden="1">{"'Sheet1'!$L$16"}</definedName>
    <definedName name="hu" localSheetId="15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9" hidden="1">{"'Sheet1'!$L$16"}</definedName>
    <definedName name="hue" localSheetId="13" hidden="1">{"'Sheet1'!$L$16"}</definedName>
    <definedName name="hue" localSheetId="11" hidden="1">{"'Sheet1'!$L$16"}</definedName>
    <definedName name="hue" localSheetId="12" hidden="1">{"'Sheet1'!$L$16"}</definedName>
    <definedName name="hue" localSheetId="14" hidden="1">{"'Sheet1'!$L$16"}</definedName>
    <definedName name="hue" localSheetId="1" hidden="1">{"'Sheet1'!$L$16"}</definedName>
    <definedName name="hue" localSheetId="0" hidden="1">{"'Sheet1'!$L$16"}</definedName>
    <definedName name="hue" localSheetId="15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9" hidden="1">{"'Sheet1'!$L$16"}</definedName>
    <definedName name="hui" localSheetId="13" hidden="1">{"'Sheet1'!$L$16"}</definedName>
    <definedName name="hui" localSheetId="11" hidden="1">{"'Sheet1'!$L$16"}</definedName>
    <definedName name="hui" localSheetId="12" hidden="1">{"'Sheet1'!$L$16"}</definedName>
    <definedName name="hui" localSheetId="14" hidden="1">{"'Sheet1'!$L$16"}</definedName>
    <definedName name="hui" localSheetId="1" hidden="1">{"'Sheet1'!$L$16"}</definedName>
    <definedName name="hui" localSheetId="0" hidden="1">{"'Sheet1'!$L$16"}</definedName>
    <definedName name="hui" localSheetId="15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5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5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5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5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5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9" hidden="1">{"'Sheet1'!$L$16"}</definedName>
    <definedName name="huy" localSheetId="13" hidden="1">{"'Sheet1'!$L$16"}</definedName>
    <definedName name="huy" localSheetId="11" hidden="1">{"'Sheet1'!$L$16"}</definedName>
    <definedName name="huy" localSheetId="12" hidden="1">{"'Sheet1'!$L$16"}</definedName>
    <definedName name="huy" localSheetId="14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8" hidden="1">{"'Sheet1'!$L$16"}</definedName>
    <definedName name="huy" localSheetId="15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5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5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5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5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5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5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5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5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5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5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5">#REF!</definedName>
    <definedName name="Hwl" localSheetId="6">#REF!</definedName>
    <definedName name="Hwl">#REF!</definedName>
    <definedName name="Hwr" localSheetId="0">#REF!</definedName>
    <definedName name="Hwr" localSheetId="15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5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5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4">#REF!</definedName>
    <definedName name="I" localSheetId="0">#REF!</definedName>
    <definedName name="I">#REF!</definedName>
    <definedName name="i_">#REF!</definedName>
    <definedName name="I_A" localSheetId="14">#REF!</definedName>
    <definedName name="I_A" localSheetId="0">#REF!</definedName>
    <definedName name="I_A">#REF!</definedName>
    <definedName name="I_B" localSheetId="14">#REF!</definedName>
    <definedName name="I_B" localSheetId="0">#REF!</definedName>
    <definedName name="I_B">#REF!</definedName>
    <definedName name="I_c" localSheetId="14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5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4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5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5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5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5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4">#REF!</definedName>
    <definedName name="II_A" localSheetId="0">#REF!</definedName>
    <definedName name="II_A">#REF!</definedName>
    <definedName name="II_B" localSheetId="14">#REF!</definedName>
    <definedName name="II_B" localSheetId="0">#REF!</definedName>
    <definedName name="II_B">#REF!</definedName>
    <definedName name="II_c" localSheetId="14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4">#REF!</definedName>
    <definedName name="III_a" localSheetId="0">#REF!</definedName>
    <definedName name="III_a">#REF!</definedName>
    <definedName name="III_B" localSheetId="14">#REF!</definedName>
    <definedName name="III_B" localSheetId="0">#REF!</definedName>
    <definedName name="III_B">#REF!</definedName>
    <definedName name="III_c" localSheetId="14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5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5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5" hidden="1">{"'Sheet1'!$L$16"}</definedName>
    <definedName name="in" localSheetId="6" hidden="1">{"'Sheet1'!$L$16"}</definedName>
    <definedName name="in" hidden="1">{"'Sheet1'!$L$16"}</definedName>
    <definedName name="IND_LAB" localSheetId="14">#REF!</definedName>
    <definedName name="IND_LAB">#REF!</definedName>
    <definedName name="INDIRECT_COST" localSheetId="0" hidden="1">#REF!</definedName>
    <definedName name="INDIRECT_COST" hidden="1">#REF!</definedName>
    <definedName name="INDMANP" localSheetId="14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5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5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5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5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5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5" hidden="1">{#N/A,#N/A,FALSE,"속도"}</definedName>
    <definedName name="ioup" localSheetId="6" hidden="1">{#N/A,#N/A,FALSE,"속도"}</definedName>
    <definedName name="ioup" hidden="1">{#N/A,#N/A,FALSE,"속도"}</definedName>
    <definedName name="Ip" localSheetId="14">#REF!</definedName>
    <definedName name="Ip" localSheetId="0">#REF!</definedName>
    <definedName name="Ip">#REF!</definedName>
    <definedName name="Ip_" localSheetId="14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5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5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5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5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5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5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5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5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5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5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9">#REF!</definedName>
    <definedName name="j" localSheetId="13">#REF!</definedName>
    <definedName name="j" localSheetId="11">#REF!</definedName>
    <definedName name="j" localSheetId="12">#REF!</definedName>
    <definedName name="j" localSheetId="14">#REF!</definedName>
    <definedName name="j" localSheetId="0" hidden="1">#REF!</definedName>
    <definedName name="j" localSheetId="18" hidden="1">#REF!</definedName>
    <definedName name="j">#REF!</definedName>
    <definedName name="j1." localSheetId="10">#REF!</definedName>
    <definedName name="j1." localSheetId="9">#REF!</definedName>
    <definedName name="j1." localSheetId="13">#REF!</definedName>
    <definedName name="j1." localSheetId="11">#REF!</definedName>
    <definedName name="j1." localSheetId="12">#REF!</definedName>
    <definedName name="j1." localSheetId="14">#REF!</definedName>
    <definedName name="j1." localSheetId="0">#REF!</definedName>
    <definedName name="j1.">#REF!</definedName>
    <definedName name="j2.." localSheetId="10">#REF!</definedName>
    <definedName name="j2.." localSheetId="9">#REF!</definedName>
    <definedName name="j2.." localSheetId="13">#REF!</definedName>
    <definedName name="j2.." localSheetId="11">#REF!</definedName>
    <definedName name="j2.." localSheetId="12">#REF!</definedName>
    <definedName name="j2.." localSheetId="14">#REF!</definedName>
    <definedName name="j2.." localSheetId="0">#REF!</definedName>
    <definedName name="j2..">#REF!</definedName>
    <definedName name="j356C8" localSheetId="14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5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5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5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5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5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5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5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5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5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5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5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5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5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5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5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5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5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5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5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5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5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5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5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5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9" hidden="1">{#N/A,#N/A,FALSE,"Chi tiÆt"}</definedName>
    <definedName name="jjjj" localSheetId="13" hidden="1">{#N/A,#N/A,FALSE,"Chi tiÆt"}</definedName>
    <definedName name="jjjj" localSheetId="11" hidden="1">{#N/A,#N/A,FALSE,"Chi tiÆt"}</definedName>
    <definedName name="jjjj" localSheetId="12" hidden="1">{#N/A,#N/A,FALSE,"Chi tiÆt"}</definedName>
    <definedName name="jjjj" localSheetId="14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8" hidden="1">{#N/A,#N/A,FALSE,"골재소요량";#N/A,#N/A,FALSE,"골재소요량"}</definedName>
    <definedName name="jjjj" localSheetId="15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5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5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5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5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5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5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5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5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5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5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5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5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5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5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5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5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5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5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5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5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5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5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5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5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5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5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5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5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5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5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5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5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5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5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5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5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5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5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5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9">#REF!</definedName>
    <definedName name="k" localSheetId="13">#REF!</definedName>
    <definedName name="k" localSheetId="11">#REF!</definedName>
    <definedName name="k" localSheetId="12">#REF!</definedName>
    <definedName name="k" localSheetId="14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5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5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4">#REF!</definedName>
    <definedName name="KA" localSheetId="0">#REF!</definedName>
    <definedName name="KA">#REF!</definedName>
    <definedName name="KAE" localSheetId="14">#REF!</definedName>
    <definedName name="KAE" localSheetId="0">#REF!</definedName>
    <definedName name="KAE">#REF!</definedName>
    <definedName name="KAS" localSheetId="14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5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4">#REF!</definedName>
    <definedName name="kcong" localSheetId="0">#REF!</definedName>
    <definedName name="kcong">#REF!</definedName>
    <definedName name="KCToitim_BP" localSheetId="15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5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5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8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5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5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5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5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4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5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5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5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5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5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5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5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5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5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5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5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5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5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5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5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5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5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5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5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5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5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5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5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5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5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5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5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5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5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5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5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5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5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5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5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5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5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5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5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5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5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5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5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5" hidden="1">{"'Sheet1'!$L$16"}</definedName>
    <definedName name="koø" localSheetId="6" hidden="1">{"'Sheet1'!$L$16"}</definedName>
    <definedName name="koø" hidden="1">{"'Sheet1'!$L$16"}</definedName>
    <definedName name="KP" localSheetId="14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5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 localSheetId="9">{"Thuxm2.xls","Sheet1"}</definedName>
    <definedName name="KP_mat" localSheetId="13">{"Thuxm2.xls","Sheet1"}</definedName>
    <definedName name="KP_mat" localSheetId="11">{"Thuxm2.xls","Sheet1"}</definedName>
    <definedName name="KP_mat" localSheetId="12">{"Thuxm2.xls","Sheet1"}</definedName>
    <definedName name="KP_mat">{"Thuxm2.xls","Sheet1"}</definedName>
    <definedName name="kp1ph" localSheetId="10">#REF!</definedName>
    <definedName name="kp1ph" localSheetId="9">#REF!</definedName>
    <definedName name="kp1ph" localSheetId="13">#REF!</definedName>
    <definedName name="kp1ph" localSheetId="11">#REF!</definedName>
    <definedName name="kp1ph" localSheetId="12">#REF!</definedName>
    <definedName name="kp1ph" localSheetId="14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5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5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5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5" hidden="1">{"'Sheet1'!$L$16"}</definedName>
    <definedName name="ksbn" localSheetId="6" hidden="1">{"'Sheet1'!$L$16"}</definedName>
    <definedName name="ksbn" hidden="1">{"'Sheet1'!$L$16"}</definedName>
    <definedName name="ksc" localSheetId="15">#REF!</definedName>
    <definedName name="ksc" localSheetId="6">#REF!</definedName>
    <definedName name="ksc">#REF!</definedName>
    <definedName name="KSDA" localSheetId="10" hidden="1">{"'Sheet1'!$L$16"}</definedName>
    <definedName name="KSDA" localSheetId="9" hidden="1">{"'Sheet1'!$L$16"}</definedName>
    <definedName name="KSDA" localSheetId="13" hidden="1">{"'Sheet1'!$L$16"}</definedName>
    <definedName name="KSDA" localSheetId="11" hidden="1">{"'Sheet1'!$L$16"}</definedName>
    <definedName name="KSDA" localSheetId="12" hidden="1">{"'Sheet1'!$L$16"}</definedName>
    <definedName name="KSDA" localSheetId="14" hidden="1">{"'Sheet1'!$L$16"}</definedName>
    <definedName name="KSDA" localSheetId="1" hidden="1">{"'Sheet1'!$L$16"}</definedName>
    <definedName name="KSDA" localSheetId="0" hidden="1">{"'Sheet1'!$L$16"}</definedName>
    <definedName name="KSDA" localSheetId="15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5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5" hidden="1">{"'Sheet1'!$L$16"}</definedName>
    <definedName name="kshn" localSheetId="6" hidden="1">{"'Sheet1'!$L$16"}</definedName>
    <definedName name="kshn" hidden="1">{"'Sheet1'!$L$16"}</definedName>
    <definedName name="ksks" localSheetId="15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5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5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5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5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5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5">#REF!</definedName>
    <definedName name="KTHHP" localSheetId="6">#REF!</definedName>
    <definedName name="KTHHP">#REF!</definedName>
    <definedName name="KTHHT" localSheetId="15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5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5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5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5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5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5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5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4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5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5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5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5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5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5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5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5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5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5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5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5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5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5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5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9">#REF!</definedName>
    <definedName name="KHKQKD" localSheetId="13">#REF!</definedName>
    <definedName name="KHKQKD" localSheetId="11">#REF!</definedName>
    <definedName name="KHKQKD" localSheetId="12">#REF!</definedName>
    <definedName name="KHKQKD" localSheetId="14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5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5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5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5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5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5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5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5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5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5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5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5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5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5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5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9" hidden="1">{"'Sheet1'!$L$16"}</definedName>
    <definedName name="khongtruotgia" localSheetId="13" hidden="1">{"'Sheet1'!$L$16"}</definedName>
    <definedName name="khongtruotgia" localSheetId="11" hidden="1">{"'Sheet1'!$L$16"}</definedName>
    <definedName name="khongtruotgia" localSheetId="12" hidden="1">{"'Sheet1'!$L$16"}</definedName>
    <definedName name="khongtruotgia" localSheetId="14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5" hidden="1">{"'Sheet1'!$L$16"}</definedName>
    <definedName name="khongtruotgia" localSheetId="6" hidden="1">{"'Sheet1'!$L$16"}</definedName>
    <definedName name="khongtruotgia" hidden="1">{"'Sheet1'!$L$16"}</definedName>
    <definedName name="KHTHUE" localSheetId="14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5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9">#REF!</definedName>
    <definedName name="l" localSheetId="13">#REF!</definedName>
    <definedName name="l" localSheetId="11">#REF!</definedName>
    <definedName name="l" localSheetId="12">#REF!</definedName>
    <definedName name="l" localSheetId="14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5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5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5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5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5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5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5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5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5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5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5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5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5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5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5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5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5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5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5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5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5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5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5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5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5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5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5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5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5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5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5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9">#REF!</definedName>
    <definedName name="Lf" localSheetId="13">#REF!</definedName>
    <definedName name="Lf" localSheetId="11">#REF!</definedName>
    <definedName name="Lf" localSheetId="12">#REF!</definedName>
    <definedName name="Lf" localSheetId="14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5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5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5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9">#REF!</definedName>
    <definedName name="LgL" localSheetId="13">#REF!</definedName>
    <definedName name="LgL" localSheetId="11">#REF!</definedName>
    <definedName name="LgL" localSheetId="12">#REF!</definedName>
    <definedName name="LgL" localSheetId="14">#REF!</definedName>
    <definedName name="LgL" localSheetId="0">#REF!</definedName>
    <definedName name="LgL">#REF!</definedName>
    <definedName name="Lgoi" localSheetId="0">#REF!</definedName>
    <definedName name="Lgoi" localSheetId="15">#REF!</definedName>
    <definedName name="Lgoi" localSheetId="6">#REF!</definedName>
    <definedName name="Lgoi">#REF!</definedName>
    <definedName name="Lh" localSheetId="0">#REF!</definedName>
    <definedName name="Lh" localSheetId="15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5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5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5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5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5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5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5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5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5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5" hidden="1">{"'Sheet1'!$L$16"}</definedName>
    <definedName name="lin0" localSheetId="6" hidden="1">{"'Sheet1'!$L$16"}</definedName>
    <definedName name="lin0" hidden="1">{"'Sheet1'!$L$16"}</definedName>
    <definedName name="link1" localSheetId="14">#REF!</definedName>
    <definedName name="link1" localSheetId="0">#REF!</definedName>
    <definedName name="link1" localSheetId="15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5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5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5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5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5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5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5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5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5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5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5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5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5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5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5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5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5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5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5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5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5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5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5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5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5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5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5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5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5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5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5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5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5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5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5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5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5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5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5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5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5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5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5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5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5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5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5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5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5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5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5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5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5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5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5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5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5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5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5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5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5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5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5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5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5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5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5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5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5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5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5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5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5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5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5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5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5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5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9">#REF!</definedName>
    <definedName name="LLs" localSheetId="13">#REF!</definedName>
    <definedName name="LLs" localSheetId="11">#REF!</definedName>
    <definedName name="LLs" localSheetId="12">#REF!</definedName>
    <definedName name="LLs" localSheetId="14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9">#REF!</definedName>
    <definedName name="Lmk" localSheetId="13">#REF!</definedName>
    <definedName name="Lmk" localSheetId="11">#REF!</definedName>
    <definedName name="Lmk" localSheetId="12">#REF!</definedName>
    <definedName name="Lmk" localSheetId="14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5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5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9">#REF!</definedName>
    <definedName name="LN" localSheetId="13">#REF!</definedName>
    <definedName name="LN" localSheetId="11">#REF!</definedName>
    <definedName name="LN" localSheetId="12">#REF!</definedName>
    <definedName name="LN" localSheetId="14">#REF!</definedName>
    <definedName name="LN">#REF!</definedName>
    <definedName name="LNC_dauvao">#REF!</definedName>
    <definedName name="Lnsc">#REF!</definedName>
    <definedName name="lnhuan">#REF!</definedName>
    <definedName name="Lo" localSheetId="14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4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3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5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5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5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5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9" hidden="1">{"'Sheet1'!$L$16"}</definedName>
    <definedName name="lon" localSheetId="13" hidden="1">{"'Sheet1'!$L$16"}</definedName>
    <definedName name="lon" localSheetId="11" hidden="1">{"'Sheet1'!$L$16"}</definedName>
    <definedName name="lon" localSheetId="12" hidden="1">{"'Sheet1'!$L$16"}</definedName>
    <definedName name="lon" localSheetId="14" hidden="1">{"'Sheet1'!$L$16"}</definedName>
    <definedName name="lon" localSheetId="1" hidden="1">{"'Sheet1'!$L$16"}</definedName>
    <definedName name="lon" localSheetId="0" hidden="1">{"'Sheet1'!$L$16"}</definedName>
    <definedName name="lon" localSheetId="15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5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5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5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5">#REF!</definedName>
    <definedName name="LoR_15" localSheetId="6">#REF!</definedName>
    <definedName name="LoR_15">#REF!</definedName>
    <definedName name="LoR_16" localSheetId="0">#REF!</definedName>
    <definedName name="LoR_16" localSheetId="15">#REF!</definedName>
    <definedName name="LoR_16" localSheetId="6">#REF!</definedName>
    <definedName name="LoR_16">#REF!</definedName>
    <definedName name="LoR_19" localSheetId="0">#REF!</definedName>
    <definedName name="LoR_19" localSheetId="15">#REF!</definedName>
    <definedName name="LoR_19" localSheetId="6">#REF!</definedName>
    <definedName name="LoR_19">#REF!</definedName>
    <definedName name="LoR_20" localSheetId="0">#REF!</definedName>
    <definedName name="LoR_20" localSheetId="15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5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5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5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5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5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5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5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5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5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5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5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5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5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5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5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5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5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5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5">#REF!</definedName>
    <definedName name="Lytrinh_BP" localSheetId="6">#REF!</definedName>
    <definedName name="Lytrinh_BP">#REF!</definedName>
    <definedName name="lytrinhcuoi" localSheetId="14">#REF!</definedName>
    <definedName name="lytrinhcuoi">#REF!</definedName>
    <definedName name="lytrinhdau" localSheetId="14">#REF!</definedName>
    <definedName name="lytrinhdau">#REF!</definedName>
    <definedName name="m" localSheetId="10" hidden="1">{"'Sheet1'!$L$16"}</definedName>
    <definedName name="m" localSheetId="9" hidden="1">{"'Sheet1'!$L$16"}</definedName>
    <definedName name="m" localSheetId="13" hidden="1">{"'Sheet1'!$L$16"}</definedName>
    <definedName name="m" localSheetId="11" hidden="1">{"'Sheet1'!$L$16"}</definedName>
    <definedName name="m" localSheetId="12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5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5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5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5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5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5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5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5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5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5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5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5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5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5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5" hidden="1">#REF!</definedName>
    <definedName name="M_T" localSheetId="6" hidden="1">#REF!</definedName>
    <definedName name="M_T" hidden="1">#REF!</definedName>
    <definedName name="m1." localSheetId="14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5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4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4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4">#REF!</definedName>
    <definedName name="M12cbnc" localSheetId="0">#REF!</definedName>
    <definedName name="M12cbnc">#REF!</definedName>
    <definedName name="M12cbvl" localSheetId="14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4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4">#REF!</definedName>
    <definedName name="m8aanc" localSheetId="0">#REF!</definedName>
    <definedName name="m8aanc">#REF!</definedName>
    <definedName name="m8aavl" localSheetId="14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5">#REF!</definedName>
    <definedName name="ma" localSheetId="6">#REF!</definedName>
    <definedName name="ma">#REF!</definedName>
    <definedName name="Ma3pnc" localSheetId="14">#REF!</definedName>
    <definedName name="Ma3pnc" localSheetId="0">#REF!</definedName>
    <definedName name="Ma3pnc">#REF!</definedName>
    <definedName name="Ma3pvl" localSheetId="14">#REF!</definedName>
    <definedName name="Ma3pvl" localSheetId="0">#REF!</definedName>
    <definedName name="Ma3pvl">#REF!</definedName>
    <definedName name="Maa3pnc" localSheetId="14">#REF!</definedName>
    <definedName name="Maa3pnc" localSheetId="0">#REF!</definedName>
    <definedName name="Maa3pnc">#REF!</definedName>
    <definedName name="Maa3pvl" localSheetId="14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5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9" hidden="1">{"'Sheet1'!$L$16"}</definedName>
    <definedName name="mai" localSheetId="13" hidden="1">{"'Sheet1'!$L$16"}</definedName>
    <definedName name="mai" localSheetId="11" hidden="1">{"'Sheet1'!$L$16"}</definedName>
    <definedName name="mai" localSheetId="12" hidden="1">{"'Sheet1'!$L$16"}</definedName>
    <definedName name="mai" localSheetId="14" hidden="1">{"'Sheet1'!$L$16"}</definedName>
    <definedName name="mai" localSheetId="1" hidden="1">{"'Sheet1'!$L$16"}</definedName>
    <definedName name="mai" localSheetId="0" hidden="1">{"'Sheet1'!$L$16"}</definedName>
    <definedName name="mai" localSheetId="15" hidden="1">{"'Sheet1'!$L$16"}</definedName>
    <definedName name="mai" localSheetId="6" hidden="1">{"'Sheet1'!$L$16"}</definedName>
    <definedName name="mai" hidden="1">{"'Sheet1'!$L$16"}</definedName>
    <definedName name="MAJ_CON_EQP" localSheetId="14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5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5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5">#REF!</definedName>
    <definedName name="MaPhuong" localSheetId="6">#REF!</definedName>
    <definedName name="MaPhuong">#REF!</definedName>
    <definedName name="MaQuan" localSheetId="0">#REF!</definedName>
    <definedName name="MaQuan" localSheetId="15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5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5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9" hidden="1">{"'Sheet1'!$L$16"}</definedName>
    <definedName name="matbang" localSheetId="13" hidden="1">{"'Sheet1'!$L$16"}</definedName>
    <definedName name="matbang" localSheetId="11" hidden="1">{"'Sheet1'!$L$16"}</definedName>
    <definedName name="matbang" localSheetId="12" hidden="1">{"'Sheet1'!$L$16"}</definedName>
    <definedName name="matbang" localSheetId="14" hidden="1">{"'Sheet1'!$L$16"}</definedName>
    <definedName name="matbang" localSheetId="1" hidden="1">{"'Sheet1'!$L$16"}</definedName>
    <definedName name="matbang" localSheetId="0" hidden="1">{"'Sheet1'!$L$16"}</definedName>
    <definedName name="matbang" localSheetId="15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5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5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9">#REF!</definedName>
    <definedName name="Mba1p" localSheetId="13">#REF!</definedName>
    <definedName name="Mba1p" localSheetId="11">#REF!</definedName>
    <definedName name="Mba1p" localSheetId="12">#REF!</definedName>
    <definedName name="Mba1p" localSheetId="14">#REF!</definedName>
    <definedName name="Mba1p" localSheetId="0">#REF!</definedName>
    <definedName name="Mba1p">#REF!</definedName>
    <definedName name="Mba3p" localSheetId="14">#REF!</definedName>
    <definedName name="Mba3p" localSheetId="0">#REF!</definedName>
    <definedName name="Mba3p">#REF!</definedName>
    <definedName name="mbac">#REF!</definedName>
    <definedName name="Mbb3p" localSheetId="14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5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5" hidden="1">{"'Sheet1'!$L$16"}</definedName>
    <definedName name="mbm" localSheetId="6" hidden="1">{"'Sheet1'!$L$16"}</definedName>
    <definedName name="mbm" hidden="1">{"'Sheet1'!$L$16"}</definedName>
    <definedName name="Mbn1p" localSheetId="14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5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5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5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5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5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5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5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5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5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5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5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5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5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5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5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4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5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5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5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5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5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8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5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5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5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5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5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5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5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5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9" hidden="1">{"'Sheet1'!$L$16"}</definedName>
    <definedName name="mo" localSheetId="13" hidden="1">{"'Sheet1'!$L$16"}</definedName>
    <definedName name="mo" localSheetId="11" hidden="1">{"'Sheet1'!$L$16"}</definedName>
    <definedName name="mo" localSheetId="12" hidden="1">{"'Sheet1'!$L$16"}</definedName>
    <definedName name="mo" localSheetId="14" hidden="1">{"'Sheet1'!$L$16"}</definedName>
    <definedName name="mo" localSheetId="1" hidden="1">{"'Sheet1'!$L$16"}</definedName>
    <definedName name="mo" localSheetId="0" hidden="1">{"'Sheet1'!$L$16"}</definedName>
    <definedName name="mo" localSheetId="15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5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5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8" hidden="1">{"'Sheet1'!$L$16"}</definedName>
    <definedName name="moi" localSheetId="15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5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5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5">#REF!</definedName>
    <definedName name="mstn_b" localSheetId="6">#REF!</definedName>
    <definedName name="mstn_b">#REF!</definedName>
    <definedName name="mstn_cnv" localSheetId="0">#REF!</definedName>
    <definedName name="mstn_cnv" localSheetId="15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4">#REF!</definedName>
    <definedName name="MTMAC12" localSheetId="0">#REF!</definedName>
    <definedName name="MTMAC12">#REF!</definedName>
    <definedName name="mtr">#REF!</definedName>
    <definedName name="mtram" localSheetId="14">#REF!</definedName>
    <definedName name="mtram" localSheetId="0">#REF!</definedName>
    <definedName name="mtram">#REF!</definedName>
    <definedName name="Mtran">#REF!</definedName>
    <definedName name="Mu" localSheetId="14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5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5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5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5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5" hidden="1">{"'Sheet1'!$L$16"}</definedName>
    <definedName name="my" localSheetId="6" hidden="1">{"'Sheet1'!$L$16"}</definedName>
    <definedName name="my" hidden="1">{"'Sheet1'!$L$16"}</definedName>
    <definedName name="n" localSheetId="14">#REF!</definedName>
    <definedName name="n" localSheetId="0">#REF!</definedName>
    <definedName name="n" localSheetId="15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4">#REF!</definedName>
    <definedName name="n1_" localSheetId="0">#REF!</definedName>
    <definedName name="n1_">#REF!</definedName>
    <definedName name="N1IN">#REF!</definedName>
    <definedName name="n1pig" localSheetId="14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4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4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4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4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4">#REF!</definedName>
    <definedName name="n3_" localSheetId="0">#REF!</definedName>
    <definedName name="n3_">#REF!</definedName>
    <definedName name="n4_" localSheetId="14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5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9" hidden="1">{"'Sheet1'!$L$16"}</definedName>
    <definedName name="nam" localSheetId="13" hidden="1">{"'Sheet1'!$L$16"}</definedName>
    <definedName name="nam" localSheetId="11" hidden="1">{"'Sheet1'!$L$16"}</definedName>
    <definedName name="nam" localSheetId="12" hidden="1">{"'Sheet1'!$L$16"}</definedName>
    <definedName name="nam" localSheetId="14" hidden="1">{"'Sheet1'!$L$16"}</definedName>
    <definedName name="nam" localSheetId="1" hidden="1">{"'Sheet1'!$L$16"}</definedName>
    <definedName name="nam" localSheetId="0" hidden="1">{"'Sheet1'!$L$16"}</definedName>
    <definedName name="nam" localSheetId="15" hidden="1">{"'Sheet1'!$L$16"}</definedName>
    <definedName name="nam" localSheetId="6" hidden="1">{"'Sheet1'!$L$16"}</definedName>
    <definedName name="nam" hidden="1">{"'Sheet1'!$L$16"}</definedName>
    <definedName name="name" localSheetId="14">#REF!</definedName>
    <definedName name="name" localSheetId="0">#REF!</definedName>
    <definedName name="name">#REF!</definedName>
    <definedName name="name_gia" localSheetId="14" hidden="1">#REF!</definedName>
    <definedName name="name_gia" localSheetId="0" hidden="1">#REF!</definedName>
    <definedName name="name_gia" localSheetId="15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5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9">#REF!</definedName>
    <definedName name="nc1p" localSheetId="13">#REF!</definedName>
    <definedName name="nc1p" localSheetId="11">#REF!</definedName>
    <definedName name="nc1p" localSheetId="12">#REF!</definedName>
    <definedName name="nc1p" localSheetId="14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9">#REF!</definedName>
    <definedName name="nc3p" localSheetId="13">#REF!</definedName>
    <definedName name="nc3p" localSheetId="11">#REF!</definedName>
    <definedName name="nc3p" localSheetId="12">#REF!</definedName>
    <definedName name="nc3p" localSheetId="14">#REF!</definedName>
    <definedName name="nc3p" localSheetId="0">#REF!</definedName>
    <definedName name="nc3p">#REF!</definedName>
    <definedName name="nc4.6I" localSheetId="10">#REF!</definedName>
    <definedName name="nc4.6I" localSheetId="9">#REF!</definedName>
    <definedName name="nc4.6I" localSheetId="13">#REF!</definedName>
    <definedName name="nc4.6I" localSheetId="11">#REF!</definedName>
    <definedName name="nc4.6I" localSheetId="12">#REF!</definedName>
    <definedName name="nc4.6I" localSheetId="14">#REF!</definedName>
    <definedName name="nc4.6I">#REF!</definedName>
    <definedName name="NCBD100" localSheetId="14">#REF!</definedName>
    <definedName name="NCBD100" localSheetId="0">#REF!</definedName>
    <definedName name="NCBD100">#REF!</definedName>
    <definedName name="NCBD200" localSheetId="14">#REF!</definedName>
    <definedName name="NCBD200" localSheetId="0">#REF!</definedName>
    <definedName name="NCBD200">#REF!</definedName>
    <definedName name="NCBD250" localSheetId="14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4">#REF!</definedName>
    <definedName name="nctram" localSheetId="0">#REF!</definedName>
    <definedName name="nctram">#REF!</definedName>
    <definedName name="NCVC100" localSheetId="14">#REF!</definedName>
    <definedName name="NCVC100" localSheetId="0">#REF!</definedName>
    <definedName name="NCVC100">#REF!</definedName>
    <definedName name="NCVC200" localSheetId="14">#REF!</definedName>
    <definedName name="NCVC200" localSheetId="0">#REF!</definedName>
    <definedName name="NCVC200">#REF!</definedName>
    <definedName name="NCVC250" localSheetId="14">#REF!</definedName>
    <definedName name="NCVC250" localSheetId="0">#REF!</definedName>
    <definedName name="NCVC250">#REF!</definedName>
    <definedName name="NCVC3P" localSheetId="14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5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5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5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9" hidden="1">{"'Sheet1'!$L$16"}</definedName>
    <definedName name="Ne" localSheetId="13" hidden="1">{"'Sheet1'!$L$16"}</definedName>
    <definedName name="Ne" localSheetId="11" hidden="1">{"'Sheet1'!$L$16"}</definedName>
    <definedName name="Ne" localSheetId="12" hidden="1">{"'Sheet1'!$L$16"}</definedName>
    <definedName name="Ne" localSheetId="14" hidden="1">{"'Sheet1'!$L$16"}</definedName>
    <definedName name="Ne" localSheetId="1" hidden="1">{"'Sheet1'!$L$16"}</definedName>
    <definedName name="Ne" localSheetId="0" hidden="1">{"'Sheet1'!$L$16"}</definedName>
    <definedName name="Ne" localSheetId="15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5" hidden="1">{"'Sheet1'!$L$16"}</definedName>
    <definedName name="ner" localSheetId="6" hidden="1">{"'Sheet1'!$L$16"}</definedName>
    <definedName name="ner" hidden="1">{"'Sheet1'!$L$16"}</definedName>
    <definedName name="NET" localSheetId="14">#REF!</definedName>
    <definedName name="NET" localSheetId="0">#REF!</definedName>
    <definedName name="NET">#REF!</definedName>
    <definedName name="NET_1" localSheetId="14">#REF!</definedName>
    <definedName name="NET_1" localSheetId="0">#REF!</definedName>
    <definedName name="NET_1">#REF!</definedName>
    <definedName name="NET_ANA" localSheetId="14">#REF!</definedName>
    <definedName name="NET_ANA" localSheetId="0">#REF!</definedName>
    <definedName name="NET_ANA">#REF!</definedName>
    <definedName name="NET_ANA_1" localSheetId="14">#REF!</definedName>
    <definedName name="NET_ANA_1" localSheetId="0">#REF!</definedName>
    <definedName name="NET_ANA_1">#REF!</definedName>
    <definedName name="NET_ANA_2" localSheetId="14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5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5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5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5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4">#REF!</definedName>
    <definedName name="nig" localSheetId="0">#REF!</definedName>
    <definedName name="nig">#REF!</definedName>
    <definedName name="NIG13p">#REF!</definedName>
    <definedName name="nig1p" localSheetId="14">#REF!</definedName>
    <definedName name="nig1p" localSheetId="0">#REF!</definedName>
    <definedName name="nig1p">#REF!</definedName>
    <definedName name="nig3p" localSheetId="14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4">#REF!</definedName>
    <definedName name="nignc1p" localSheetId="0">#REF!</definedName>
    <definedName name="nignc1p">#REF!</definedName>
    <definedName name="nignc3p">#REF!</definedName>
    <definedName name="nigvl1p" localSheetId="14">#REF!</definedName>
    <definedName name="nigvl1p" localSheetId="0">#REF!</definedName>
    <definedName name="nigvl1p">#REF!</definedName>
    <definedName name="nigvl3p">#REF!</definedName>
    <definedName name="nin" localSheetId="14">#REF!</definedName>
    <definedName name="nin" localSheetId="0">#REF!</definedName>
    <definedName name="nin">#REF!</definedName>
    <definedName name="nin14nc3p" localSheetId="14">#REF!</definedName>
    <definedName name="nin14nc3p" localSheetId="0">#REF!</definedName>
    <definedName name="nin14nc3p">#REF!</definedName>
    <definedName name="nin14vl3p" localSheetId="14">#REF!</definedName>
    <definedName name="nin14vl3p" localSheetId="0">#REF!</definedName>
    <definedName name="nin14vl3p">#REF!</definedName>
    <definedName name="nin1903p" localSheetId="14">#REF!</definedName>
    <definedName name="nin1903p" localSheetId="0">#REF!</definedName>
    <definedName name="nin1903p">#REF!</definedName>
    <definedName name="nin190nc">#REF!</definedName>
    <definedName name="nin190nc3p" localSheetId="14">#REF!</definedName>
    <definedName name="nin190nc3p" localSheetId="0">#REF!</definedName>
    <definedName name="nin190nc3p">#REF!</definedName>
    <definedName name="nin190vl">#REF!</definedName>
    <definedName name="nin190vl3p" localSheetId="14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4">#REF!</definedName>
    <definedName name="nin2903p" localSheetId="0">#REF!</definedName>
    <definedName name="nin2903p">#REF!</definedName>
    <definedName name="nin290nc3p" localSheetId="14">#REF!</definedName>
    <definedName name="nin290nc3p" localSheetId="0">#REF!</definedName>
    <definedName name="nin290nc3p">#REF!</definedName>
    <definedName name="nin290vl3p" localSheetId="14">#REF!</definedName>
    <definedName name="nin290vl3p" localSheetId="0">#REF!</definedName>
    <definedName name="nin290vl3p">#REF!</definedName>
    <definedName name="nin3p" localSheetId="14">#REF!</definedName>
    <definedName name="nin3p" localSheetId="0">#REF!</definedName>
    <definedName name="nin3p">#REF!</definedName>
    <definedName name="nind" localSheetId="14">#REF!</definedName>
    <definedName name="nind" localSheetId="0">#REF!</definedName>
    <definedName name="nind">#REF!</definedName>
    <definedName name="nind1p" localSheetId="14">#REF!</definedName>
    <definedName name="nind1p" localSheetId="0">#REF!</definedName>
    <definedName name="nind1p">#REF!</definedName>
    <definedName name="nind3p" localSheetId="14">#REF!</definedName>
    <definedName name="nind3p" localSheetId="0">#REF!</definedName>
    <definedName name="nind3p">#REF!</definedName>
    <definedName name="nindnc">#REF!</definedName>
    <definedName name="nindnc1p" localSheetId="14">#REF!</definedName>
    <definedName name="nindnc1p" localSheetId="0">#REF!</definedName>
    <definedName name="nindnc1p">#REF!</definedName>
    <definedName name="nindnc3p" localSheetId="14">#REF!</definedName>
    <definedName name="nindnc3p" localSheetId="0">#REF!</definedName>
    <definedName name="nindnc3p">#REF!</definedName>
    <definedName name="nindvl">#REF!</definedName>
    <definedName name="nindvl1p" localSheetId="14">#REF!</definedName>
    <definedName name="nindvl1p" localSheetId="0">#REF!</definedName>
    <definedName name="nindvl1p">#REF!</definedName>
    <definedName name="nindvl3p" localSheetId="14">#REF!</definedName>
    <definedName name="nindvl3p" localSheetId="0">#REF!</definedName>
    <definedName name="nindvl3p">#REF!</definedName>
    <definedName name="ninnc">#REF!</definedName>
    <definedName name="ninnc3p" localSheetId="14">#REF!</definedName>
    <definedName name="ninnc3p" localSheetId="0">#REF!</definedName>
    <definedName name="ninnc3p">#REF!</definedName>
    <definedName name="nint1p" localSheetId="14">#REF!</definedName>
    <definedName name="nint1p" localSheetId="0">#REF!</definedName>
    <definedName name="nint1p">#REF!</definedName>
    <definedName name="nintnc1p" localSheetId="14">#REF!</definedName>
    <definedName name="nintnc1p" localSheetId="0">#REF!</definedName>
    <definedName name="nintnc1p">#REF!</definedName>
    <definedName name="nintvl1p" localSheetId="14">#REF!</definedName>
    <definedName name="nintvl1p" localSheetId="0">#REF!</definedName>
    <definedName name="nintvl1p">#REF!</definedName>
    <definedName name="ninvl">#REF!</definedName>
    <definedName name="ninvl3p" localSheetId="14">#REF!</definedName>
    <definedName name="ninvl3p" localSheetId="0">#REF!</definedName>
    <definedName name="ninvl3p">#REF!</definedName>
    <definedName name="ning1p" localSheetId="14">#REF!</definedName>
    <definedName name="ning1p" localSheetId="0">#REF!</definedName>
    <definedName name="ning1p">#REF!</definedName>
    <definedName name="ningnc1p" localSheetId="14">#REF!</definedName>
    <definedName name="ningnc1p" localSheetId="0">#REF!</definedName>
    <definedName name="ningnc1p">#REF!</definedName>
    <definedName name="ningvl1p" localSheetId="14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5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5" hidden="1">{#N/A,#N/A,FALSE,"CCTV"}</definedName>
    <definedName name="nkknk" localSheetId="6" hidden="1">{#N/A,#N/A,FALSE,"CCTV"}</definedName>
    <definedName name="nkknk" hidden="1">{#N/A,#N/A,FALSE,"CCTV"}</definedName>
    <definedName name="nl" localSheetId="14">#REF!</definedName>
    <definedName name="nl" localSheetId="0">#REF!</definedName>
    <definedName name="nl">#REF!</definedName>
    <definedName name="NL12nc">#REF!</definedName>
    <definedName name="NL12vl">#REF!</definedName>
    <definedName name="nl1p" localSheetId="14">#REF!</definedName>
    <definedName name="nl1p" localSheetId="0">#REF!</definedName>
    <definedName name="nl1p">#REF!</definedName>
    <definedName name="nl3p" localSheetId="14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4">#REF!</definedName>
    <definedName name="nlnc3p" localSheetId="0">#REF!</definedName>
    <definedName name="nlnc3p">#REF!</definedName>
    <definedName name="nlnc3pha" localSheetId="14">#REF!</definedName>
    <definedName name="nlnc3pha" localSheetId="0">#REF!</definedName>
    <definedName name="nlnc3pha">#REF!</definedName>
    <definedName name="NLTK1p" localSheetId="14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4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5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4">#REF!</definedName>
    <definedName name="nn" localSheetId="0">#REF!</definedName>
    <definedName name="nn">#REF!</definedName>
    <definedName name="nn1p" localSheetId="14">#REF!</definedName>
    <definedName name="nn1p" localSheetId="0">#REF!</definedName>
    <definedName name="nn1p">#REF!</definedName>
    <definedName name="nn3p" localSheetId="14">#REF!</definedName>
    <definedName name="nn3p" localSheetId="0">#REF!</definedName>
    <definedName name="nn3p">#REF!</definedName>
    <definedName name="nnn" localSheetId="10" hidden="1">{"'Sheet1'!$L$16"}</definedName>
    <definedName name="nnn" localSheetId="9" hidden="1">{"'Sheet1'!$L$16"}</definedName>
    <definedName name="nnn" localSheetId="13" hidden="1">{"'Sheet1'!$L$16"}</definedName>
    <definedName name="nnn" localSheetId="11" hidden="1">{"'Sheet1'!$L$16"}</definedName>
    <definedName name="nnn" localSheetId="12" hidden="1">{"'Sheet1'!$L$16"}</definedName>
    <definedName name="nnn" localSheetId="14" hidden="1">{"'Sheet1'!$L$16"}</definedName>
    <definedName name="nnn" localSheetId="1" hidden="1">{"'Sheet1'!$L$16"}</definedName>
    <definedName name="nnn" localSheetId="0" hidden="1">{"'Sheet1'!$L$16"}</definedName>
    <definedName name="nnn" localSheetId="15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4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5" hidden="1">{0}</definedName>
    <definedName name="nnnnnnnnnnnnnn" localSheetId="6" hidden="1">{0}</definedName>
    <definedName name="nnnnnnnnnnnnnn" hidden="1">{0}</definedName>
    <definedName name="nnvl">#REF!</definedName>
    <definedName name="nnvl3p" localSheetId="14">#REF!</definedName>
    <definedName name="nnvl3p" localSheetId="0">#REF!</definedName>
    <definedName name="nnvl3p">#REF!</definedName>
    <definedName name="No" localSheetId="14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5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5" hidden="1">{"'Sheet1'!$L$16"}</definedName>
    <definedName name="No.9" localSheetId="6" hidden="1">{"'Sheet1'!$L$16"}</definedName>
    <definedName name="No.9" hidden="1">{"'Sheet1'!$L$16"}</definedName>
    <definedName name="noc" localSheetId="14">#REF!</definedName>
    <definedName name="noc" localSheetId="0">#REF!</definedName>
    <definedName name="noc">#REF!</definedName>
    <definedName name="nop" localSheetId="14">#REF!</definedName>
    <definedName name="nop" localSheetId="0">#REF!</definedName>
    <definedName name="nop">#REF!</definedName>
    <definedName name="Np" localSheetId="14">#REF!</definedName>
    <definedName name="Np" localSheetId="0">#REF!</definedName>
    <definedName name="Np">#REF!</definedName>
    <definedName name="Np_" localSheetId="14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5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5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5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5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5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5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5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5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5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5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5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5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5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4">#REF!</definedName>
    <definedName name="nxc" localSheetId="0">#REF!</definedName>
    <definedName name="nxc">#REF!</definedName>
    <definedName name="nxmtc">#REF!</definedName>
    <definedName name="nxp" localSheetId="14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5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5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5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5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5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5">#REF!</definedName>
    <definedName name="Ngoi" localSheetId="6">#REF!</definedName>
    <definedName name="Ngoi">#REF!</definedName>
    <definedName name="ngu" localSheetId="10" hidden="1">{"'Sheet1'!$L$16"}</definedName>
    <definedName name="ngu" localSheetId="9" hidden="1">{"'Sheet1'!$L$16"}</definedName>
    <definedName name="ngu" localSheetId="13" hidden="1">{"'Sheet1'!$L$16"}</definedName>
    <definedName name="ngu" localSheetId="11" hidden="1">{"'Sheet1'!$L$16"}</definedName>
    <definedName name="ngu" localSheetId="12" hidden="1">{"'Sheet1'!$L$16"}</definedName>
    <definedName name="ngu" localSheetId="14" hidden="1">{"'Sheet1'!$L$16"}</definedName>
    <definedName name="ngu" localSheetId="1" hidden="1">{"'Sheet1'!$L$16"}</definedName>
    <definedName name="ngu" localSheetId="0" hidden="1">{"'Sheet1'!$L$16"}</definedName>
    <definedName name="ngu" localSheetId="15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5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5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5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5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5" hidden="1">{"'Sheet1'!$L$16"}</definedName>
    <definedName name="ngyïub" localSheetId="6" hidden="1">{"'Sheet1'!$L$16"}</definedName>
    <definedName name="ngyïub" hidden="1">{"'Sheet1'!$L$16"}</definedName>
    <definedName name="NH" localSheetId="14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5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9">[0]!BTRAM</definedName>
    <definedName name="NHAÂN_COÂNG" localSheetId="13">[0]!BTRAM</definedName>
    <definedName name="NHAÂN_COÂNG" localSheetId="11">[0]!BTRAM</definedName>
    <definedName name="NHAÂN_COÂNG" localSheetId="12">[0]!BTRAM</definedName>
    <definedName name="NHAÂN_COÂNG" localSheetId="14">[0]!BTRAM</definedName>
    <definedName name="NHAÂN_COÂNG" localSheetId="1">BTRAM</definedName>
    <definedName name="NHAÂN_COÂNG" localSheetId="0">[0]!BTRAM</definedName>
    <definedName name="NHAÂN_COÂNG" localSheetId="15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5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5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5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5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5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 localSheetId="9">{"DZ-TDTB2.XLS","Dcksat.xls"}</definedName>
    <definedName name="nhfffd" localSheetId="13">{"DZ-TDTB2.XLS","Dcksat.xls"}</definedName>
    <definedName name="nhfffd" localSheetId="11">{"DZ-TDTB2.XLS","Dcksat.xls"}</definedName>
    <definedName name="nhfffd" localSheetId="12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5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9" hidden="1">{"'Sheet1'!$L$16"}</definedName>
    <definedName name="nhjk" localSheetId="13" hidden="1">{"'Sheet1'!$L$16"}</definedName>
    <definedName name="nhjk" localSheetId="11" hidden="1">{"'Sheet1'!$L$16"}</definedName>
    <definedName name="nhjk" localSheetId="12" hidden="1">{"'Sheet1'!$L$16"}</definedName>
    <definedName name="nhjk" localSheetId="14" hidden="1">{"'Sheet1'!$L$16"}</definedName>
    <definedName name="nhjk" localSheetId="1" hidden="1">{"'Sheet1'!$L$16"}</definedName>
    <definedName name="nhjk" localSheetId="0" hidden="1">{"'Sheet1'!$L$16"}</definedName>
    <definedName name="nhjk" localSheetId="15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5" hidden="1">{"'Sheet1'!$L$16"}</definedName>
    <definedName name="nhjyeru" localSheetId="6" hidden="1">{"'Sheet1'!$L$16"}</definedName>
    <definedName name="nhjyeru" hidden="1">{"'Sheet1'!$L$16"}</definedName>
    <definedName name="nhn" localSheetId="14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4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5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5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5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5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5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5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5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5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5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5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5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5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5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5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5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5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5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5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5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5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5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5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5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5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5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5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5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5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5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5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5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5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4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5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5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5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5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5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5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5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5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5" hidden="1">{"'Sheet1'!$L$16"}</definedName>
    <definedName name="ｐｐｐｐ" localSheetId="6" hidden="1">{"'Sheet1'!$L$16"}</definedName>
    <definedName name="ｐｐｐｐ" hidden="1">{"'Sheet1'!$L$16"}</definedName>
    <definedName name="P" localSheetId="14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4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5" hidden="1">{"'Sheet1'!$L$16"}</definedName>
    <definedName name="PA1.2" localSheetId="6" hidden="1">{"'Sheet1'!$L$16"}</definedName>
    <definedName name="PA1.2" hidden="1">{"'Sheet1'!$L$16"}</definedName>
    <definedName name="PACK" localSheetId="14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5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5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5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5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5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5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5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5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5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5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5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5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5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5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5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5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5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5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5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5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5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5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5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5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4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5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5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5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5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5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5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9" hidden="1">{"'Sheet1'!$L$16"}</definedName>
    <definedName name="PL" localSheetId="13" hidden="1">{"'Sheet1'!$L$16"}</definedName>
    <definedName name="PL" localSheetId="11" hidden="1">{"'Sheet1'!$L$16"}</definedName>
    <definedName name="PL" localSheetId="12" hidden="1">{"'Sheet1'!$L$16"}</definedName>
    <definedName name="PL" localSheetId="14" hidden="1">{"'Sheet1'!$L$16"}</definedName>
    <definedName name="PL" localSheetId="1" hidden="1">{"'Sheet1'!$L$16"}</definedName>
    <definedName name="PL" localSheetId="0" hidden="1">{"'Sheet1'!$L$16"}</definedName>
    <definedName name="PL" localSheetId="15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5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5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5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5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5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9" hidden="1">{"'Sheet1'!$L$16"}</definedName>
    <definedName name="PlucBcaoTD" localSheetId="13" hidden="1">{"'Sheet1'!$L$16"}</definedName>
    <definedName name="PlucBcaoTD" localSheetId="11" hidden="1">{"'Sheet1'!$L$16"}</definedName>
    <definedName name="PlucBcaoTD" localSheetId="12" hidden="1">{"'Sheet1'!$L$16"}</definedName>
    <definedName name="PlucBcaoTD" localSheetId="14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5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5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9" hidden="1">{"'Sheet1'!$L$16"}</definedName>
    <definedName name="PMS" localSheetId="13" hidden="1">{"'Sheet1'!$L$16"}</definedName>
    <definedName name="PMS" localSheetId="11" hidden="1">{"'Sheet1'!$L$16"}</definedName>
    <definedName name="PMS" localSheetId="12" hidden="1">{"'Sheet1'!$L$16"}</definedName>
    <definedName name="PMS" localSheetId="14" hidden="1">{"'Sheet1'!$L$16"}</definedName>
    <definedName name="PMS" localSheetId="1" hidden="1">{"'Sheet1'!$L$16"}</definedName>
    <definedName name="PMS" localSheetId="0" hidden="1">{"'Sheet1'!$L$16"}</definedName>
    <definedName name="PMS" localSheetId="15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5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5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5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5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5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5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5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5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5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5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5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5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4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5" hidden="1">{"'Sheet1'!$L$16"}</definedName>
    <definedName name="preparation" localSheetId="6" hidden="1">{"'Sheet1'!$L$16"}</definedName>
    <definedName name="preparation" hidden="1">{"'Sheet1'!$L$16"}</definedName>
    <definedName name="preparation1" localSheetId="14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5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4">#REF!</definedName>
    <definedName name="PRICE">#REF!</definedName>
    <definedName name="PRICE1" localSheetId="14">#REF!</definedName>
    <definedName name="PRICE1">#REF!</definedName>
    <definedName name="prin_area">#REF!</definedName>
    <definedName name="_xlnm.Print_Area" localSheetId="10">'050326'!$A$1:$O$530</definedName>
    <definedName name="_xlnm.Print_Area" localSheetId="9">'060326'!$A$1:$O$532</definedName>
    <definedName name="_xlnm.Print_Area" localSheetId="13">'070326'!$A$1:$O$536</definedName>
    <definedName name="_xlnm.Print_Area" localSheetId="11">'080326 '!$A$1:$O$536</definedName>
    <definedName name="_xlnm.Print_Area" localSheetId="12">'090326 '!$A$1:$O$214</definedName>
    <definedName name="_xlnm.Print_Area" localSheetId="14">'3. Quantity'!$A$1:$J$28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8">DM.1!$A$1:$H$37</definedName>
    <definedName name="_xlnm.Print_Area" localSheetId="17">KL!$A$1:$I$55</definedName>
    <definedName name="_xlnm.Print_Area" localSheetId="4">'list acceptance'!$A$1:$J$43</definedName>
    <definedName name="_xlnm.Print_Area" localSheetId="15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'050326'!$15:$16</definedName>
    <definedName name="_xlnm.Print_Titles" localSheetId="9">'060326'!$15:$16</definedName>
    <definedName name="_xlnm.Print_Titles" localSheetId="13">'070326'!$15:$16</definedName>
    <definedName name="_xlnm.Print_Titles" localSheetId="11">'080326 '!$15:$16</definedName>
    <definedName name="_xlnm.Print_Titles" localSheetId="12">'090326 '!$15:$16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9">#REF!</definedName>
    <definedName name="PRINT_TITLES_MI" localSheetId="13">#REF!</definedName>
    <definedName name="PRINT_TITLES_MI" localSheetId="11">#REF!</definedName>
    <definedName name="PRINT_TITLES_MI" localSheetId="12">#REF!</definedName>
    <definedName name="PRINT_TITLES_MI" localSheetId="14">#REF!</definedName>
    <definedName name="PRINT_TITLES_MI" localSheetId="0">#REF!</definedName>
    <definedName name="PRINT_TITLES_MI">#REF!</definedName>
    <definedName name="PRINTA" localSheetId="10">#REF!</definedName>
    <definedName name="PRINTA" localSheetId="9">#REF!</definedName>
    <definedName name="PRINTA" localSheetId="13">#REF!</definedName>
    <definedName name="PRINTA" localSheetId="11">#REF!</definedName>
    <definedName name="PRINTA" localSheetId="12">#REF!</definedName>
    <definedName name="PRINTA" localSheetId="14">#REF!</definedName>
    <definedName name="PRINTA" localSheetId="0">#REF!</definedName>
    <definedName name="PRINTA">#REF!</definedName>
    <definedName name="PRINTB" localSheetId="14">#REF!</definedName>
    <definedName name="PRINTB" localSheetId="0">#REF!</definedName>
    <definedName name="PRINTB">#REF!</definedName>
    <definedName name="PRINTC" localSheetId="14">#REF!</definedName>
    <definedName name="PRINTC" localSheetId="0">#REF!</definedName>
    <definedName name="PRINTC">#REF!</definedName>
    <definedName name="prjName" localSheetId="14">#REF!</definedName>
    <definedName name="prjName" localSheetId="0">#REF!</definedName>
    <definedName name="prjName">#REF!</definedName>
    <definedName name="prjNo" localSheetId="14">#REF!</definedName>
    <definedName name="prjNo" localSheetId="0">#REF!</definedName>
    <definedName name="prjNo">#REF!</definedName>
    <definedName name="Pro_Soil">#REF!</definedName>
    <definedName name="ProdForm" localSheetId="14" hidden="1">#REF!</definedName>
    <definedName name="ProdForm" localSheetId="0" hidden="1">#REF!</definedName>
    <definedName name="ProdForm" hidden="1">#REF!</definedName>
    <definedName name="prodform1" localSheetId="14" hidden="1">#REF!</definedName>
    <definedName name="prodform1" localSheetId="0" hidden="1">#REF!</definedName>
    <definedName name="prodform1" hidden="1">#REF!</definedName>
    <definedName name="Product" localSheetId="14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5" hidden="1">{"'Sheet1'!$L$16"}</definedName>
    <definedName name="PRODUCTION" localSheetId="6" hidden="1">{"'Sheet1'!$L$16"}</definedName>
    <definedName name="PRODUCTION" hidden="1">{"'Sheet1'!$L$16"}</definedName>
    <definedName name="PROJ" localSheetId="14">#REF!</definedName>
    <definedName name="PROJ">#REF!</definedName>
    <definedName name="PROPOSAL" localSheetId="14">#REF!</definedName>
    <definedName name="PROPOSAL" localSheetId="0">#REF!</definedName>
    <definedName name="PROPOSAL">#REF!</definedName>
    <definedName name="Province" localSheetId="14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5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5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4">#REF!</definedName>
    <definedName name="pt" hidden="1">{#N/A,#N/A,FALSE,"CCTV"}</definedName>
    <definedName name="PT_Duong" localSheetId="14">#REF!</definedName>
    <definedName name="PT_Duong" localSheetId="0">#REF!</definedName>
    <definedName name="PT_Duong">#REF!</definedName>
    <definedName name="ptbc">#REF!</definedName>
    <definedName name="ptdg" localSheetId="14">#REF!</definedName>
    <definedName name="ptdg" localSheetId="0">#REF!</definedName>
    <definedName name="ptdg">#REF!</definedName>
    <definedName name="PTDG_cau" localSheetId="14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5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5" hidden="1">{"'Sheet1'!$L$16"}</definedName>
    <definedName name="ptich3" localSheetId="6" hidden="1">{"'Sheet1'!$L$16"}</definedName>
    <definedName name="ptich3" hidden="1">{"'Sheet1'!$L$16"}</definedName>
    <definedName name="PtichDTL" localSheetId="10">'050326'!PtichDTL</definedName>
    <definedName name="PtichDTL" localSheetId="9">'060326'!PtichDTL</definedName>
    <definedName name="PtichDTL" localSheetId="13">'070326'!PtichDTL</definedName>
    <definedName name="PtichDTL" localSheetId="11">'080326 '!PtichDTL</definedName>
    <definedName name="PtichDTL" localSheetId="12">'090326 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5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5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5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5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5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5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9">#REF!</definedName>
    <definedName name="pw" localSheetId="13">#REF!</definedName>
    <definedName name="pw" localSheetId="11">#REF!</definedName>
    <definedName name="pw" localSheetId="12">#REF!</definedName>
    <definedName name="pw" localSheetId="14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5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5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5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5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5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5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5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5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5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5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5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5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5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5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5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5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5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5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5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5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5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5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5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5">#REF!</definedName>
    <definedName name="phgnc" localSheetId="6">#REF!</definedName>
    <definedName name="phgnc">#REF!</definedName>
    <definedName name="phi" localSheetId="14" hidden="1">{"'Sheet1'!$L$16"}</definedName>
    <definedName name="phi" localSheetId="1" hidden="1">{"'Sheet1'!$L$16"}</definedName>
    <definedName name="phi" localSheetId="0" hidden="1">{"'Sheet1'!$L$16"}</definedName>
    <definedName name="phi" localSheetId="15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5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5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5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5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5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5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9" hidden="1">{"'Sheet1'!$L$16"}</definedName>
    <definedName name="Phßng" localSheetId="13" hidden="1">{"'Sheet1'!$L$16"}</definedName>
    <definedName name="Phßng" localSheetId="11" hidden="1">{"'Sheet1'!$L$16"}</definedName>
    <definedName name="Phßng" localSheetId="12" hidden="1">{"'Sheet1'!$L$16"}</definedName>
    <definedName name="Phßng" localSheetId="14" hidden="1">{"'Sheet1'!$L$16"}</definedName>
    <definedName name="Phßng" localSheetId="1" hidden="1">{"'Sheet1'!$L$16"}</definedName>
    <definedName name="Phßng" localSheetId="0" hidden="1">{"'Sheet1'!$L$16"}</definedName>
    <definedName name="Phßng" localSheetId="15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5" hidden="1">{"'Sheet1'!$L$16"}</definedName>
    <definedName name="phu" localSheetId="6" hidden="1">{"'Sheet1'!$L$16"}</definedName>
    <definedName name="phu" hidden="1">{"'Sheet1'!$L$16"}</definedName>
    <definedName name="phu_luc_vua" localSheetId="14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5">#REF!</definedName>
    <definedName name="phugiabt" localSheetId="6">#REF!</definedName>
    <definedName name="phugiabt">#REF!</definedName>
    <definedName name="phugiavua" localSheetId="0">#REF!</definedName>
    <definedName name="phugiavua" localSheetId="15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5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5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5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5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8" hidden="1">#REF!</definedName>
    <definedName name="q" localSheetId="15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5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5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5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5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5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5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5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5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5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5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5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5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5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5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5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5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5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5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5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5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5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5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5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5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5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5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5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5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5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5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8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8" hidden="1">{#N/A,#N/A,FALSE,"단가표지"}</definedName>
    <definedName name="qq" localSheetId="15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5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5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5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5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5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5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5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5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5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5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5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5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5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5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5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5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5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5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5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5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5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5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5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5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5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5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5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5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5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5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5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5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5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5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5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5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5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5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5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5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5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5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5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5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5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5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5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5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5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5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5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5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5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5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5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5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5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5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5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5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5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5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5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5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5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5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5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5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5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5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5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5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5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5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5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5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5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5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5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5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9" hidden="1">{"'Sheet1'!$L$16"}</definedName>
    <definedName name="qwaz" localSheetId="13" hidden="1">{"'Sheet1'!$L$16"}</definedName>
    <definedName name="qwaz" localSheetId="11" hidden="1">{"'Sheet1'!$L$16"}</definedName>
    <definedName name="qwaz" localSheetId="12" hidden="1">{"'Sheet1'!$L$16"}</definedName>
    <definedName name="qwaz" localSheetId="14" hidden="1">{"'Sheet1'!$L$16"}</definedName>
    <definedName name="qwaz" localSheetId="1" hidden="1">{"'Sheet1'!$L$16"}</definedName>
    <definedName name="qwaz" localSheetId="0" hidden="1">{"'Sheet1'!$L$16"}</definedName>
    <definedName name="qwaz" localSheetId="15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5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5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5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5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5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5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5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5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5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5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9" hidden="1">{"'Sheet1'!$L$16"}</definedName>
    <definedName name="quan" localSheetId="13" hidden="1">{"'Sheet1'!$L$16"}</definedName>
    <definedName name="quan" localSheetId="11" hidden="1">{"'Sheet1'!$L$16"}</definedName>
    <definedName name="quan" localSheetId="12" hidden="1">{"'Sheet1'!$L$16"}</definedName>
    <definedName name="quan" localSheetId="14" hidden="1">{"'Sheet1'!$L$16"}</definedName>
    <definedName name="quan" localSheetId="1" hidden="1">{"'Sheet1'!$L$16"}</definedName>
    <definedName name="quan" localSheetId="0" hidden="1">{"'Sheet1'!$L$16"}</definedName>
    <definedName name="quan" localSheetId="15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5" hidden="1">{"'Sheet1'!$L$16"}</definedName>
    <definedName name="quan.P12" localSheetId="6" hidden="1">{"'Sheet1'!$L$16"}</definedName>
    <definedName name="quan.P12" hidden="1">{"'Sheet1'!$L$16"}</definedName>
    <definedName name="Quantities" localSheetId="14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5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5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5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5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5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5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5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5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5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5">#REF!</definedName>
    <definedName name="R_" localSheetId="6">#REF!</definedName>
    <definedName name="R_">#REF!</definedName>
    <definedName name="ra11p" localSheetId="14">#REF!</definedName>
    <definedName name="ra11p" localSheetId="0">#REF!</definedName>
    <definedName name="ra11p">#REF!</definedName>
    <definedName name="ra13p" localSheetId="14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5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5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5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5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5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9" hidden="1">{"'Sheet1'!$L$16"}</definedName>
    <definedName name="Ranhxay" localSheetId="13" hidden="1">{"'Sheet1'!$L$16"}</definedName>
    <definedName name="Ranhxay" localSheetId="11" hidden="1">{"'Sheet1'!$L$16"}</definedName>
    <definedName name="Ranhxay" localSheetId="12" hidden="1">{"'Sheet1'!$L$16"}</definedName>
    <definedName name="Ranhxay" localSheetId="14" hidden="1">{"'Sheet1'!$L$16"}</definedName>
    <definedName name="Ranhxay" localSheetId="1" hidden="1">{"'Sheet1'!$L$16"}</definedName>
    <definedName name="Ranhxay" localSheetId="0" hidden="1">{"'Sheet1'!$L$16"}</definedName>
    <definedName name="Ranhxay" localSheetId="15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5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5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5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4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5">#REF!</definedName>
    <definedName name="rd" localSheetId="6">#REF!</definedName>
    <definedName name="rd">#REF!</definedName>
    <definedName name="rd_1" localSheetId="0">#REF!</definedName>
    <definedName name="rd_1" localSheetId="15">#REF!</definedName>
    <definedName name="rd_1" localSheetId="6">#REF!</definedName>
    <definedName name="rd_1">#REF!</definedName>
    <definedName name="rd_2" localSheetId="0">#REF!</definedName>
    <definedName name="rd_2" localSheetId="15">#REF!</definedName>
    <definedName name="rd_2" localSheetId="6">#REF!</definedName>
    <definedName name="rd_2">#REF!</definedName>
    <definedName name="rd_3" localSheetId="0">#REF!</definedName>
    <definedName name="rd_3" localSheetId="15">#REF!</definedName>
    <definedName name="rd_3" localSheetId="6">#REF!</definedName>
    <definedName name="rd_3">#REF!</definedName>
    <definedName name="rd_4" localSheetId="0">#REF!</definedName>
    <definedName name="rd_4" localSheetId="15">#REF!</definedName>
    <definedName name="rd_4" localSheetId="6">#REF!</definedName>
    <definedName name="rd_4">#REF!</definedName>
    <definedName name="rd_5" localSheetId="0">#REF!</definedName>
    <definedName name="rd_5" localSheetId="15">#REF!</definedName>
    <definedName name="rd_5" localSheetId="6">#REF!</definedName>
    <definedName name="rd_5">#REF!</definedName>
    <definedName name="rd_6" localSheetId="0">#REF!</definedName>
    <definedName name="rd_6" localSheetId="15">#REF!</definedName>
    <definedName name="rd_6" localSheetId="6">#REF!</definedName>
    <definedName name="rd_6">#REF!</definedName>
    <definedName name="rd_7" localSheetId="0">#REF!</definedName>
    <definedName name="rd_7" localSheetId="15">#REF!</definedName>
    <definedName name="rd_7" localSheetId="6">#REF!</definedName>
    <definedName name="rd_7">#REF!</definedName>
    <definedName name="rd_8" localSheetId="0">#REF!</definedName>
    <definedName name="rd_8" localSheetId="15">#REF!</definedName>
    <definedName name="rd_8" localSheetId="6">#REF!</definedName>
    <definedName name="rd_8">#REF!</definedName>
    <definedName name="rd_9" localSheetId="0">#REF!</definedName>
    <definedName name="rd_9" localSheetId="15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5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5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5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5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5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5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5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9">#REF!</definedName>
    <definedName name="Region" localSheetId="13">#REF!</definedName>
    <definedName name="Region" localSheetId="11">#REF!</definedName>
    <definedName name="Region" localSheetId="12">#REF!</definedName>
    <definedName name="Region" localSheetId="14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5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5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5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5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5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5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5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5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5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5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5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5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5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5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5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5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5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9">#REF!</definedName>
    <definedName name="RFP003A" localSheetId="13">#REF!</definedName>
    <definedName name="RFP003A" localSheetId="11">#REF!</definedName>
    <definedName name="RFP003A" localSheetId="12">#REF!</definedName>
    <definedName name="RFP003A" localSheetId="14">#REF!</definedName>
    <definedName name="RFP003A">#REF!</definedName>
    <definedName name="RFP003B" localSheetId="10">#REF!</definedName>
    <definedName name="RFP003B" localSheetId="9">#REF!</definedName>
    <definedName name="RFP003B" localSheetId="13">#REF!</definedName>
    <definedName name="RFP003B" localSheetId="11">#REF!</definedName>
    <definedName name="RFP003B" localSheetId="12">#REF!</definedName>
    <definedName name="RFP003B" localSheetId="14">#REF!</definedName>
    <definedName name="RFP003B">#REF!</definedName>
    <definedName name="RFP003C" localSheetId="14">#REF!</definedName>
    <definedName name="RFP003C">#REF!</definedName>
    <definedName name="RFP003D" localSheetId="14">#REF!</definedName>
    <definedName name="RFP003D">#REF!</definedName>
    <definedName name="RFP003E" localSheetId="14">#REF!</definedName>
    <definedName name="RFP003E">#REF!</definedName>
    <definedName name="RFP003F" localSheetId="14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5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5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5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5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5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5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5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5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5" hidden="1">{"'Sheet1'!$L$16"}</definedName>
    <definedName name="rgwergfwe" localSheetId="6" hidden="1">{"'Sheet1'!$L$16"}</definedName>
    <definedName name="rgwergfwe" hidden="1">{"'Sheet1'!$L$16"}</definedName>
    <definedName name="Rh" localSheetId="14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5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5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5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8" hidden="1">{#N/A,#N/A,FALSE,"속도"}</definedName>
    <definedName name="River" localSheetId="14">#REF!</definedName>
    <definedName name="River">#REF!</definedName>
    <definedName name="River_Code" localSheetId="14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5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5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5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5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5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5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5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5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5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5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5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5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8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5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5" hidden="1">{"'Sheet1'!$L$16"}</definedName>
    <definedName name="Road" localSheetId="6" hidden="1">{"'Sheet1'!$L$16"}</definedName>
    <definedName name="Road" hidden="1">{"'Sheet1'!$L$16"}</definedName>
    <definedName name="Road_Code" localSheetId="14">#REF!</definedName>
    <definedName name="Road_Code">#REF!</definedName>
    <definedName name="Road_Name" localSheetId="14">#REF!</definedName>
    <definedName name="Road_Name">#REF!</definedName>
    <definedName name="RoadNo_373" localSheetId="14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5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5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5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5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5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5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5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5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5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5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5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5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5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5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5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5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5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5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5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5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5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5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5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5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5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5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5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5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5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5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5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5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5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5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5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5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5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5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5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5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5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5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5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5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5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5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5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5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5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5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5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5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5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5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5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5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5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5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5" hidden="1">{"'Sheet1'!$L$16"}</definedName>
    <definedName name="s" localSheetId="6" hidden="1">{"'Sheet1'!$L$16"}</definedName>
    <definedName name="s" hidden="1">{"'Sheet1'!$L$16"}</definedName>
    <definedName name="s." localSheetId="14">#REF!</definedName>
    <definedName name="s." localSheetId="0">#REF!</definedName>
    <definedName name="s.">#REF!</definedName>
    <definedName name="s_">#REF!</definedName>
    <definedName name="s_0">#REF!</definedName>
    <definedName name="S_1" localSheetId="14">#REF!</definedName>
    <definedName name="S_1">#REF!</definedName>
    <definedName name="S_2" localSheetId="14">#REF!</definedName>
    <definedName name="S_2">#REF!</definedName>
    <definedName name="s_b">#REF!</definedName>
    <definedName name="s_c" localSheetId="0">#REF!</definedName>
    <definedName name="s_c" localSheetId="15">#REF!</definedName>
    <definedName name="s_c" localSheetId="6">#REF!</definedName>
    <definedName name="s_c">#REF!</definedName>
    <definedName name="s_c1" localSheetId="0">#REF!</definedName>
    <definedName name="s_c1" localSheetId="15">#REF!</definedName>
    <definedName name="s_c1" localSheetId="6">#REF!</definedName>
    <definedName name="s_c1">#REF!</definedName>
    <definedName name="s_c2" localSheetId="0">#REF!</definedName>
    <definedName name="s_c2" localSheetId="15">#REF!</definedName>
    <definedName name="s_c2" localSheetId="6">#REF!</definedName>
    <definedName name="s_c2">#REF!</definedName>
    <definedName name="s_c3" localSheetId="0">#REF!</definedName>
    <definedName name="s_c3" localSheetId="15">#REF!</definedName>
    <definedName name="s_c3" localSheetId="6">#REF!</definedName>
    <definedName name="s_c3">#REF!</definedName>
    <definedName name="s_c4" localSheetId="0">#REF!</definedName>
    <definedName name="s_c4" localSheetId="15">#REF!</definedName>
    <definedName name="s_c4" localSheetId="6">#REF!</definedName>
    <definedName name="s_c4">#REF!</definedName>
    <definedName name="s_c5" localSheetId="0">#REF!</definedName>
    <definedName name="s_c5" localSheetId="15">#REF!</definedName>
    <definedName name="s_c5" localSheetId="6">#REF!</definedName>
    <definedName name="s_c5">#REF!</definedName>
    <definedName name="s_c6" localSheetId="0">#REF!</definedName>
    <definedName name="s_c6" localSheetId="15">#REF!</definedName>
    <definedName name="s_c6" localSheetId="6">#REF!</definedName>
    <definedName name="s_c6">#REF!</definedName>
    <definedName name="s_c7" localSheetId="0">#REF!</definedName>
    <definedName name="s_c7" localSheetId="15">#REF!</definedName>
    <definedName name="s_c7" localSheetId="6">#REF!</definedName>
    <definedName name="s_c7">#REF!</definedName>
    <definedName name="s_c8" localSheetId="0">#REF!</definedName>
    <definedName name="s_c8" localSheetId="15">#REF!</definedName>
    <definedName name="s_c8" localSheetId="6">#REF!</definedName>
    <definedName name="s_c8">#REF!</definedName>
    <definedName name="s_c9" localSheetId="0">#REF!</definedName>
    <definedName name="s_c9" localSheetId="15">#REF!</definedName>
    <definedName name="s_c9" localSheetId="6">#REF!</definedName>
    <definedName name="s_c9">#REF!</definedName>
    <definedName name="s_r" localSheetId="0">#REF!</definedName>
    <definedName name="s_r" localSheetId="15">#REF!</definedName>
    <definedName name="s_r" localSheetId="6">#REF!</definedName>
    <definedName name="s_r">#REF!</definedName>
    <definedName name="s_r1" localSheetId="0">#REF!</definedName>
    <definedName name="s_r1" localSheetId="15">#REF!</definedName>
    <definedName name="s_r1" localSheetId="6">#REF!</definedName>
    <definedName name="s_r1">#REF!</definedName>
    <definedName name="s_r2" localSheetId="0">#REF!</definedName>
    <definedName name="s_r2" localSheetId="15">#REF!</definedName>
    <definedName name="s_r2" localSheetId="6">#REF!</definedName>
    <definedName name="s_r2">#REF!</definedName>
    <definedName name="s_r3" localSheetId="0">#REF!</definedName>
    <definedName name="s_r3" localSheetId="15">#REF!</definedName>
    <definedName name="s_r3" localSheetId="6">#REF!</definedName>
    <definedName name="s_r3">#REF!</definedName>
    <definedName name="s_r4" localSheetId="0">#REF!</definedName>
    <definedName name="s_r4" localSheetId="15">#REF!</definedName>
    <definedName name="s_r4" localSheetId="6">#REF!</definedName>
    <definedName name="s_r4">#REF!</definedName>
    <definedName name="s_r5" localSheetId="0">#REF!</definedName>
    <definedName name="s_r5" localSheetId="15">#REF!</definedName>
    <definedName name="s_r5" localSheetId="6">#REF!</definedName>
    <definedName name="s_r5">#REF!</definedName>
    <definedName name="s_r6" localSheetId="0">#REF!</definedName>
    <definedName name="s_r6" localSheetId="15">#REF!</definedName>
    <definedName name="s_r6" localSheetId="6">#REF!</definedName>
    <definedName name="s_r6">#REF!</definedName>
    <definedName name="s_r7" localSheetId="0">#REF!</definedName>
    <definedName name="s_r7" localSheetId="15">#REF!</definedName>
    <definedName name="s_r7" localSheetId="6">#REF!</definedName>
    <definedName name="s_r7">#REF!</definedName>
    <definedName name="s_r8" localSheetId="0">#REF!</definedName>
    <definedName name="s_r8" localSheetId="15">#REF!</definedName>
    <definedName name="s_r8" localSheetId="6">#REF!</definedName>
    <definedName name="s_r8">#REF!</definedName>
    <definedName name="s_r9" localSheetId="0">#REF!</definedName>
    <definedName name="s_r9" localSheetId="15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5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5" hidden="1">{"'Sheet1'!$L$16"}</definedName>
    <definedName name="s¸d" localSheetId="6" hidden="1">{"'Sheet1'!$L$16"}</definedName>
    <definedName name="s¸d" hidden="1">{"'Sheet1'!$L$16"}</definedName>
    <definedName name="s1_" localSheetId="14">#REF!</definedName>
    <definedName name="s1_" localSheetId="0">#REF!</definedName>
    <definedName name="s1_">#REF!</definedName>
    <definedName name="s2_" localSheetId="14">#REF!</definedName>
    <definedName name="s2_" localSheetId="0">#REF!</definedName>
    <definedName name="s2_">#REF!</definedName>
    <definedName name="s3_" localSheetId="14">#REF!</definedName>
    <definedName name="s3_" localSheetId="0">#REF!</definedName>
    <definedName name="s3_">#REF!</definedName>
    <definedName name="s3tb">#REF!</definedName>
    <definedName name="s4_" localSheetId="14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5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5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5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9" hidden="1">{"'Sheet1'!$L$16"}</definedName>
    <definedName name="sad" localSheetId="13" hidden="1">{"'Sheet1'!$L$16"}</definedName>
    <definedName name="sad" localSheetId="11" hidden="1">{"'Sheet1'!$L$16"}</definedName>
    <definedName name="sad" localSheetId="12" hidden="1">{"'Sheet1'!$L$16"}</definedName>
    <definedName name="sad" localSheetId="14" hidden="1">{"'Sheet1'!$L$16"}</definedName>
    <definedName name="sad" localSheetId="1" hidden="1">{"'Sheet1'!$L$16"}</definedName>
    <definedName name="sad" localSheetId="0" hidden="1">{"'Sheet1'!$L$16"}</definedName>
    <definedName name="sad" localSheetId="15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5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5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5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5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5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5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5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5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5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5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5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5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5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5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5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5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5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5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5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5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5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5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5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5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5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5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5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9" hidden="1">{"'Sheet1'!$L$16"}</definedName>
    <definedName name="sasas" localSheetId="13" hidden="1">{"'Sheet1'!$L$16"}</definedName>
    <definedName name="sasas" localSheetId="11" hidden="1">{"'Sheet1'!$L$16"}</definedName>
    <definedName name="sasas" localSheetId="12" hidden="1">{"'Sheet1'!$L$16"}</definedName>
    <definedName name="sasas" localSheetId="14" hidden="1">{"'Sheet1'!$L$16"}</definedName>
    <definedName name="sasas" localSheetId="1" hidden="1">{"'Sheet1'!$L$16"}</definedName>
    <definedName name="sasas" localSheetId="0" hidden="1">{"'Sheet1'!$L$16"}</definedName>
    <definedName name="sasas" localSheetId="15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5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4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5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5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4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5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4">#REF!</definedName>
    <definedName name="SCH" localSheetId="0">#REF!</definedName>
    <definedName name="Sch" localSheetId="15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8" hidden="1">{"'Sheet1'!$L$16"}</definedName>
    <definedName name="SD" localSheetId="15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5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5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5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5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5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5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5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5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5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5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5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5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5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5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5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5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5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5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5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5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5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5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8" hidden="1">{#N/A,#N/A,FALSE,"포장2"}</definedName>
    <definedName name="sdfsdf" localSheetId="15" hidden="1">{"'Sheet1'!$L$16"}</definedName>
    <definedName name="sdfsdfd" localSheetId="1" hidden="1">{"'Sheet1'!$L$16"}</definedName>
    <definedName name="sdfsdfd" localSheetId="0" hidden="1">{"'Sheet1'!$L$16"}</definedName>
    <definedName name="sdfsdfd" localSheetId="15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5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5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5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5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5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5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5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8" hidden="1">#REF!</definedName>
    <definedName name="sdga" localSheetId="0" hidden="1">#REF!</definedName>
    <definedName name="sdga" localSheetId="15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5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5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5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5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5" hidden="1">{"'Sheet1'!$L$16"}</definedName>
    <definedName name="sdjakds" localSheetId="6" hidden="1">{"'Sheet1'!$L$16"}</definedName>
    <definedName name="sdjakds" hidden="1">{"'Sheet1'!$L$16"}</definedName>
    <definedName name="SDMONG" localSheetId="14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5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5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5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5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5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5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5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5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5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5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5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5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5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9" hidden="1">{"'Sheet1'!$L$16"}</definedName>
    <definedName name="sđfá" localSheetId="13" hidden="1">{"'Sheet1'!$L$16"}</definedName>
    <definedName name="sđfá" localSheetId="11" hidden="1">{"'Sheet1'!$L$16"}</definedName>
    <definedName name="sđfá" localSheetId="12" hidden="1">{"'Sheet1'!$L$16"}</definedName>
    <definedName name="sđfá" localSheetId="14" hidden="1">{"'Sheet1'!$L$16"}</definedName>
    <definedName name="sđfá" localSheetId="1" hidden="1">{"'Sheet1'!$L$16"}</definedName>
    <definedName name="sđfá" localSheetId="0" hidden="1">{"'Sheet1'!$L$16"}</definedName>
    <definedName name="sđfá" localSheetId="15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9" hidden="1">{"'Sheet1'!$L$16"}</definedName>
    <definedName name="sđfgs" localSheetId="13" hidden="1">{"'Sheet1'!$L$16"}</definedName>
    <definedName name="sđfgs" localSheetId="11" hidden="1">{"'Sheet1'!$L$16"}</definedName>
    <definedName name="sđfgs" localSheetId="12" hidden="1">{"'Sheet1'!$L$16"}</definedName>
    <definedName name="sđfgs" localSheetId="14" hidden="1">{"'Sheet1'!$L$16"}</definedName>
    <definedName name="sđfgs" localSheetId="1" hidden="1">{"'Sheet1'!$L$16"}</definedName>
    <definedName name="sđfgs" localSheetId="0" hidden="1">{"'Sheet1'!$L$16"}</definedName>
    <definedName name="sđfgs" localSheetId="15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5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5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5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5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5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5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5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5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5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5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5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5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5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5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5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5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5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5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5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9" hidden="1">{"'Sheet1'!$L$16"}</definedName>
    <definedName name="sfsd" localSheetId="13" hidden="1">{"'Sheet1'!$L$16"}</definedName>
    <definedName name="sfsd" localSheetId="11" hidden="1">{"'Sheet1'!$L$16"}</definedName>
    <definedName name="sfsd" localSheetId="12" hidden="1">{"'Sheet1'!$L$16"}</definedName>
    <definedName name="sfsd" localSheetId="14" hidden="1">{"'Sheet1'!$L$16"}</definedName>
    <definedName name="sfsd" localSheetId="1" hidden="1">{"'Sheet1'!$L$16"}</definedName>
    <definedName name="sfsd" localSheetId="0" hidden="1">{"'Sheet1'!$L$16"}</definedName>
    <definedName name="sfsd" localSheetId="15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5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5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5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5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5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5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5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5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5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5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5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5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5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5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4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5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9" hidden="1">{"'Sheet1'!$L$16"}</definedName>
    <definedName name="sheet3" localSheetId="13" hidden="1">{"'Sheet1'!$L$16"}</definedName>
    <definedName name="sheet3" localSheetId="11" hidden="1">{"'Sheet1'!$L$16"}</definedName>
    <definedName name="sheet3" localSheetId="12" hidden="1">{"'Sheet1'!$L$16"}</definedName>
    <definedName name="sheet3" localSheetId="14" hidden="1">{"'Sheet1'!$L$16"}</definedName>
    <definedName name="sheet3" localSheetId="1" hidden="1">{"'Sheet1'!$L$16"}</definedName>
    <definedName name="sheet3" localSheetId="0" hidden="1">{"'Sheet1'!$L$16"}</definedName>
    <definedName name="sheet3" localSheetId="15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9" hidden="1">{"'Sheet1'!$L$16"}</definedName>
    <definedName name="sheet4" localSheetId="13" hidden="1">{"'Sheet1'!$L$16"}</definedName>
    <definedName name="sheet4" localSheetId="11" hidden="1">{"'Sheet1'!$L$16"}</definedName>
    <definedName name="sheet4" localSheetId="12" hidden="1">{"'Sheet1'!$L$16"}</definedName>
    <definedName name="sheet4" localSheetId="14" hidden="1">{"'Sheet1'!$L$16"}</definedName>
    <definedName name="sheet4" localSheetId="1" hidden="1">{"'Sheet1'!$L$16"}</definedName>
    <definedName name="sheet4" localSheetId="0" hidden="1">{"'Sheet1'!$L$16"}</definedName>
    <definedName name="sheet4" localSheetId="15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5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5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5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5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5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5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5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5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5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5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5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5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5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5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5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5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5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5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5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5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5" hidden="1">{"'Sheet1'!$L$16"}</definedName>
    <definedName name="SHJSFJSFJ" localSheetId="6" hidden="1">{"'Sheet1'!$L$16"}</definedName>
    <definedName name="SHJSFJSFJ" hidden="1">{"'Sheet1'!$L$16"}</definedName>
    <definedName name="Shoes" localSheetId="14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5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5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5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5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4">#REF!</definedName>
    <definedName name="SIZE">#REF!</definedName>
    <definedName name="sÎee" localSheetId="10" hidden="1">{"'Sheet1'!$L$16"}</definedName>
    <definedName name="sÎee" localSheetId="9" hidden="1">{"'Sheet1'!$L$16"}</definedName>
    <definedName name="sÎee" localSheetId="13" hidden="1">{"'Sheet1'!$L$16"}</definedName>
    <definedName name="sÎee" localSheetId="11" hidden="1">{"'Sheet1'!$L$16"}</definedName>
    <definedName name="sÎee" localSheetId="12" hidden="1">{"'Sheet1'!$L$16"}</definedName>
    <definedName name="sÎee" localSheetId="1" hidden="1">{"'Sheet1'!$L$16"}</definedName>
    <definedName name="sÎee" localSheetId="0" hidden="1">{"'Sheet1'!$L$16"}</definedName>
    <definedName name="sÎee" localSheetId="15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5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5">#REF!</definedName>
    <definedName name="skd" localSheetId="6">#REF!</definedName>
    <definedName name="skd">#REF!</definedName>
    <definedName name="skt">#REF!</definedName>
    <definedName name="SL" localSheetId="14">#REF!</definedName>
    <definedName name="SL" localSheetId="0">#REF!</definedName>
    <definedName name="SL">#REF!</definedName>
    <definedName name="SL_CRD" localSheetId="14">#REF!</definedName>
    <definedName name="SL_CRD" localSheetId="0">#REF!</definedName>
    <definedName name="SL_CRD">#REF!</definedName>
    <definedName name="SL_CRS" localSheetId="14">#REF!</definedName>
    <definedName name="SL_CRS" localSheetId="0">#REF!</definedName>
    <definedName name="SL_CRS">#REF!</definedName>
    <definedName name="SL_CS" localSheetId="14">#REF!</definedName>
    <definedName name="SL_CS" localSheetId="0">#REF!</definedName>
    <definedName name="SL_CS">#REF!</definedName>
    <definedName name="SL_DD" localSheetId="14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5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4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5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5">#REF!</definedName>
    <definedName name="So_lop" localSheetId="6">#REF!</definedName>
    <definedName name="So_lop">'Tong hop'!$D$4:$D$263</definedName>
    <definedName name="So_Xau" localSheetId="0">#REF!</definedName>
    <definedName name="So_Xau" localSheetId="15">#REF!</definedName>
    <definedName name="So_Xau" localSheetId="6">#REF!</definedName>
    <definedName name="So_Xau">#REF!</definedName>
    <definedName name="soc3p" localSheetId="14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5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4">#REF!</definedName>
    <definedName name="Solan" localSheetId="0">#REF!</definedName>
    <definedName name="Solan">#REF!</definedName>
    <definedName name="solieu" localSheetId="14">#REF!</definedName>
    <definedName name="solieu">#REF!</definedName>
    <definedName name="Solop_BP" localSheetId="2">#REF!</definedName>
    <definedName name="Solop_BP" localSheetId="1">#REF!</definedName>
    <definedName name="Solop_BP" localSheetId="15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5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9">{"QL 32 -TBGTI.xls","Sheet1"}</definedName>
    <definedName name="son" localSheetId="13">{"QL 32 -TBGTI.xls","Sheet1"}</definedName>
    <definedName name="son" localSheetId="11">{"QL 32 -TBGTI.xls","Sheet1"}</definedName>
    <definedName name="son" localSheetId="12">{"QL 32 -TBGTI.xls","Sheet1"}</definedName>
    <definedName name="son" localSheetId="1" hidden="1">{"'Sheet1'!$L$16"}</definedName>
    <definedName name="son" localSheetId="0">{"QL 32 -TBGTI.xls","Sheet1"}</definedName>
    <definedName name="son" localSheetId="15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5">#REF!</definedName>
    <definedName name="Songsong_BP" localSheetId="6">#REF!</definedName>
    <definedName name="Songsong_BP">#REF!</definedName>
    <definedName name="SORT" localSheetId="10">#REF!</definedName>
    <definedName name="SORT" localSheetId="9">#REF!</definedName>
    <definedName name="SORT" localSheetId="13">#REF!</definedName>
    <definedName name="SORT" localSheetId="11">#REF!</definedName>
    <definedName name="SORT" localSheetId="12">#REF!</definedName>
    <definedName name="SORT" localSheetId="14">#REF!</definedName>
    <definedName name="SORT" localSheetId="0">#REF!</definedName>
    <definedName name="SORT">#REF!</definedName>
    <definedName name="SORT_AREA" localSheetId="0">#REF!</definedName>
    <definedName name="SORT_AREA" localSheetId="15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5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5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5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9">#REF!</definedName>
    <definedName name="SPAN" localSheetId="13">#REF!</definedName>
    <definedName name="SPAN" localSheetId="11">#REF!</definedName>
    <definedName name="SPAN" localSheetId="12">#REF!</definedName>
    <definedName name="SPAN" localSheetId="14">#REF!</definedName>
    <definedName name="SPAN">#REF!</definedName>
    <definedName name="SPAN_No" localSheetId="10">#REF!</definedName>
    <definedName name="SPAN_No" localSheetId="9">#REF!</definedName>
    <definedName name="SPAN_No" localSheetId="13">#REF!</definedName>
    <definedName name="SPAN_No" localSheetId="11">#REF!</definedName>
    <definedName name="SPAN_No" localSheetId="12">#REF!</definedName>
    <definedName name="SPAN_No" localSheetId="14">#REF!</definedName>
    <definedName name="SPAN_No">#REF!</definedName>
    <definedName name="Spanner_Auto_File">"C:\My Documents\tinh cdo.x2a"</definedName>
    <definedName name="SPEC" localSheetId="10">#REF!</definedName>
    <definedName name="SPEC" localSheetId="9">#REF!</definedName>
    <definedName name="SPEC" localSheetId="13">#REF!</definedName>
    <definedName name="SPEC" localSheetId="11">#REF!</definedName>
    <definedName name="SPEC" localSheetId="12">#REF!</definedName>
    <definedName name="SPEC" localSheetId="14">#REF!</definedName>
    <definedName name="SPEC" localSheetId="0">#REF!</definedName>
    <definedName name="SPEC">#REF!</definedName>
    <definedName name="SpecialPrice" localSheetId="14" hidden="1">#REF!</definedName>
    <definedName name="SpecialPrice" localSheetId="0" hidden="1">#REF!</definedName>
    <definedName name="SpecialPrice" hidden="1">#REF!</definedName>
    <definedName name="SPECSUMMARY" localSheetId="14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4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5">#REF!</definedName>
    <definedName name="SPhai1" localSheetId="6">#REF!</definedName>
    <definedName name="SPhai1">'Tong hop'!$AN$264</definedName>
    <definedName name="SPhai10" localSheetId="0">#REF!</definedName>
    <definedName name="SPhai10" localSheetId="15">#REF!</definedName>
    <definedName name="SPhai10" localSheetId="6">#REF!</definedName>
    <definedName name="SPhai10">#REF!</definedName>
    <definedName name="SPhai11" localSheetId="0">#REF!</definedName>
    <definedName name="SPhai11" localSheetId="15">#REF!</definedName>
    <definedName name="SPhai11" localSheetId="6">#REF!</definedName>
    <definedName name="SPhai11">#REF!</definedName>
    <definedName name="SPhai12" localSheetId="0">#REF!</definedName>
    <definedName name="SPhai12" localSheetId="15">#REF!</definedName>
    <definedName name="SPhai12" localSheetId="6">#REF!</definedName>
    <definedName name="SPhai12">#REF!</definedName>
    <definedName name="SPhai13" localSheetId="0">#REF!</definedName>
    <definedName name="SPhai13" localSheetId="15">#REF!</definedName>
    <definedName name="SPhai13" localSheetId="6">#REF!</definedName>
    <definedName name="SPhai13">#REF!</definedName>
    <definedName name="SPhai14" localSheetId="0">#REF!</definedName>
    <definedName name="SPhai14" localSheetId="15">#REF!</definedName>
    <definedName name="SPhai14" localSheetId="6">#REF!</definedName>
    <definedName name="SPhai14">#REF!</definedName>
    <definedName name="SPhai15" localSheetId="0">#REF!</definedName>
    <definedName name="SPhai15" localSheetId="15">#REF!</definedName>
    <definedName name="SPhai15" localSheetId="6">#REF!</definedName>
    <definedName name="SPhai15">#REF!</definedName>
    <definedName name="SPhai16" localSheetId="0">#REF!</definedName>
    <definedName name="SPhai16" localSheetId="15">#REF!</definedName>
    <definedName name="SPhai16" localSheetId="6">#REF!</definedName>
    <definedName name="SPhai16">#REF!</definedName>
    <definedName name="SPhai17" localSheetId="0">#REF!</definedName>
    <definedName name="SPhai17" localSheetId="15">#REF!</definedName>
    <definedName name="SPhai17" localSheetId="6">#REF!</definedName>
    <definedName name="SPhai17">#REF!</definedName>
    <definedName name="SPhai18" localSheetId="0">#REF!</definedName>
    <definedName name="SPhai18" localSheetId="15">#REF!</definedName>
    <definedName name="SPhai18" localSheetId="6">#REF!</definedName>
    <definedName name="SPhai18">#REF!</definedName>
    <definedName name="SPhai19" localSheetId="0">#REF!</definedName>
    <definedName name="SPhai19" localSheetId="15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5">#REF!</definedName>
    <definedName name="SPhai2" localSheetId="6">#REF!</definedName>
    <definedName name="SPhai2">'Tong hop'!$AN$265</definedName>
    <definedName name="SPhai20" localSheetId="0">#REF!</definedName>
    <definedName name="SPhai20" localSheetId="15">#REF!</definedName>
    <definedName name="SPhai20" localSheetId="6">#REF!</definedName>
    <definedName name="SPhai20">#REF!</definedName>
    <definedName name="SPhai21" localSheetId="0">#REF!</definedName>
    <definedName name="SPhai21" localSheetId="15">#REF!</definedName>
    <definedName name="SPhai21" localSheetId="6">#REF!</definedName>
    <definedName name="SPhai21">#REF!</definedName>
    <definedName name="SPhai22" localSheetId="0">#REF!</definedName>
    <definedName name="SPhai22" localSheetId="15">#REF!</definedName>
    <definedName name="SPhai22" localSheetId="6">#REF!</definedName>
    <definedName name="SPhai22">#REF!</definedName>
    <definedName name="SPhai23" localSheetId="0">#REF!</definedName>
    <definedName name="SPhai23" localSheetId="15">#REF!</definedName>
    <definedName name="SPhai23" localSheetId="6">#REF!</definedName>
    <definedName name="SPhai23">#REF!</definedName>
    <definedName name="SPhai24" localSheetId="0">#REF!</definedName>
    <definedName name="SPhai24" localSheetId="15">#REF!</definedName>
    <definedName name="SPhai24" localSheetId="6">#REF!</definedName>
    <definedName name="SPhai24">#REF!</definedName>
    <definedName name="SPhai25" localSheetId="0">#REF!</definedName>
    <definedName name="SPhai25" localSheetId="15">#REF!</definedName>
    <definedName name="SPhai25" localSheetId="6">#REF!</definedName>
    <definedName name="SPhai25">#REF!</definedName>
    <definedName name="SPhai26" localSheetId="0">#REF!</definedName>
    <definedName name="SPhai26" localSheetId="15">#REF!</definedName>
    <definedName name="SPhai26" localSheetId="6">#REF!</definedName>
    <definedName name="SPhai26">#REF!</definedName>
    <definedName name="SPhai27" localSheetId="0">#REF!</definedName>
    <definedName name="SPhai27" localSheetId="15">#REF!</definedName>
    <definedName name="SPhai27" localSheetId="6">#REF!</definedName>
    <definedName name="SPhai27">#REF!</definedName>
    <definedName name="SPhai28" localSheetId="0">#REF!</definedName>
    <definedName name="SPhai28" localSheetId="15">#REF!</definedName>
    <definedName name="SPhai28" localSheetId="6">#REF!</definedName>
    <definedName name="SPhai28">#REF!</definedName>
    <definedName name="SPhai29" localSheetId="0">#REF!</definedName>
    <definedName name="SPhai29" localSheetId="15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5">#REF!</definedName>
    <definedName name="SPhai3" localSheetId="6">#REF!</definedName>
    <definedName name="SPhai3">'Tong hop'!$AN$266</definedName>
    <definedName name="SPhai30" localSheetId="0">#REF!</definedName>
    <definedName name="SPhai30" localSheetId="15">#REF!</definedName>
    <definedName name="SPhai30" localSheetId="6">#REF!</definedName>
    <definedName name="SPhai30">#REF!</definedName>
    <definedName name="SPhai31" localSheetId="0">#REF!</definedName>
    <definedName name="SPhai31" localSheetId="15">#REF!</definedName>
    <definedName name="SPhai31" localSheetId="6">#REF!</definedName>
    <definedName name="SPhai31">#REF!</definedName>
    <definedName name="SPhai32" localSheetId="0">#REF!</definedName>
    <definedName name="SPhai32" localSheetId="15">#REF!</definedName>
    <definedName name="SPhai32" localSheetId="6">#REF!</definedName>
    <definedName name="SPhai32">#REF!</definedName>
    <definedName name="SPhai33" localSheetId="0">#REF!</definedName>
    <definedName name="SPhai33" localSheetId="15">#REF!</definedName>
    <definedName name="SPhai33" localSheetId="6">#REF!</definedName>
    <definedName name="SPhai33">#REF!</definedName>
    <definedName name="SPhai34" localSheetId="0">#REF!</definedName>
    <definedName name="SPhai34" localSheetId="15">#REF!</definedName>
    <definedName name="SPhai34" localSheetId="6">#REF!</definedName>
    <definedName name="SPhai34">#REF!</definedName>
    <definedName name="SPhai35" localSheetId="0">#REF!</definedName>
    <definedName name="SPhai35" localSheetId="15">#REF!</definedName>
    <definedName name="SPhai35" localSheetId="6">#REF!</definedName>
    <definedName name="SPhai35">#REF!</definedName>
    <definedName name="SPhai36" localSheetId="0">#REF!</definedName>
    <definedName name="SPhai36" localSheetId="15">#REF!</definedName>
    <definedName name="SPhai36" localSheetId="6">#REF!</definedName>
    <definedName name="SPhai36">#REF!</definedName>
    <definedName name="SPhai37" localSheetId="0">#REF!</definedName>
    <definedName name="SPhai37" localSheetId="15">#REF!</definedName>
    <definedName name="SPhai37" localSheetId="6">#REF!</definedName>
    <definedName name="SPhai37">#REF!</definedName>
    <definedName name="SPhai38" localSheetId="0">#REF!</definedName>
    <definedName name="SPhai38" localSheetId="15">#REF!</definedName>
    <definedName name="SPhai38" localSheetId="6">#REF!</definedName>
    <definedName name="SPhai38">#REF!</definedName>
    <definedName name="SPhai39" localSheetId="0">#REF!</definedName>
    <definedName name="SPhai39" localSheetId="15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5">#REF!</definedName>
    <definedName name="SPhai4" localSheetId="6">#REF!</definedName>
    <definedName name="SPhai4">'Tong hop'!$AN$267</definedName>
    <definedName name="SPhai40" localSheetId="0">#REF!</definedName>
    <definedName name="SPhai40" localSheetId="15">#REF!</definedName>
    <definedName name="SPhai40" localSheetId="6">#REF!</definedName>
    <definedName name="SPhai40">#REF!</definedName>
    <definedName name="SPhai41" localSheetId="0">#REF!</definedName>
    <definedName name="SPhai41" localSheetId="15">#REF!</definedName>
    <definedName name="SPhai41" localSheetId="6">#REF!</definedName>
    <definedName name="SPhai41">#REF!</definedName>
    <definedName name="SPhai42" localSheetId="0">#REF!</definedName>
    <definedName name="SPhai42" localSheetId="15">#REF!</definedName>
    <definedName name="SPhai42" localSheetId="6">#REF!</definedName>
    <definedName name="SPhai42">#REF!</definedName>
    <definedName name="SPhai43" localSheetId="0">#REF!</definedName>
    <definedName name="SPhai43" localSheetId="15">#REF!</definedName>
    <definedName name="SPhai43" localSheetId="6">#REF!</definedName>
    <definedName name="SPhai43">#REF!</definedName>
    <definedName name="SPhai44" localSheetId="0">#REF!</definedName>
    <definedName name="SPhai44" localSheetId="15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5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5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5">#REF!</definedName>
    <definedName name="SPhai7" localSheetId="6">#REF!</definedName>
    <definedName name="SPhai7">'Tong hop'!$AN$270</definedName>
    <definedName name="SPhai8" localSheetId="0">#REF!</definedName>
    <definedName name="SPhai8" localSheetId="15">#REF!</definedName>
    <definedName name="SPhai8" localSheetId="6">#REF!</definedName>
    <definedName name="SPhai8">#REF!</definedName>
    <definedName name="SPhai9" localSheetId="0">#REF!</definedName>
    <definedName name="SPhai9" localSheetId="15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5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5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5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5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9" hidden="1">{"'Sheet1'!$L$16"}</definedName>
    <definedName name="SS" localSheetId="13" hidden="1">{"'Sheet1'!$L$16"}</definedName>
    <definedName name="SS" localSheetId="11" hidden="1">{"'Sheet1'!$L$16"}</definedName>
    <definedName name="SS" localSheetId="12" hidden="1">{"'Sheet1'!$L$16"}</definedName>
    <definedName name="SS" localSheetId="14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8" hidden="1">{#N/A,#N/A,FALSE,"운반시간"}</definedName>
    <definedName name="SS" localSheetId="15" hidden="1">{"'Sheet1'!$L$16"}</definedName>
    <definedName name="SS" hidden="1">{"'Sheet1'!$L$16"}</definedName>
    <definedName name="SS_T01_1" localSheetId="0" hidden="1">#REF!</definedName>
    <definedName name="SS_T01_1" localSheetId="15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5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5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5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5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5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5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5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5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5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5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5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5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5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5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5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5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5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5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5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5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5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5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5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9" hidden="1">{"'Sheet1'!$L$16"}</definedName>
    <definedName name="SSS" localSheetId="13" hidden="1">{"'Sheet1'!$L$16"}</definedName>
    <definedName name="SSS" localSheetId="11" hidden="1">{"'Sheet1'!$L$16"}</definedName>
    <definedName name="SSS" localSheetId="12" hidden="1">{"'Sheet1'!$L$16"}</definedName>
    <definedName name="SSS" localSheetId="14" hidden="1">{"'Sheet1'!$L$16"}</definedName>
    <definedName name="SSS" localSheetId="1" hidden="1">{"'Sheet1'!$L$16"}</definedName>
    <definedName name="SSS" localSheetId="0" hidden="1">{"'Sheet1'!$L$16"}</definedName>
    <definedName name="SSS" localSheetId="15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5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5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5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5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5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5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5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5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5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5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5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5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5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5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5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5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5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5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5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5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5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5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5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5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5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5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5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5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5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5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5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5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5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5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5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5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5">#REF!</definedName>
    <definedName name="Stand" localSheetId="6">#REF!</definedName>
    <definedName name="Stand">#REF!</definedName>
    <definedName name="start" localSheetId="14">#REF!</definedName>
    <definedName name="start">#REF!</definedName>
    <definedName name="Start_1" localSheetId="14">#REF!</definedName>
    <definedName name="Start_1" localSheetId="0">#REF!</definedName>
    <definedName name="Start_1">#REF!</definedName>
    <definedName name="Start_10" localSheetId="14">#REF!</definedName>
    <definedName name="Start_10" localSheetId="0">#REF!</definedName>
    <definedName name="Start_10">#REF!</definedName>
    <definedName name="Start_11" localSheetId="14">#REF!</definedName>
    <definedName name="Start_11" localSheetId="0">#REF!</definedName>
    <definedName name="Start_11">#REF!</definedName>
    <definedName name="Start_12" localSheetId="14">#REF!</definedName>
    <definedName name="Start_12" localSheetId="0">#REF!</definedName>
    <definedName name="Start_12">#REF!</definedName>
    <definedName name="Start_13" localSheetId="14">#REF!</definedName>
    <definedName name="Start_13" localSheetId="0">#REF!</definedName>
    <definedName name="Start_13">#REF!</definedName>
    <definedName name="Start_2" localSheetId="14">#REF!</definedName>
    <definedName name="Start_2" localSheetId="0">#REF!</definedName>
    <definedName name="Start_2">#REF!</definedName>
    <definedName name="Start_3" localSheetId="14">#REF!</definedName>
    <definedName name="Start_3" localSheetId="0">#REF!</definedName>
    <definedName name="Start_3">#REF!</definedName>
    <definedName name="Start_4" localSheetId="14">#REF!</definedName>
    <definedName name="Start_4" localSheetId="0">#REF!</definedName>
    <definedName name="Start_4">#REF!</definedName>
    <definedName name="Start_5" localSheetId="14">#REF!</definedName>
    <definedName name="Start_5" localSheetId="0">#REF!</definedName>
    <definedName name="Start_5">#REF!</definedName>
    <definedName name="Start_6" localSheetId="14">#REF!</definedName>
    <definedName name="Start_6" localSheetId="0">#REF!</definedName>
    <definedName name="Start_6">#REF!</definedName>
    <definedName name="Start_7" localSheetId="14">#REF!</definedName>
    <definedName name="Start_7" localSheetId="0">#REF!</definedName>
    <definedName name="Start_7">#REF!</definedName>
    <definedName name="Start_8" localSheetId="14">#REF!</definedName>
    <definedName name="Start_8" localSheetId="0">#REF!</definedName>
    <definedName name="Start_8">#REF!</definedName>
    <definedName name="Start_9" localSheetId="14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5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5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5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5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5">#REF!</definedName>
    <definedName name="STrai1" localSheetId="6">#REF!</definedName>
    <definedName name="STrai1">'Tong hop'!$AL$264</definedName>
    <definedName name="STrai10" localSheetId="0">#REF!</definedName>
    <definedName name="STrai10" localSheetId="15">#REF!</definedName>
    <definedName name="STrai10" localSheetId="6">#REF!</definedName>
    <definedName name="STrai10">#REF!</definedName>
    <definedName name="STrai11" localSheetId="0">#REF!</definedName>
    <definedName name="STrai11" localSheetId="15">#REF!</definedName>
    <definedName name="STrai11" localSheetId="6">#REF!</definedName>
    <definedName name="STrai11">#REF!</definedName>
    <definedName name="STrai12" localSheetId="0">#REF!</definedName>
    <definedName name="STrai12" localSheetId="15">#REF!</definedName>
    <definedName name="STrai12" localSheetId="6">#REF!</definedName>
    <definedName name="STrai12">#REF!</definedName>
    <definedName name="STrai13" localSheetId="0">#REF!</definedName>
    <definedName name="STrai13" localSheetId="15">#REF!</definedName>
    <definedName name="STrai13" localSheetId="6">#REF!</definedName>
    <definedName name="STrai13">#REF!</definedName>
    <definedName name="STrai14" localSheetId="0">#REF!</definedName>
    <definedName name="STrai14" localSheetId="15">#REF!</definedName>
    <definedName name="STrai14" localSheetId="6">#REF!</definedName>
    <definedName name="STrai14">#REF!</definedName>
    <definedName name="STrai15" localSheetId="0">#REF!</definedName>
    <definedName name="STrai15" localSheetId="15">#REF!</definedName>
    <definedName name="STrai15" localSheetId="6">#REF!</definedName>
    <definedName name="STrai15">#REF!</definedName>
    <definedName name="STrai16" localSheetId="0">#REF!</definedName>
    <definedName name="STrai16" localSheetId="15">#REF!</definedName>
    <definedName name="STrai16" localSheetId="6">#REF!</definedName>
    <definedName name="STrai16">#REF!</definedName>
    <definedName name="STrai17" localSheetId="0">#REF!</definedName>
    <definedName name="STrai17" localSheetId="15">#REF!</definedName>
    <definedName name="STrai17" localSheetId="6">#REF!</definedName>
    <definedName name="STrai17">#REF!</definedName>
    <definedName name="STrai18" localSheetId="0">#REF!</definedName>
    <definedName name="STrai18" localSheetId="15">#REF!</definedName>
    <definedName name="STrai18" localSheetId="6">#REF!</definedName>
    <definedName name="STrai18">#REF!</definedName>
    <definedName name="STrai19" localSheetId="0">#REF!</definedName>
    <definedName name="STrai19" localSheetId="15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5">#REF!</definedName>
    <definedName name="STrai2" localSheetId="6">#REF!</definedName>
    <definedName name="STrai2">'Tong hop'!$AL$265</definedName>
    <definedName name="STrai20" localSheetId="0">#REF!</definedName>
    <definedName name="STrai20" localSheetId="15">#REF!</definedName>
    <definedName name="STrai20" localSheetId="6">#REF!</definedName>
    <definedName name="STrai20">#REF!</definedName>
    <definedName name="STrai21" localSheetId="0">#REF!</definedName>
    <definedName name="STrai21" localSheetId="15">#REF!</definedName>
    <definedName name="STrai21" localSheetId="6">#REF!</definedName>
    <definedName name="STrai21">#REF!</definedName>
    <definedName name="STrai22" localSheetId="0">#REF!</definedName>
    <definedName name="STrai22" localSheetId="15">#REF!</definedName>
    <definedName name="STrai22" localSheetId="6">#REF!</definedName>
    <definedName name="STrai22">#REF!</definedName>
    <definedName name="STrai23" localSheetId="0">#REF!</definedName>
    <definedName name="STrai23" localSheetId="15">#REF!</definedName>
    <definedName name="STrai23" localSheetId="6">#REF!</definedName>
    <definedName name="STrai23">#REF!</definedName>
    <definedName name="STrai24" localSheetId="0">#REF!</definedName>
    <definedName name="STrai24" localSheetId="15">#REF!</definedName>
    <definedName name="STrai24" localSheetId="6">#REF!</definedName>
    <definedName name="STrai24">#REF!</definedName>
    <definedName name="STrai25" localSheetId="0">#REF!</definedName>
    <definedName name="STrai25" localSheetId="15">#REF!</definedName>
    <definedName name="STrai25" localSheetId="6">#REF!</definedName>
    <definedName name="STrai25">#REF!</definedName>
    <definedName name="STrai26" localSheetId="0">#REF!</definedName>
    <definedName name="STrai26" localSheetId="15">#REF!</definedName>
    <definedName name="STrai26" localSheetId="6">#REF!</definedName>
    <definedName name="STrai26">#REF!</definedName>
    <definedName name="STrai27" localSheetId="0">#REF!</definedName>
    <definedName name="STrai27" localSheetId="15">#REF!</definedName>
    <definedName name="STrai27" localSheetId="6">#REF!</definedName>
    <definedName name="STrai27">#REF!</definedName>
    <definedName name="STrai28" localSheetId="0">#REF!</definedName>
    <definedName name="STrai28" localSheetId="15">#REF!</definedName>
    <definedName name="STrai28" localSheetId="6">#REF!</definedName>
    <definedName name="STrai28">#REF!</definedName>
    <definedName name="STrai29" localSheetId="0">#REF!</definedName>
    <definedName name="STrai29" localSheetId="15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5">#REF!</definedName>
    <definedName name="STrai3" localSheetId="6">#REF!</definedName>
    <definedName name="STrai3">'Tong hop'!$AL$266</definedName>
    <definedName name="STrai30" localSheetId="0">#REF!</definedName>
    <definedName name="STrai30" localSheetId="15">#REF!</definedName>
    <definedName name="STrai30" localSheetId="6">#REF!</definedName>
    <definedName name="STrai30">#REF!</definedName>
    <definedName name="STrai31" localSheetId="0">#REF!</definedName>
    <definedName name="STrai31" localSheetId="15">#REF!</definedName>
    <definedName name="STrai31" localSheetId="6">#REF!</definedName>
    <definedName name="STrai31">#REF!</definedName>
    <definedName name="STrai32" localSheetId="0">#REF!</definedName>
    <definedName name="STrai32" localSheetId="15">#REF!</definedName>
    <definedName name="STrai32" localSheetId="6">#REF!</definedName>
    <definedName name="STrai32">#REF!</definedName>
    <definedName name="STrai33" localSheetId="0">#REF!</definedName>
    <definedName name="STrai33" localSheetId="15">#REF!</definedName>
    <definedName name="STrai33" localSheetId="6">#REF!</definedName>
    <definedName name="STrai33">#REF!</definedName>
    <definedName name="STrai34" localSheetId="0">#REF!</definedName>
    <definedName name="STrai34" localSheetId="15">#REF!</definedName>
    <definedName name="STrai34" localSheetId="6">#REF!</definedName>
    <definedName name="STrai34">#REF!</definedName>
    <definedName name="STrai35" localSheetId="0">#REF!</definedName>
    <definedName name="STrai35" localSheetId="15">#REF!</definedName>
    <definedName name="STrai35" localSheetId="6">#REF!</definedName>
    <definedName name="STrai35">#REF!</definedName>
    <definedName name="STrai36" localSheetId="0">#REF!</definedName>
    <definedName name="STrai36" localSheetId="15">#REF!</definedName>
    <definedName name="STrai36" localSheetId="6">#REF!</definedName>
    <definedName name="STrai36">#REF!</definedName>
    <definedName name="STrai37" localSheetId="0">#REF!</definedName>
    <definedName name="STrai37" localSheetId="15">#REF!</definedName>
    <definedName name="STrai37" localSheetId="6">#REF!</definedName>
    <definedName name="STrai37">#REF!</definedName>
    <definedName name="STrai38" localSheetId="0">#REF!</definedName>
    <definedName name="STrai38" localSheetId="15">#REF!</definedName>
    <definedName name="STrai38" localSheetId="6">#REF!</definedName>
    <definedName name="STrai38">#REF!</definedName>
    <definedName name="STrai39" localSheetId="0">#REF!</definedName>
    <definedName name="STrai39" localSheetId="15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5">#REF!</definedName>
    <definedName name="STrai4" localSheetId="6">#REF!</definedName>
    <definedName name="STrai4">'Tong hop'!$AL$267</definedName>
    <definedName name="STrai40" localSheetId="0">#REF!</definedName>
    <definedName name="STrai40" localSheetId="15">#REF!</definedName>
    <definedName name="STrai40" localSheetId="6">#REF!</definedName>
    <definedName name="STrai40">#REF!</definedName>
    <definedName name="STrai41" localSheetId="0">#REF!</definedName>
    <definedName name="STrai41" localSheetId="15">#REF!</definedName>
    <definedName name="STrai41" localSheetId="6">#REF!</definedName>
    <definedName name="STrai41">#REF!</definedName>
    <definedName name="STrai42" localSheetId="0">#REF!</definedName>
    <definedName name="STrai42" localSheetId="15">#REF!</definedName>
    <definedName name="STrai42" localSheetId="6">#REF!</definedName>
    <definedName name="STrai42">#REF!</definedName>
    <definedName name="STrai43" localSheetId="0">#REF!</definedName>
    <definedName name="STrai43" localSheetId="15">#REF!</definedName>
    <definedName name="STrai43" localSheetId="6">#REF!</definedName>
    <definedName name="STrai43">#REF!</definedName>
    <definedName name="STrai44" localSheetId="0">#REF!</definedName>
    <definedName name="STrai44" localSheetId="15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5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5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5">#REF!</definedName>
    <definedName name="STrai7" localSheetId="6">#REF!</definedName>
    <definedName name="STrai7">'Tong hop'!$AL$270</definedName>
    <definedName name="STrai8" localSheetId="0">#REF!</definedName>
    <definedName name="STrai8" localSheetId="15">#REF!</definedName>
    <definedName name="STrai8" localSheetId="6">#REF!</definedName>
    <definedName name="STrai8">#REF!</definedName>
    <definedName name="STrai9" localSheetId="0">#REF!</definedName>
    <definedName name="STrai9" localSheetId="15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5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5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9">#REF!,#REF!</definedName>
    <definedName name="SUM" localSheetId="13">#REF!,#REF!</definedName>
    <definedName name="SUM" localSheetId="11">#REF!,#REF!</definedName>
    <definedName name="SUM" localSheetId="12">#REF!,#REF!</definedName>
    <definedName name="SUM" localSheetId="14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5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5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5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5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5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5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5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5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5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5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5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5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5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5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5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5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5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5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5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5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5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9">#REF!</definedName>
    <definedName name="summary" localSheetId="13">#REF!</definedName>
    <definedName name="summary" localSheetId="11">#REF!</definedName>
    <definedName name="summary" localSheetId="12">#REF!</definedName>
    <definedName name="summary" localSheetId="14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5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9" hidden="1">{"'Sheet1'!$L$16"}</definedName>
    <definedName name="SUOIDOI2" localSheetId="13" hidden="1">{"'Sheet1'!$L$16"}</definedName>
    <definedName name="SUOIDOI2" localSheetId="11" hidden="1">{"'Sheet1'!$L$16"}</definedName>
    <definedName name="SUOIDOI2" localSheetId="12" hidden="1">{"'Sheet1'!$L$16"}</definedName>
    <definedName name="SUOIDOI2" localSheetId="14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5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5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5" hidden="1">{"'Sheet1'!$L$16"}</definedName>
    <definedName name="szszểcttcy" localSheetId="6" hidden="1">{"'Sheet1'!$L$16"}</definedName>
    <definedName name="szszểcttcy" hidden="1">{"'Sheet1'!$L$16"}</definedName>
    <definedName name="T" localSheetId="14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5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9" hidden="1">{"'Sheet1'!$L$16"}</definedName>
    <definedName name="T.3" localSheetId="13" hidden="1">{"'Sheet1'!$L$16"}</definedName>
    <definedName name="T.3" localSheetId="11" hidden="1">{"'Sheet1'!$L$16"}</definedName>
    <definedName name="T.3" localSheetId="12" hidden="1">{"'Sheet1'!$L$16"}</definedName>
    <definedName name="T.3" localSheetId="14" hidden="1">{"'Sheet1'!$L$16"}</definedName>
    <definedName name="T.3" localSheetId="1" hidden="1">{"'Sheet1'!$L$16"}</definedName>
    <definedName name="T.3" localSheetId="0" hidden="1">{"'Sheet1'!$L$16"}</definedName>
    <definedName name="T.3" localSheetId="15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5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5" hidden="1">{#N/A,#N/A,FALSE,"제목"}</definedName>
    <definedName name="T.F" localSheetId="6" hidden="1">{#N/A,#N/A,FALSE,"제목"}</definedName>
    <definedName name="T.F" hidden="1">{#N/A,#N/A,FALSE,"제목"}</definedName>
    <definedName name="T.nhËp" localSheetId="14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5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5" hidden="1">{"'Sheet1'!$L$16"}</definedName>
    <definedName name="T10.07" localSheetId="6" hidden="1">{"'Sheet1'!$L$16"}</definedName>
    <definedName name="T10.07" hidden="1">{"'Sheet1'!$L$16"}</definedName>
    <definedName name="t101p" localSheetId="14">#REF!</definedName>
    <definedName name="t101p" localSheetId="0">#REF!</definedName>
    <definedName name="t101p">#REF!</definedName>
    <definedName name="t103p" localSheetId="14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4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4">#REF!</definedName>
    <definedName name="t10vl1p" localSheetId="0">#REF!</definedName>
    <definedName name="t10vl1p">#REF!</definedName>
    <definedName name="t121p" localSheetId="14">#REF!</definedName>
    <definedName name="t121p" localSheetId="0">#REF!</definedName>
    <definedName name="t121p">#REF!</definedName>
    <definedName name="t123p" localSheetId="14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4">#REF!</definedName>
    <definedName name="t141p" localSheetId="0">#REF!</definedName>
    <definedName name="t141p">#REF!</definedName>
    <definedName name="t143p" localSheetId="14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5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4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4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5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5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5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4">#REF!</definedName>
    <definedName name="table" localSheetId="0">#REF!</definedName>
    <definedName name="table">#REF!</definedName>
    <definedName name="Table1" localSheetId="14">#REF!</definedName>
    <definedName name="Table1" localSheetId="0">#REF!</definedName>
    <definedName name="Table1">#REF!</definedName>
    <definedName name="Table1_1" localSheetId="14">#REF!</definedName>
    <definedName name="Table1_1" localSheetId="0">#REF!</definedName>
    <definedName name="Table1_1">#REF!</definedName>
    <definedName name="Table2" localSheetId="14">#REF!</definedName>
    <definedName name="Table2" localSheetId="0">#REF!</definedName>
    <definedName name="Table2">#REF!</definedName>
    <definedName name="Table2_1" localSheetId="14">#REF!</definedName>
    <definedName name="Table2_1" localSheetId="0">#REF!</definedName>
    <definedName name="Table2_1">#REF!</definedName>
    <definedName name="Table3" localSheetId="14">#REF!</definedName>
    <definedName name="Table3" localSheetId="0">#REF!</definedName>
    <definedName name="Table3">#REF!</definedName>
    <definedName name="Table3_1" localSheetId="14">#REF!</definedName>
    <definedName name="Table3_1" localSheetId="0">#REF!</definedName>
    <definedName name="Table3_1">#REF!</definedName>
    <definedName name="Table4" localSheetId="14">#REF!</definedName>
    <definedName name="Table4" localSheetId="0">#REF!</definedName>
    <definedName name="Table4">#REF!</definedName>
    <definedName name="Table4_1" localSheetId="14">#REF!</definedName>
    <definedName name="Table4_1" localSheetId="0">#REF!</definedName>
    <definedName name="Table4_1">#REF!</definedName>
    <definedName name="Table5" localSheetId="14">#REF!</definedName>
    <definedName name="Table5" localSheetId="0">#REF!</definedName>
    <definedName name="Table5">#REF!</definedName>
    <definedName name="Table5_1" localSheetId="14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4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5" hidden="1">{"'Sheet1'!$L$16"}</definedName>
    <definedName name="tai" localSheetId="6" hidden="1">{"'Sheet1'!$L$16"}</definedName>
    <definedName name="tai" hidden="1">{"'Sheet1'!$L$16"}</definedName>
    <definedName name="Tai_trong" localSheetId="14">#REF!</definedName>
    <definedName name="Tai_trong">#REF!</definedName>
    <definedName name="Taikhoan" localSheetId="0">#REF!</definedName>
    <definedName name="Taikhoan" localSheetId="15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5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4">#REF!</definedName>
    <definedName name="Tam" localSheetId="0">#REF!</definedName>
    <definedName name="tam" localSheetId="15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5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5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5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5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5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5" hidden="1">#REF!</definedName>
    <definedName name="tanjd" localSheetId="6" hidden="1">#REF!</definedName>
    <definedName name="tanjd" hidden="1">#REF!</definedName>
    <definedName name="TANK" localSheetId="14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5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5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5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5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5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5">#REF!</definedName>
    <definedName name="tb" localSheetId="6">#REF!</definedName>
    <definedName name="tb">#REF!</definedName>
    <definedName name="TBA" localSheetId="10">#REF!</definedName>
    <definedName name="TBA" localSheetId="9">#REF!</definedName>
    <definedName name="TBA" localSheetId="13">#REF!</definedName>
    <definedName name="TBA" localSheetId="11">#REF!</definedName>
    <definedName name="TBA" localSheetId="12">#REF!</definedName>
    <definedName name="TBA" localSheetId="14">#REF!</definedName>
    <definedName name="TBA">#REF!</definedName>
    <definedName name="tbao" localSheetId="10" hidden="1">{"'Sheet1'!$L$16"}</definedName>
    <definedName name="tbao" localSheetId="9" hidden="1">{"'Sheet1'!$L$16"}</definedName>
    <definedName name="tbao" localSheetId="13" hidden="1">{"'Sheet1'!$L$16"}</definedName>
    <definedName name="tbao" localSheetId="11" hidden="1">{"'Sheet1'!$L$16"}</definedName>
    <definedName name="tbao" localSheetId="12" hidden="1">{"'Sheet1'!$L$16"}</definedName>
    <definedName name="tbao" localSheetId="14" hidden="1">{"'Sheet1'!$L$16"}</definedName>
    <definedName name="tbao" localSheetId="1" hidden="1">{"'Sheet1'!$L$16"}</definedName>
    <definedName name="tbao" localSheetId="0" hidden="1">{"'Sheet1'!$L$16"}</definedName>
    <definedName name="tbao" localSheetId="15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5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4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4">#REF!</definedName>
    <definedName name="tbtram" localSheetId="0">#REF!</definedName>
    <definedName name="tbtram">#REF!</definedName>
    <definedName name="TC" localSheetId="10">#REF!</definedName>
    <definedName name="TC" localSheetId="9">#REF!</definedName>
    <definedName name="TC" localSheetId="13">#REF!</definedName>
    <definedName name="TC" localSheetId="11">#REF!</definedName>
    <definedName name="TC" localSheetId="12">#REF!</definedName>
    <definedName name="tc" localSheetId="0">#REF!</definedName>
    <definedName name="tc" localSheetId="15">#REF!</definedName>
    <definedName name="tc" localSheetId="6">#REF!</definedName>
    <definedName name="tc">#REF!</definedName>
    <definedName name="TC_NHANH1" localSheetId="10">#REF!</definedName>
    <definedName name="TC_NHANH1" localSheetId="9">#REF!</definedName>
    <definedName name="TC_NHANH1" localSheetId="13">#REF!</definedName>
    <definedName name="TC_NHANH1" localSheetId="11">#REF!</definedName>
    <definedName name="TC_NHANH1" localSheetId="12">#REF!</definedName>
    <definedName name="TC_NHANH1" localSheetId="14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5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5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5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5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5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9">#REF!</definedName>
    <definedName name="td1p" localSheetId="13">#REF!</definedName>
    <definedName name="td1p" localSheetId="11">#REF!</definedName>
    <definedName name="td1p" localSheetId="12">#REF!</definedName>
    <definedName name="td1p" localSheetId="14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9">#REF!</definedName>
    <definedName name="td3p" localSheetId="13">#REF!</definedName>
    <definedName name="td3p" localSheetId="11">#REF!</definedName>
    <definedName name="td3p" localSheetId="12">#REF!</definedName>
    <definedName name="td3p" localSheetId="14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4">#REF!</definedName>
    <definedName name="tdnc1p" localSheetId="0">#REF!</definedName>
    <definedName name="tdnc1p">#REF!</definedName>
    <definedName name="tdnc3p">#REF!</definedName>
    <definedName name="TDng" localSheetId="14">#REF!</definedName>
    <definedName name="TDng" localSheetId="0">#REF!</definedName>
    <definedName name="TDng">#REF!</definedName>
    <definedName name="tdo" localSheetId="14">#REF!</definedName>
    <definedName name="tdo">#REF!</definedName>
    <definedName name="TDoto" localSheetId="14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4">#REF!</definedName>
    <definedName name="tdtr2cnc" localSheetId="0">#REF!</definedName>
    <definedName name="tdtr2cnc">#REF!</definedName>
    <definedName name="tdtr2cvl" localSheetId="14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4">#REF!</definedName>
    <definedName name="tdvl1p" localSheetId="0">#REF!</definedName>
    <definedName name="tdvl1p">#REF!</definedName>
    <definedName name="tdvl3p">#REF!</definedName>
    <definedName name="TDxn" localSheetId="14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5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5" hidden="1">{"'Sheet1'!$L$16"}</definedName>
    <definedName name="tem" localSheetId="6" hidden="1">{"'Sheet1'!$L$16"}</definedName>
    <definedName name="tem" hidden="1">{"'Sheet1'!$L$16"}</definedName>
    <definedName name="temp" localSheetId="14">#REF!</definedName>
    <definedName name="temp" localSheetId="1" hidden="1">{"'Break down'!$A$4"}</definedName>
    <definedName name="temp" localSheetId="0">#REF!</definedName>
    <definedName name="temp" localSheetId="15" hidden="1">{"'Break down'!$A$4"}</definedName>
    <definedName name="temp" localSheetId="6" hidden="1">{"'Break down'!$A$4"}</definedName>
    <definedName name="temp" hidden="1">{"'Break down'!$A$4"}</definedName>
    <definedName name="Temp_Br" localSheetId="14">#REF!</definedName>
    <definedName name="Temp_Br">#REF!</definedName>
    <definedName name="TEMPBR" localSheetId="14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5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5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5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5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5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5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5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5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5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5">#REF!</definedName>
    <definedName name="Ten_nha_thau" localSheetId="6">#REF!</definedName>
    <definedName name="Ten_nha_thau">#REF!</definedName>
    <definedName name="ten_tab" localSheetId="14" hidden="1">#REF!</definedName>
    <definedName name="ten_tab" localSheetId="0" hidden="1">#REF!</definedName>
    <definedName name="ten_tab" localSheetId="15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5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5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5">#REF!</definedName>
    <definedName name="TenPhuong" localSheetId="6">#REF!</definedName>
    <definedName name="TenPhuong">#REF!</definedName>
    <definedName name="TenQuan" localSheetId="0">#REF!</definedName>
    <definedName name="TenQuan" localSheetId="15">#REF!</definedName>
    <definedName name="TenQuan" localSheetId="6">#REF!</definedName>
    <definedName name="TenQuan">#REF!</definedName>
    <definedName name="tenvung" localSheetId="10">#REF!</definedName>
    <definedName name="tenvung" localSheetId="9">#REF!</definedName>
    <definedName name="tenvung" localSheetId="13">#REF!</definedName>
    <definedName name="tenvung" localSheetId="11">#REF!</definedName>
    <definedName name="tenvung" localSheetId="12">#REF!</definedName>
    <definedName name="tenvung" localSheetId="14">#REF!</definedName>
    <definedName name="tenvung">#REF!</definedName>
    <definedName name="ter" localSheetId="0" hidden="1">#REF!</definedName>
    <definedName name="ter" localSheetId="15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5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5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5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5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5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5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5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5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5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5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5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5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5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5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5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5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9">#REF!</definedName>
    <definedName name="test" localSheetId="13">#REF!</definedName>
    <definedName name="test" localSheetId="11">#REF!</definedName>
    <definedName name="test" localSheetId="12">#REF!</definedName>
    <definedName name="test" localSheetId="14">#REF!</definedName>
    <definedName name="test" localSheetId="0">#REF!</definedName>
    <definedName name="test">#REF!</definedName>
    <definedName name="testing" localSheetId="0" hidden="1">#REF!</definedName>
    <definedName name="testing" localSheetId="15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5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5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5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5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5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5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5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5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9" hidden="1">{"'Sheet1'!$L$16"}</definedName>
    <definedName name="tghj" localSheetId="13" hidden="1">{"'Sheet1'!$L$16"}</definedName>
    <definedName name="tghj" localSheetId="11" hidden="1">{"'Sheet1'!$L$16"}</definedName>
    <definedName name="tghj" localSheetId="12" hidden="1">{"'Sheet1'!$L$16"}</definedName>
    <definedName name="tghj" localSheetId="14" hidden="1">{"'Sheet1'!$L$16"}</definedName>
    <definedName name="tghj" localSheetId="1" hidden="1">{"'Sheet1'!$L$16"}</definedName>
    <definedName name="tghj" localSheetId="0" hidden="1">{"'Sheet1'!$L$16"}</definedName>
    <definedName name="tghj" localSheetId="15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5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5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4">#REF!</definedName>
    <definedName name="Tien" localSheetId="0">#REF!</definedName>
    <definedName name="Tien">#REF!</definedName>
    <definedName name="TIENKQKD" localSheetId="14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5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5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5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5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5" hidden="1">{"'Sheet1'!$L$16"}</definedName>
    <definedName name="tirirn" localSheetId="6" hidden="1">{"'Sheet1'!$L$16"}</definedName>
    <definedName name="tirirn" hidden="1">{"'Sheet1'!$L$16"}</definedName>
    <definedName name="TITAN" localSheetId="14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5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5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5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5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5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5">#REF!</definedName>
    <definedName name="tjkkf" localSheetId="6">#REF!</definedName>
    <definedName name="tjkkf">#REF!</definedName>
    <definedName name="TK" localSheetId="14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5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5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5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5">#REF!</definedName>
    <definedName name="tl" localSheetId="6">#REF!</definedName>
    <definedName name="tl">#REF!</definedName>
    <definedName name="TLAC120" localSheetId="10">#REF!</definedName>
    <definedName name="TLAC120" localSheetId="9">#REF!</definedName>
    <definedName name="TLAC120" localSheetId="13">#REF!</definedName>
    <definedName name="TLAC120" localSheetId="11">#REF!</definedName>
    <definedName name="TLAC120" localSheetId="12">#REF!</definedName>
    <definedName name="TLAC120" localSheetId="14">#REF!</definedName>
    <definedName name="TLAC120" localSheetId="0">#REF!</definedName>
    <definedName name="TLAC120">#REF!</definedName>
    <definedName name="TLAC35" localSheetId="10">#REF!</definedName>
    <definedName name="TLAC35" localSheetId="9">#REF!</definedName>
    <definedName name="TLAC35" localSheetId="13">#REF!</definedName>
    <definedName name="TLAC35" localSheetId="11">#REF!</definedName>
    <definedName name="TLAC35" localSheetId="12">#REF!</definedName>
    <definedName name="TLAC35" localSheetId="14">#REF!</definedName>
    <definedName name="TLAC35" localSheetId="0">#REF!</definedName>
    <definedName name="TLAC35">#REF!</definedName>
    <definedName name="TLAC50" localSheetId="10">#REF!</definedName>
    <definedName name="TLAC50" localSheetId="9">#REF!</definedName>
    <definedName name="TLAC50" localSheetId="13">#REF!</definedName>
    <definedName name="TLAC50" localSheetId="11">#REF!</definedName>
    <definedName name="TLAC50" localSheetId="12">#REF!</definedName>
    <definedName name="TLAC50" localSheetId="14">#REF!</definedName>
    <definedName name="TLAC50" localSheetId="0">#REF!</definedName>
    <definedName name="TLAC50">#REF!</definedName>
    <definedName name="TLAC70" localSheetId="14">#REF!</definedName>
    <definedName name="TLAC70" localSheetId="0">#REF!</definedName>
    <definedName name="TLAC70">#REF!</definedName>
    <definedName name="TLAC95" localSheetId="14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5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4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5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5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5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5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9" hidden="1">{"'Sheet1'!$L$16"}</definedName>
    <definedName name="TLVL" localSheetId="13" hidden="1">{"'Sheet1'!$L$16"}</definedName>
    <definedName name="TLVL" localSheetId="11" hidden="1">{"'Sheet1'!$L$16"}</definedName>
    <definedName name="TLVL" localSheetId="12" hidden="1">{"'Sheet1'!$L$16"}</definedName>
    <definedName name="TLVL" localSheetId="14" hidden="1">{"'Sheet1'!$L$16"}</definedName>
    <definedName name="TLVL" localSheetId="1" hidden="1">{"'Sheet1'!$L$16"}</definedName>
    <definedName name="TLVL" localSheetId="0" hidden="1">{"'Sheet1'!$L$16"}</definedName>
    <definedName name="TLVL" localSheetId="15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5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5" hidden="1">{"'Sheet1'!$L$16"}</definedName>
    <definedName name="tn" localSheetId="6" hidden="1">{"'Sheet1'!$L$16"}</definedName>
    <definedName name="tn" hidden="1">{"'Sheet1'!$L$16"}</definedName>
    <definedName name="TN_b_qu_n" localSheetId="14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5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5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5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5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5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5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5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5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5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5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5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5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5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5">#REF!</definedName>
    <definedName name="TongKL" localSheetId="6">#REF!</definedName>
    <definedName name="TongKL">#REF!</definedName>
    <definedName name="TOTAL" localSheetId="10">#REF!</definedName>
    <definedName name="TOTAL" localSheetId="9">#REF!</definedName>
    <definedName name="TOTAL" localSheetId="13">#REF!</definedName>
    <definedName name="TOTAL" localSheetId="11">#REF!</definedName>
    <definedName name="TOTAL" localSheetId="12">#REF!</definedName>
    <definedName name="TOTAL" localSheetId="14">#REF!</definedName>
    <definedName name="TOTAL">#REF!</definedName>
    <definedName name="totb" localSheetId="0">#REF!</definedName>
    <definedName name="totb" localSheetId="15">#REF!</definedName>
    <definedName name="totb" localSheetId="6">#REF!</definedName>
    <definedName name="totb">#REF!</definedName>
    <definedName name="totb1" localSheetId="0">#REF!</definedName>
    <definedName name="totb1" localSheetId="15">#REF!</definedName>
    <definedName name="totb1" localSheetId="6">#REF!</definedName>
    <definedName name="totb1">#REF!</definedName>
    <definedName name="totb2" localSheetId="0">#REF!</definedName>
    <definedName name="totb2" localSheetId="15">#REF!</definedName>
    <definedName name="totb2" localSheetId="6">#REF!</definedName>
    <definedName name="totb2">#REF!</definedName>
    <definedName name="totb3" localSheetId="0">#REF!</definedName>
    <definedName name="totb3" localSheetId="15">#REF!</definedName>
    <definedName name="totb3" localSheetId="6">#REF!</definedName>
    <definedName name="totb3">#REF!</definedName>
    <definedName name="totb4" localSheetId="0">#REF!</definedName>
    <definedName name="totb4" localSheetId="15">#REF!</definedName>
    <definedName name="totb4" localSheetId="6">#REF!</definedName>
    <definedName name="totb4">#REF!</definedName>
    <definedName name="totb5" localSheetId="0">#REF!</definedName>
    <definedName name="totb5" localSheetId="15">#REF!</definedName>
    <definedName name="totb5" localSheetId="6">#REF!</definedName>
    <definedName name="totb5">#REF!</definedName>
    <definedName name="totb6" localSheetId="0">#REF!</definedName>
    <definedName name="totb6" localSheetId="15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5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4">#REF!</definedName>
    <definedName name="TPLRP">#REF!</definedName>
    <definedName name="ts" localSheetId="10">#REF!</definedName>
    <definedName name="ts" localSheetId="9">#REF!</definedName>
    <definedName name="ts" localSheetId="13">#REF!</definedName>
    <definedName name="ts" localSheetId="11">#REF!</definedName>
    <definedName name="ts" localSheetId="12">#REF!</definedName>
    <definedName name="ts" localSheetId="14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5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9">#REF!</definedName>
    <definedName name="tsI" localSheetId="13">#REF!</definedName>
    <definedName name="tsI" localSheetId="11">#REF!</definedName>
    <definedName name="tsI" localSheetId="12">#REF!</definedName>
    <definedName name="tsI" localSheetId="14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5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9" hidden="1">{"'Sheet1'!$L$16"}</definedName>
    <definedName name="tt" localSheetId="13" hidden="1">{"'Sheet1'!$L$16"}</definedName>
    <definedName name="tt" localSheetId="11" hidden="1">{"'Sheet1'!$L$16"}</definedName>
    <definedName name="tt" localSheetId="12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5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4">#REF!</definedName>
    <definedName name="TT_1P" localSheetId="0">#REF!</definedName>
    <definedName name="TT_1P">#REF!</definedName>
    <definedName name="TT_3p" localSheetId="14">#REF!</definedName>
    <definedName name="TT_3p" localSheetId="0">#REF!</definedName>
    <definedName name="TT_3p">#REF!</definedName>
    <definedName name="TT1.1" localSheetId="0" hidden="1">#REF!</definedName>
    <definedName name="TT1.1" localSheetId="15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5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5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5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5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5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5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5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5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5">#REF!</definedName>
    <definedName name="ttam" localSheetId="6">#REF!</definedName>
    <definedName name="ttam">#REF!</definedName>
    <definedName name="ttao" localSheetId="14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5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5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5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5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5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9">#REF!</definedName>
    <definedName name="tttt" localSheetId="13">#REF!</definedName>
    <definedName name="tttt" localSheetId="11">#REF!</definedName>
    <definedName name="tttt" localSheetId="12">#REF!</definedName>
    <definedName name="tttt" localSheetId="14">#REF!</definedName>
    <definedName name="tttt" localSheetId="1" hidden="1">{"'Sheet1'!$L$16"}</definedName>
    <definedName name="tttt" localSheetId="0">#REF!</definedName>
    <definedName name="tttt" localSheetId="15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5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5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5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5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9">#REF!</definedName>
    <definedName name="tthi" localSheetId="13">#REF!</definedName>
    <definedName name="tthi" localSheetId="11">#REF!</definedName>
    <definedName name="tthi" localSheetId="12">#REF!</definedName>
    <definedName name="tthi" localSheetId="14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5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5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5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9">#REF!</definedName>
    <definedName name="ttronmk" localSheetId="13">#REF!</definedName>
    <definedName name="ttronmk" localSheetId="11">#REF!</definedName>
    <definedName name="ttronmk" localSheetId="12">#REF!</definedName>
    <definedName name="ttronmk" localSheetId="14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5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5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5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5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5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5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5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5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5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5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5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5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5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5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5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5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5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5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5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5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5" hidden="1">{"'Sheet1'!$L$16"}</definedName>
    <definedName name="tuurtur" localSheetId="6" hidden="1">{"'Sheet1'!$L$16"}</definedName>
    <definedName name="tuurtur" hidden="1">{"'Sheet1'!$L$16"}</definedName>
    <definedName name="TuVan" localSheetId="14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5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9" hidden="1">{"'Sheet1'!$L$16"}</definedName>
    <definedName name="tuyen" localSheetId="13" hidden="1">{"'Sheet1'!$L$16"}</definedName>
    <definedName name="tuyen" localSheetId="11" hidden="1">{"'Sheet1'!$L$16"}</definedName>
    <definedName name="tuyen" localSheetId="12" hidden="1">{"'Sheet1'!$L$16"}</definedName>
    <definedName name="tuyen" localSheetId="14" hidden="1">{"'Sheet1'!$L$16"}</definedName>
    <definedName name="tuyen" localSheetId="1" hidden="1">{"'Sheet1'!$L$16"}</definedName>
    <definedName name="tuyen" localSheetId="0" hidden="1">{"'Sheet1'!$L$16"}</definedName>
    <definedName name="tuyen" localSheetId="15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9" hidden="1">{"'Sheet1'!$L$16"}</definedName>
    <definedName name="tuyennhanh" localSheetId="13" hidden="1">{"'Sheet1'!$L$16"}</definedName>
    <definedName name="tuyennhanh" localSheetId="11" hidden="1">{"'Sheet1'!$L$16"}</definedName>
    <definedName name="tuyennhanh" localSheetId="12" hidden="1">{"'Sheet1'!$L$16"}</definedName>
    <definedName name="tuyennhanh" localSheetId="14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5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5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5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5" hidden="1">{"'Sheet1'!$L$16"}</definedName>
    <definedName name="tuynen" localSheetId="6" hidden="1">{"'Sheet1'!$L$16"}</definedName>
    <definedName name="tuynen" hidden="1">{"'Sheet1'!$L$16"}</definedName>
    <definedName name="tv75nc" localSheetId="14">#REF!</definedName>
    <definedName name="tv75nc" localSheetId="0">#REF!</definedName>
    <definedName name="tv75nc">#REF!</definedName>
    <definedName name="tv75vl" localSheetId="14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4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4">#REF!</definedName>
    <definedName name="ty_le_BTN" localSheetId="0">#REF!</definedName>
    <definedName name="ty_le_BTN">#REF!</definedName>
    <definedName name="Ty_le1" localSheetId="14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5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5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5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5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5" hidden="1">{"'Sheet1'!$L$16"}</definedName>
    <definedName name="tyjy" localSheetId="6" hidden="1">{"'Sheet1'!$L$16"}</definedName>
    <definedName name="tyjy" hidden="1">{"'Sheet1'!$L$16"}</definedName>
    <definedName name="Type_1" localSheetId="14">#REF!</definedName>
    <definedName name="Type_1">#REF!</definedName>
    <definedName name="Type_2" localSheetId="14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5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5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5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5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4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5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5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5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9" hidden="1">{"'Sheet1'!$L$16"}</definedName>
    <definedName name="tha" localSheetId="13" hidden="1">{"'Sheet1'!$L$16"}</definedName>
    <definedName name="tha" localSheetId="11" hidden="1">{"'Sheet1'!$L$16"}</definedName>
    <definedName name="tha" localSheetId="12" hidden="1">{"'Sheet1'!$L$16"}</definedName>
    <definedName name="tha" localSheetId="14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8" hidden="1">{"'Sheet1'!$L$16"}</definedName>
    <definedName name="tha" localSheetId="15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5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5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9" hidden="1">{"'Sheet1'!$L$16"}</definedName>
    <definedName name="Thang1" localSheetId="13" hidden="1">{"'Sheet1'!$L$16"}</definedName>
    <definedName name="Thang1" localSheetId="11" hidden="1">{"'Sheet1'!$L$16"}</definedName>
    <definedName name="Thang1" localSheetId="12" hidden="1">{"'Sheet1'!$L$16"}</definedName>
    <definedName name="Thang1" localSheetId="14" hidden="1">{"'Sheet1'!$L$16"}</definedName>
    <definedName name="Thang1" localSheetId="1" hidden="1">{"'Sheet1'!$L$16"}</definedName>
    <definedName name="Thang1" localSheetId="0" hidden="1">{"'Sheet1'!$L$16"}</definedName>
    <definedName name="Thang1" localSheetId="15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5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5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5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5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9" hidden="1">{"'Sheet1'!$L$16"}</definedName>
    <definedName name="thanh" localSheetId="13" hidden="1">{"'Sheet1'!$L$16"}</definedName>
    <definedName name="thanh" localSheetId="11" hidden="1">{"'Sheet1'!$L$16"}</definedName>
    <definedName name="thanh" localSheetId="12" hidden="1">{"'Sheet1'!$L$16"}</definedName>
    <definedName name="thanh" localSheetId="14" hidden="1">{"'Sheet1'!$L$16"}</definedName>
    <definedName name="THANH" localSheetId="1" hidden="1">{"'Sheet1'!$L$16"}</definedName>
    <definedName name="thanh" localSheetId="0" hidden="1">{"'Sheet1'!$L$16"}</definedName>
    <definedName name="THANH" localSheetId="15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5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5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5" hidden="1">{"'Sheet1'!$L$16"}</definedName>
    <definedName name="thao" localSheetId="6" hidden="1">{"'Sheet1'!$L$16"}</definedName>
    <definedName name="thao" hidden="1">{"'Sheet1'!$L$16"}</definedName>
    <definedName name="ThaoCauCu" localSheetId="14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5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5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5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5" hidden="1">{"'Sheet1'!$L$16"}</definedName>
    <definedName name="THCT" localSheetId="6" hidden="1">{"'Sheet1'!$L$16"}</definedName>
    <definedName name="THCT" hidden="1">{"'Sheet1'!$L$16"}</definedName>
    <definedName name="THDS" localSheetId="14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5" hidden="1">{"'Sheet1'!$L$16"}</definedName>
    <definedName name="THDT" localSheetId="6" hidden="1">{"'Sheet1'!$L$16"}</definedName>
    <definedName name="THDT" hidden="1">{"'Sheet1'!$L$16"}</definedName>
    <definedName name="THDT_HT_DAO_THUONG" localSheetId="14">#REF!</definedName>
    <definedName name="THDT_HT_DAO_THUONG">#REF!</definedName>
    <definedName name="THDT_HT_XOM_NOI" localSheetId="14">#REF!</definedName>
    <definedName name="THDT_HT_XOM_NOI">#REF!</definedName>
    <definedName name="THDT_NPP_XOM_NOI" localSheetId="14">#REF!</definedName>
    <definedName name="THDT_NPP_XOM_NOI">#REF!</definedName>
    <definedName name="THDT_TBA_XOM_NOI" localSheetId="14">#REF!</definedName>
    <definedName name="THDT_TBA_XOM_NOI">#REF!</definedName>
    <definedName name="thec" localSheetId="0">#REF!</definedName>
    <definedName name="thec" localSheetId="15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5">#REF!</definedName>
    <definedName name="thepbuoc" localSheetId="6">#REF!</definedName>
    <definedName name="thepbuoc">#REF!</definedName>
    <definedName name="thepcdc" localSheetId="0">#REF!</definedName>
    <definedName name="thepcdc" localSheetId="15">#REF!</definedName>
    <definedName name="thepcdc" localSheetId="6">#REF!</definedName>
    <definedName name="thepcdc">#REF!</definedName>
    <definedName name="thepluoi" localSheetId="0">#REF!</definedName>
    <definedName name="thepluoi" localSheetId="15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5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5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5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5">#REF!</definedName>
    <definedName name="theptam" localSheetId="6">#REF!</definedName>
    <definedName name="theptam">#REF!</definedName>
    <definedName name="theptron1" localSheetId="0">#REF!</definedName>
    <definedName name="theptron1" localSheetId="15">#REF!</definedName>
    <definedName name="theptron1" localSheetId="6">#REF!</definedName>
    <definedName name="theptron1">#REF!</definedName>
    <definedName name="theptronc2" localSheetId="0">#REF!</definedName>
    <definedName name="theptronc2" localSheetId="15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5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5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4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5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5" hidden="1">{"'Sheet1'!$L$16"}</definedName>
    <definedName name="THHD" localSheetId="6" hidden="1">{"'Sheet1'!$L$16"}</definedName>
    <definedName name="THHD" hidden="1">{"'Sheet1'!$L$16"}</definedName>
    <definedName name="thht" localSheetId="14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5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5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4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9" hidden="1">{"'Sheet1'!$L$16"}</definedName>
    <definedName name="thkl2" localSheetId="13" hidden="1">{"'Sheet1'!$L$16"}</definedName>
    <definedName name="thkl2" localSheetId="11" hidden="1">{"'Sheet1'!$L$16"}</definedName>
    <definedName name="thkl2" localSheetId="12" hidden="1">{"'Sheet1'!$L$16"}</definedName>
    <definedName name="thkl2" localSheetId="14" hidden="1">{"'Sheet1'!$L$16"}</definedName>
    <definedName name="thkl2" localSheetId="1" hidden="1">{"'Sheet1'!$L$16"}</definedName>
    <definedName name="thkl2" localSheetId="0" hidden="1">{"'Sheet1'!$L$16"}</definedName>
    <definedName name="thkl2" localSheetId="15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9" hidden="1">{"'Sheet1'!$L$16"}</definedName>
    <definedName name="thkl3" localSheetId="13" hidden="1">{"'Sheet1'!$L$16"}</definedName>
    <definedName name="thkl3" localSheetId="11" hidden="1">{"'Sheet1'!$L$16"}</definedName>
    <definedName name="thkl3" localSheetId="12" hidden="1">{"'Sheet1'!$L$16"}</definedName>
    <definedName name="thkl3" localSheetId="14" hidden="1">{"'Sheet1'!$L$16"}</definedName>
    <definedName name="thkl3" localSheetId="1" hidden="1">{"'Sheet1'!$L$16"}</definedName>
    <definedName name="thkl3" localSheetId="0" hidden="1">{"'Sheet1'!$L$16"}</definedName>
    <definedName name="thkl3" localSheetId="15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5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5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5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4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5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5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5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5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5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5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5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5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5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5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5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5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5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5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4">#REF!</definedName>
    <definedName name="Thop">#REF!</definedName>
    <definedName name="THop2" localSheetId="14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5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5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5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5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5" hidden="1">{"'Sheet1'!$L$16"}</definedName>
    <definedName name="thrtr" localSheetId="6" hidden="1">{"'Sheet1'!$L$16"}</definedName>
    <definedName name="thrtr" hidden="1">{"'Sheet1'!$L$16"}</definedName>
    <definedName name="THToanBo" localSheetId="14">#REF!</definedName>
    <definedName name="THToanBo">#REF!</definedName>
    <definedName name="THtoanbo2" localSheetId="14">#REF!</definedName>
    <definedName name="THtoanbo2">#REF!</definedName>
    <definedName name="thtt" localSheetId="14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5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5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9" hidden="1">{"'Sheet1'!$L$16"}</definedName>
    <definedName name="thu" localSheetId="13" hidden="1">{"'Sheet1'!$L$16"}</definedName>
    <definedName name="thu" localSheetId="11" hidden="1">{"'Sheet1'!$L$16"}</definedName>
    <definedName name="thu" localSheetId="12" hidden="1">{"'Sheet1'!$L$16"}</definedName>
    <definedName name="thu" localSheetId="14" hidden="1">{"'Sheet1'!$L$16"}</definedName>
    <definedName name="thu" localSheetId="1" hidden="1">{"'Sheet1'!$L$16"}</definedName>
    <definedName name="thu" localSheetId="0" hidden="1">{"'Sheet1'!$L$16"}</definedName>
    <definedName name="thu" localSheetId="15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5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5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5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9">#REF!</definedName>
    <definedName name="THUEDKC" localSheetId="13">#REF!</definedName>
    <definedName name="THUEDKC" localSheetId="11">#REF!</definedName>
    <definedName name="THUEDKC" localSheetId="12">#REF!</definedName>
    <definedName name="THUEDKC" localSheetId="14">#REF!</definedName>
    <definedName name="THUEDKC" localSheetId="0">#REF!</definedName>
    <definedName name="THUEDKC">#REF!</definedName>
    <definedName name="THUEDKN" localSheetId="10">#REF!</definedName>
    <definedName name="THUEDKN" localSheetId="9">#REF!</definedName>
    <definedName name="THUEDKN" localSheetId="13">#REF!</definedName>
    <definedName name="THUEDKN" localSheetId="11">#REF!</definedName>
    <definedName name="THUEDKN" localSheetId="12">#REF!</definedName>
    <definedName name="THUEDKN" localSheetId="14">#REF!</definedName>
    <definedName name="THUEDKN" localSheetId="0">#REF!</definedName>
    <definedName name="THUEDKN">#REF!</definedName>
    <definedName name="THUELKPSCO" localSheetId="10">#REF!</definedName>
    <definedName name="THUELKPSCO" localSheetId="9">#REF!</definedName>
    <definedName name="THUELKPSCO" localSheetId="13">#REF!</definedName>
    <definedName name="THUELKPSCO" localSheetId="11">#REF!</definedName>
    <definedName name="THUELKPSCO" localSheetId="12">#REF!</definedName>
    <definedName name="THUELKPSCO" localSheetId="14">#REF!</definedName>
    <definedName name="THUELKPSCO" localSheetId="0">#REF!</definedName>
    <definedName name="THUELKPSCO">#REF!</definedName>
    <definedName name="THUELKPSNO" localSheetId="14">#REF!</definedName>
    <definedName name="THUELKPSNO" localSheetId="0">#REF!</definedName>
    <definedName name="THUELKPSNO">#REF!</definedName>
    <definedName name="THUEMA" localSheetId="14">#REF!</definedName>
    <definedName name="THUEMA" localSheetId="0">#REF!</definedName>
    <definedName name="THUEMA">#REF!</definedName>
    <definedName name="THUEPSC" localSheetId="14">#REF!</definedName>
    <definedName name="THUEPSC" localSheetId="0">#REF!</definedName>
    <definedName name="THUEPSC">#REF!</definedName>
    <definedName name="THUEPSN" localSheetId="14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5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5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9" hidden="1">{"'Sheet1'!$L$16"}</definedName>
    <definedName name="thuy" localSheetId="13" hidden="1">{"'Sheet1'!$L$16"}</definedName>
    <definedName name="thuy" localSheetId="11" hidden="1">{"'Sheet1'!$L$16"}</definedName>
    <definedName name="thuy" localSheetId="12" hidden="1">{"'Sheet1'!$L$16"}</definedName>
    <definedName name="thuy" localSheetId="14" hidden="1">{"'Sheet1'!$L$16"}</definedName>
    <definedName name="thuy" localSheetId="1" hidden="1">{"'Sheet1'!$L$16"}</definedName>
    <definedName name="thuy" localSheetId="0" hidden="1">{"'Sheet1'!$L$16"}</definedName>
    <definedName name="thuy" localSheetId="15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5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5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5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8" hidden="1">#REF!</definedName>
    <definedName name="tr" localSheetId="15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4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4">#REF!</definedName>
    <definedName name="Tra_don_gia_KS" localSheetId="0">#REF!</definedName>
    <definedName name="Tra_don_gia_KS">#REF!</definedName>
    <definedName name="Tra_DTCT" localSheetId="14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5">#REF!</definedName>
    <definedName name="Tra_phan_tram" localSheetId="6">#REF!</definedName>
    <definedName name="Tra_phan_tram">#REF!</definedName>
    <definedName name="Tra_ten_cong">#REF!</definedName>
    <definedName name="Tra_tim_hang_mucPT_trung" localSheetId="14">#REF!</definedName>
    <definedName name="Tra_tim_hang_mucPT_trung" localSheetId="0">#REF!</definedName>
    <definedName name="Tra_tim_hang_mucPT_trung">#REF!</definedName>
    <definedName name="Tra_TL" localSheetId="14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4">#REF!</definedName>
    <definedName name="Tra_ty_le2" localSheetId="0">#REF!</definedName>
    <definedName name="Tra_ty_le2">#REF!</definedName>
    <definedName name="Tra_ty_le3" localSheetId="14">#REF!</definedName>
    <definedName name="Tra_ty_le3" localSheetId="0">#REF!</definedName>
    <definedName name="Tra_ty_le3">#REF!</definedName>
    <definedName name="Tra_ty_le4" localSheetId="14">#REF!</definedName>
    <definedName name="Tra_ty_le4" localSheetId="0">#REF!</definedName>
    <definedName name="Tra_ty_le4">#REF!</definedName>
    <definedName name="Tra_ty_le5" localSheetId="14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5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4">#REF!</definedName>
    <definedName name="Tracp" localSheetId="0">#REF!</definedName>
    <definedName name="Tracp">#REF!</definedName>
    <definedName name="TraDAH_H">#REF!</definedName>
    <definedName name="TRADE2" localSheetId="14">#REF!</definedName>
    <definedName name="TRADE2">#REF!</definedName>
    <definedName name="Trai_BP" localSheetId="2">#REF!</definedName>
    <definedName name="Trai_BP" localSheetId="1">#REF!</definedName>
    <definedName name="Trai_BP" localSheetId="15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5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5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5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5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5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5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5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5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5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5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5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5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5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5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5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5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5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5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4">#REF!</definedName>
    <definedName name="trup5" localSheetId="0">#REF!</definedName>
    <definedName name="trup5" localSheetId="15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5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4">#REF!</definedName>
    <definedName name="u" localSheetId="0">#REF!</definedName>
    <definedName name="u">#REF!</definedName>
    <definedName name="u_2">#REF!</definedName>
    <definedName name="U_tien" localSheetId="14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5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5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5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5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5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5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5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5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5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5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5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5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5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5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5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5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4" hidden="1">{"'Sheet1'!$L$16"}</definedName>
    <definedName name="unk" localSheetId="1" hidden="1">{"'Sheet1'!$L$16"}</definedName>
    <definedName name="unk" localSheetId="0" hidden="1">{"'Sheet1'!$L$16"}</definedName>
    <definedName name="unk" localSheetId="15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5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5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5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5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5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9">#REF!,#REF!,#REF!,#REF!,#REF!,#REF!,#REF!,#REF!,#REF!,#REF!,#REF!</definedName>
    <definedName name="UP" localSheetId="13">#REF!,#REF!,#REF!,#REF!,#REF!,#REF!,#REF!,#REF!,#REF!,#REF!,#REF!</definedName>
    <definedName name="UP" localSheetId="11">#REF!,#REF!,#REF!,#REF!,#REF!,#REF!,#REF!,#REF!,#REF!,#REF!,#REF!</definedName>
    <definedName name="UP" localSheetId="12">#REF!,#REF!,#REF!,#REF!,#REF!,#REF!,#REF!,#REF!,#REF!,#REF!,#REF!</definedName>
    <definedName name="UP" localSheetId="14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5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5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5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5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9">#REF!</definedName>
    <definedName name="ut" localSheetId="13">#REF!</definedName>
    <definedName name="ut" localSheetId="11">#REF!</definedName>
    <definedName name="ut" localSheetId="12">#REF!</definedName>
    <definedName name="ut" localSheetId="14">#REF!</definedName>
    <definedName name="ut">#REF!</definedName>
    <definedName name="UT_1" localSheetId="10">#REF!</definedName>
    <definedName name="UT_1" localSheetId="9">#REF!</definedName>
    <definedName name="UT_1" localSheetId="13">#REF!</definedName>
    <definedName name="UT_1" localSheetId="11">#REF!</definedName>
    <definedName name="UT_1" localSheetId="12">#REF!</definedName>
    <definedName name="UT_1" localSheetId="14">#REF!</definedName>
    <definedName name="UT_1">#REF!</definedName>
    <definedName name="UT1_373" localSheetId="10">#REF!</definedName>
    <definedName name="UT1_373" localSheetId="9">#REF!</definedName>
    <definedName name="UT1_373" localSheetId="13">#REF!</definedName>
    <definedName name="UT1_373" localSheetId="11">#REF!</definedName>
    <definedName name="UT1_373" localSheetId="12">#REF!</definedName>
    <definedName name="UT1_373" localSheetId="14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5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5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5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5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5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5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5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5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5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5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5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5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5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5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5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5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5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8" hidden="1">{"'Sheet1'!$L$16"}</definedName>
    <definedName name="v" localSheetId="15">{"'Sheet1'!$L$16"}</definedName>
    <definedName name="V.">#REF!</definedName>
    <definedName name="V.1" localSheetId="14">#REF!</definedName>
    <definedName name="V.1">#REF!</definedName>
    <definedName name="V.10" localSheetId="14">#REF!</definedName>
    <definedName name="V.10">#REF!</definedName>
    <definedName name="V.11" localSheetId="14">#REF!</definedName>
    <definedName name="V.11">#REF!</definedName>
    <definedName name="V.12" localSheetId="14">#REF!</definedName>
    <definedName name="V.12">#REF!</definedName>
    <definedName name="V.13" localSheetId="14">#REF!</definedName>
    <definedName name="V.13">#REF!</definedName>
    <definedName name="V.14" localSheetId="14">#REF!</definedName>
    <definedName name="V.14">#REF!</definedName>
    <definedName name="V.15" localSheetId="14">#REF!</definedName>
    <definedName name="V.15">#REF!</definedName>
    <definedName name="V.16" localSheetId="14">#REF!</definedName>
    <definedName name="V.16">#REF!</definedName>
    <definedName name="V.17" localSheetId="14">#REF!</definedName>
    <definedName name="V.17">#REF!</definedName>
    <definedName name="V.18" localSheetId="14">#REF!</definedName>
    <definedName name="V.18">#REF!</definedName>
    <definedName name="V.2" localSheetId="14">#REF!</definedName>
    <definedName name="V.2">#REF!</definedName>
    <definedName name="V.3" localSheetId="14">#REF!</definedName>
    <definedName name="V.3">#REF!</definedName>
    <definedName name="V.4" localSheetId="14">#REF!</definedName>
    <definedName name="V.4">#REF!</definedName>
    <definedName name="V.5" localSheetId="14">#REF!</definedName>
    <definedName name="V.5">#REF!</definedName>
    <definedName name="V.6" localSheetId="14">#REF!</definedName>
    <definedName name="V.6">#REF!</definedName>
    <definedName name="V.7" localSheetId="14">#REF!</definedName>
    <definedName name="V.7">#REF!</definedName>
    <definedName name="V.8" localSheetId="14">#REF!</definedName>
    <definedName name="V.8">#REF!</definedName>
    <definedName name="V.9" localSheetId="14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5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5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5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5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5" hidden="1">{"'Sheet1'!$L$16"}</definedName>
    <definedName name="vádasdsa" localSheetId="6" hidden="1">{"'Sheet1'!$L$16"}</definedName>
    <definedName name="vádasdsa" hidden="1">{"'Sheet1'!$L$16"}</definedName>
    <definedName name="VaDate" localSheetId="14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5" hidden="1">{"'Sheet1'!$L$16"}</definedName>
    <definedName name="Valve" localSheetId="6" hidden="1">{"'Sheet1'!$L$16"}</definedName>
    <definedName name="Valve" hidden="1">{"'Sheet1'!$L$16"}</definedName>
    <definedName name="VanChuyenDam" localSheetId="14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5" hidden="1">{"'Sheet1'!$L$16"}</definedName>
    <definedName name="Vanphong" localSheetId="6" hidden="1">{"'Sheet1'!$L$16"}</definedName>
    <definedName name="Vanphong" hidden="1">{"'Sheet1'!$L$16"}</definedName>
    <definedName name="VarDate" localSheetId="14" hidden="1">#REF!</definedName>
    <definedName name="VarDate" localSheetId="0" hidden="1">#REF!</definedName>
    <definedName name="VarDate" hidden="1">#REF!</definedName>
    <definedName name="VARIINST" localSheetId="14">#REF!</definedName>
    <definedName name="VARIINST" localSheetId="0">#REF!</definedName>
    <definedName name="VARIINST">#REF!</definedName>
    <definedName name="VARIPURC" localSheetId="14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9" hidden="1">{"'Sheet1'!$L$16"}</definedName>
    <definedName name="VATM" localSheetId="13" hidden="1">{"'Sheet1'!$L$16"}</definedName>
    <definedName name="VATM" localSheetId="11" hidden="1">{"'Sheet1'!$L$16"}</definedName>
    <definedName name="VATM" localSheetId="12" hidden="1">{"'Sheet1'!$L$16"}</definedName>
    <definedName name="VATM" localSheetId="14" hidden="1">{"'Sheet1'!$L$16"}</definedName>
    <definedName name="VATM" localSheetId="1" hidden="1">{"'Sheet1'!$L$16"}</definedName>
    <definedName name="VATM" localSheetId="0" hidden="1">{"'Sheet1'!$L$16"}</definedName>
    <definedName name="VATM" localSheetId="15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5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5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5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5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5" hidden="1">{"'Sheet1'!$L$16"}</definedName>
    <definedName name="vcoto" localSheetId="6" hidden="1">{"'Sheet1'!$L$16"}</definedName>
    <definedName name="vcoto" hidden="1">{"'Sheet1'!$L$16"}</definedName>
    <definedName name="vcp2ma" localSheetId="14">#REF!</definedName>
    <definedName name="vcp2ma" localSheetId="0">#REF!</definedName>
    <definedName name="vcp2ma">#REF!</definedName>
    <definedName name="vcp2shtk" localSheetId="14">#REF!</definedName>
    <definedName name="vcp2shtk" localSheetId="0">#REF!</definedName>
    <definedName name="vcp2shtk">#REF!</definedName>
    <definedName name="VCTT" localSheetId="14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5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5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5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4">#REF!</definedName>
    <definedName name="VCHT" localSheetId="0">#REF!</definedName>
    <definedName name="VCHT">#REF!</definedName>
    <definedName name="vd">#REF!</definedName>
    <definedName name="vd3p" localSheetId="14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5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5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5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5" hidden="1">{"'Sheet1'!$L$16"}</definedName>
    <definedName name="vetbun" localSheetId="6" hidden="1">{"'Sheet1'!$L$16"}</definedName>
    <definedName name="vetbun" hidden="1">{"'Sheet1'!$L$16"}</definedName>
    <definedName name="Vf" localSheetId="14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5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5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5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5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5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5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5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5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5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5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5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5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5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5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5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5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5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5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9" hidden="1">{"'Sheet1'!$L$16"}</definedName>
    <definedName name="vgxghhj" localSheetId="13" hidden="1">{"'Sheet1'!$L$16"}</definedName>
    <definedName name="vgxghhj" localSheetId="11" hidden="1">{"'Sheet1'!$L$16"}</definedName>
    <definedName name="vgxghhj" localSheetId="12" hidden="1">{"'Sheet1'!$L$16"}</definedName>
    <definedName name="vgxghhj" localSheetId="14" hidden="1">{"'Sheet1'!$L$16"}</definedName>
    <definedName name="vgxghhj" localSheetId="1" hidden="1">{"'Sheet1'!$L$16"}</definedName>
    <definedName name="vgxghhj" localSheetId="0" hidden="1">{"'Sheet1'!$L$16"}</definedName>
    <definedName name="vgxghhj" localSheetId="15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5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5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5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5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5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4">#REF!</definedName>
    <definedName name="vl1p" localSheetId="0">#REF!</definedName>
    <definedName name="vl1p">#REF!</definedName>
    <definedName name="vl3p" localSheetId="14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9" hidden="1">{"'Sheet1'!$L$16"}</definedName>
    <definedName name="vlct" localSheetId="13" hidden="1">{"'Sheet1'!$L$16"}</definedName>
    <definedName name="vlct" localSheetId="11" hidden="1">{"'Sheet1'!$L$16"}</definedName>
    <definedName name="vlct" localSheetId="12" hidden="1">{"'Sheet1'!$L$16"}</definedName>
    <definedName name="vlct" localSheetId="14" hidden="1">{"'Sheet1'!$L$16"}</definedName>
    <definedName name="vlct" localSheetId="1" hidden="1">{"'Sheet1'!$L$16"}</definedName>
    <definedName name="vlct" localSheetId="0" hidden="1">{"'Sheet1'!$L$16"}</definedName>
    <definedName name="vlct" localSheetId="15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4">#REF!</definedName>
    <definedName name="vldn400" localSheetId="0">#REF!</definedName>
    <definedName name="vldn400">#REF!</definedName>
    <definedName name="vldn600" localSheetId="14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9" hidden="1">{"'Sheet1'!$L$16"}</definedName>
    <definedName name="VLP" localSheetId="13" hidden="1">{"'Sheet1'!$L$16"}</definedName>
    <definedName name="VLP" localSheetId="11" hidden="1">{"'Sheet1'!$L$16"}</definedName>
    <definedName name="VLP" localSheetId="12" hidden="1">{"'Sheet1'!$L$16"}</definedName>
    <definedName name="VLP" localSheetId="14" hidden="1">{"'Sheet1'!$L$16"}</definedName>
    <definedName name="VLP" localSheetId="1" hidden="1">{"'Sheet1'!$L$16"}</definedName>
    <definedName name="VLP" localSheetId="0" hidden="1">{"'Sheet1'!$L$16"}</definedName>
    <definedName name="VLP" localSheetId="15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4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5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5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5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5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5">#REF!</definedName>
    <definedName name="VPhai1" localSheetId="6">#REF!</definedName>
    <definedName name="VPhai1">'Tong hop'!$AO$264</definedName>
    <definedName name="VPhai10" localSheetId="0">#REF!</definedName>
    <definedName name="VPhai10" localSheetId="15">#REF!</definedName>
    <definedName name="VPhai10" localSheetId="6">#REF!</definedName>
    <definedName name="VPhai10">#REF!</definedName>
    <definedName name="VPhai11" localSheetId="0">#REF!</definedName>
    <definedName name="VPhai11" localSheetId="15">#REF!</definedName>
    <definedName name="VPhai11" localSheetId="6">#REF!</definedName>
    <definedName name="VPhai11">#REF!</definedName>
    <definedName name="VPhai12" localSheetId="0">#REF!</definedName>
    <definedName name="VPhai12" localSheetId="15">#REF!</definedName>
    <definedName name="VPhai12" localSheetId="6">#REF!</definedName>
    <definedName name="VPhai12">#REF!</definedName>
    <definedName name="VPhai13" localSheetId="0">#REF!</definedName>
    <definedName name="VPhai13" localSheetId="15">#REF!</definedName>
    <definedName name="VPhai13" localSheetId="6">#REF!</definedName>
    <definedName name="VPhai13">#REF!</definedName>
    <definedName name="VPhai14" localSheetId="0">#REF!</definedName>
    <definedName name="VPhai14" localSheetId="15">#REF!</definedName>
    <definedName name="VPhai14" localSheetId="6">#REF!</definedName>
    <definedName name="VPhai14">#REF!</definedName>
    <definedName name="VPhai15" localSheetId="0">#REF!</definedName>
    <definedName name="VPhai15" localSheetId="15">#REF!</definedName>
    <definedName name="VPhai15" localSheetId="6">#REF!</definedName>
    <definedName name="VPhai15">#REF!</definedName>
    <definedName name="VPhai16" localSheetId="0">#REF!</definedName>
    <definedName name="VPhai16" localSheetId="15">#REF!</definedName>
    <definedName name="VPhai16" localSheetId="6">#REF!</definedName>
    <definedName name="VPhai16">#REF!</definedName>
    <definedName name="VPhai17" localSheetId="0">#REF!</definedName>
    <definedName name="VPhai17" localSheetId="15">#REF!</definedName>
    <definedName name="VPhai17" localSheetId="6">#REF!</definedName>
    <definedName name="VPhai17">#REF!</definedName>
    <definedName name="VPhai18" localSheetId="0">#REF!</definedName>
    <definedName name="VPhai18" localSheetId="15">#REF!</definedName>
    <definedName name="VPhai18" localSheetId="6">#REF!</definedName>
    <definedName name="VPhai18">#REF!</definedName>
    <definedName name="VPhai19" localSheetId="0">#REF!</definedName>
    <definedName name="VPhai19" localSheetId="15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5">#REF!</definedName>
    <definedName name="VPhai2" localSheetId="6">#REF!</definedName>
    <definedName name="VPhai2">'Tong hop'!$AO$265</definedName>
    <definedName name="VPhai20" localSheetId="0">#REF!</definedName>
    <definedName name="VPhai20" localSheetId="15">#REF!</definedName>
    <definedName name="VPhai20" localSheetId="6">#REF!</definedName>
    <definedName name="VPhai20">#REF!</definedName>
    <definedName name="VPhai21" localSheetId="0">#REF!</definedName>
    <definedName name="VPhai21" localSheetId="15">#REF!</definedName>
    <definedName name="VPhai21" localSheetId="6">#REF!</definedName>
    <definedName name="VPhai21">#REF!</definedName>
    <definedName name="VPhai22" localSheetId="0">#REF!</definedName>
    <definedName name="VPhai22" localSheetId="15">#REF!</definedName>
    <definedName name="VPhai22" localSheetId="6">#REF!</definedName>
    <definedName name="VPhai22">#REF!</definedName>
    <definedName name="VPhai23" localSheetId="0">#REF!</definedName>
    <definedName name="VPhai23" localSheetId="15">#REF!</definedName>
    <definedName name="VPhai23" localSheetId="6">#REF!</definedName>
    <definedName name="VPhai23">#REF!</definedName>
    <definedName name="VPhai24" localSheetId="0">#REF!</definedName>
    <definedName name="VPhai24" localSheetId="15">#REF!</definedName>
    <definedName name="VPhai24" localSheetId="6">#REF!</definedName>
    <definedName name="VPhai24">#REF!</definedName>
    <definedName name="VPhai25" localSheetId="0">#REF!</definedName>
    <definedName name="VPhai25" localSheetId="15">#REF!</definedName>
    <definedName name="VPhai25" localSheetId="6">#REF!</definedName>
    <definedName name="VPhai25">#REF!</definedName>
    <definedName name="VPhai26" localSheetId="0">#REF!</definedName>
    <definedName name="VPhai26" localSheetId="15">#REF!</definedName>
    <definedName name="VPhai26" localSheetId="6">#REF!</definedName>
    <definedName name="VPhai26">#REF!</definedName>
    <definedName name="VPhai27" localSheetId="0">#REF!</definedName>
    <definedName name="VPhai27" localSheetId="15">#REF!</definedName>
    <definedName name="VPhai27" localSheetId="6">#REF!</definedName>
    <definedName name="VPhai27">#REF!</definedName>
    <definedName name="VPhai28" localSheetId="0">#REF!</definedName>
    <definedName name="VPhai28" localSheetId="15">#REF!</definedName>
    <definedName name="VPhai28" localSheetId="6">#REF!</definedName>
    <definedName name="VPhai28">#REF!</definedName>
    <definedName name="VPhai29" localSheetId="0">#REF!</definedName>
    <definedName name="VPhai29" localSheetId="15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5">#REF!</definedName>
    <definedName name="VPhai3" localSheetId="6">#REF!</definedName>
    <definedName name="VPhai3">'Tong hop'!$AO$266</definedName>
    <definedName name="VPhai30" localSheetId="0">#REF!</definedName>
    <definedName name="VPhai30" localSheetId="15">#REF!</definedName>
    <definedName name="VPhai30" localSheetId="6">#REF!</definedName>
    <definedName name="VPhai30">#REF!</definedName>
    <definedName name="VPhai31" localSheetId="0">#REF!</definedName>
    <definedName name="VPhai31" localSheetId="15">#REF!</definedName>
    <definedName name="VPhai31" localSheetId="6">#REF!</definedName>
    <definedName name="VPhai31">#REF!</definedName>
    <definedName name="VPhai32" localSheetId="0">#REF!</definedName>
    <definedName name="VPhai32" localSheetId="15">#REF!</definedName>
    <definedName name="VPhai32" localSheetId="6">#REF!</definedName>
    <definedName name="VPhai32">#REF!</definedName>
    <definedName name="VPhai33" localSheetId="0">#REF!</definedName>
    <definedName name="VPhai33" localSheetId="15">#REF!</definedName>
    <definedName name="VPhai33" localSheetId="6">#REF!</definedName>
    <definedName name="VPhai33">#REF!</definedName>
    <definedName name="VPhai34" localSheetId="0">#REF!</definedName>
    <definedName name="VPhai34" localSheetId="15">#REF!</definedName>
    <definedName name="VPhai34" localSheetId="6">#REF!</definedName>
    <definedName name="VPhai34">#REF!</definedName>
    <definedName name="VPhai35" localSheetId="0">#REF!</definedName>
    <definedName name="VPhai35" localSheetId="15">#REF!</definedName>
    <definedName name="VPhai35" localSheetId="6">#REF!</definedName>
    <definedName name="VPhai35">#REF!</definedName>
    <definedName name="VPhai36" localSheetId="0">#REF!</definedName>
    <definedName name="VPhai36" localSheetId="15">#REF!</definedName>
    <definedName name="VPhai36" localSheetId="6">#REF!</definedName>
    <definedName name="VPhai36">#REF!</definedName>
    <definedName name="VPhai37" localSheetId="0">#REF!</definedName>
    <definedName name="VPhai37" localSheetId="15">#REF!</definedName>
    <definedName name="VPhai37" localSheetId="6">#REF!</definedName>
    <definedName name="VPhai37">#REF!</definedName>
    <definedName name="VPhai38" localSheetId="0">#REF!</definedName>
    <definedName name="VPhai38" localSheetId="15">#REF!</definedName>
    <definedName name="VPhai38" localSheetId="6">#REF!</definedName>
    <definedName name="VPhai38">#REF!</definedName>
    <definedName name="VPhai39" localSheetId="0">#REF!</definedName>
    <definedName name="VPhai39" localSheetId="15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5">#REF!</definedName>
    <definedName name="VPhai4" localSheetId="6">#REF!</definedName>
    <definedName name="VPhai4">'Tong hop'!$AO$267</definedName>
    <definedName name="VPhai40" localSheetId="0">#REF!</definedName>
    <definedName name="VPhai40" localSheetId="15">#REF!</definedName>
    <definedName name="VPhai40" localSheetId="6">#REF!</definedName>
    <definedName name="VPhai40">#REF!</definedName>
    <definedName name="VPhai41" localSheetId="0">#REF!</definedName>
    <definedName name="VPhai41" localSheetId="15">#REF!</definedName>
    <definedName name="VPhai41" localSheetId="6">#REF!</definedName>
    <definedName name="VPhai41">#REF!</definedName>
    <definedName name="VPhai42" localSheetId="0">#REF!</definedName>
    <definedName name="VPhai42" localSheetId="15">#REF!</definedName>
    <definedName name="VPhai42" localSheetId="6">#REF!</definedName>
    <definedName name="VPhai42">#REF!</definedName>
    <definedName name="VPhai43" localSheetId="0">#REF!</definedName>
    <definedName name="VPhai43" localSheetId="15">#REF!</definedName>
    <definedName name="VPhai43" localSheetId="6">#REF!</definedName>
    <definedName name="VPhai43">#REF!</definedName>
    <definedName name="VPhai44" localSheetId="0">#REF!</definedName>
    <definedName name="VPhai44" localSheetId="15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5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5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5">#REF!</definedName>
    <definedName name="VPhai7" localSheetId="6">#REF!</definedName>
    <definedName name="VPhai7">'Tong hop'!$AO$270</definedName>
    <definedName name="VPhai8" localSheetId="0">#REF!</definedName>
    <definedName name="VPhai8" localSheetId="15">#REF!</definedName>
    <definedName name="VPhai8" localSheetId="6">#REF!</definedName>
    <definedName name="VPhai8">#REF!</definedName>
    <definedName name="VPhai9" localSheetId="0">#REF!</definedName>
    <definedName name="VPhai9" localSheetId="15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5" hidden="1">{"'Sheet1'!$L$16"}</definedName>
    <definedName name="Vphuc" localSheetId="6" hidden="1">{"'Sheet1'!$L$16"}</definedName>
    <definedName name="Vphuc" hidden="1">{"'Sheet1'!$L$16"}</definedName>
    <definedName name="Vr" localSheetId="14">#REF!</definedName>
    <definedName name="Vr" localSheetId="0">#REF!</definedName>
    <definedName name="Vr">#REF!</definedName>
    <definedName name="vr3p" localSheetId="14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5" hidden="1">{"'Sheet1'!$L$16"}</definedName>
    <definedName name="vtc" localSheetId="6" hidden="1">{"'Sheet1'!$L$16"}</definedName>
    <definedName name="vtc" hidden="1">{"'Sheet1'!$L$16"}</definedName>
    <definedName name="VTPS_T" localSheetId="14" hidden="1">#REF!</definedName>
    <definedName name="VTPS_T" localSheetId="0" hidden="1">#REF!</definedName>
    <definedName name="VTPS_T" localSheetId="15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9" hidden="1">{#N/A,#N/A,FALSE,"Sheet1";#N/A,#N/A,FALSE,"Sheet1";#N/A,#N/A,FALSE,"Sheet1"}</definedName>
    <definedName name="vttc2" localSheetId="13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14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5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5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5">#REF!</definedName>
    <definedName name="VTrai1" localSheetId="6">#REF!</definedName>
    <definedName name="VTrai1">'Tong hop'!$AM$264</definedName>
    <definedName name="VTrai10" localSheetId="0">#REF!</definedName>
    <definedName name="VTrai10" localSheetId="15">#REF!</definedName>
    <definedName name="VTrai10" localSheetId="6">#REF!</definedName>
    <definedName name="VTrai10">#REF!</definedName>
    <definedName name="VTrai11" localSheetId="0">#REF!</definedName>
    <definedName name="VTrai11" localSheetId="15">#REF!</definedName>
    <definedName name="VTrai11" localSheetId="6">#REF!</definedName>
    <definedName name="VTrai11">#REF!</definedName>
    <definedName name="VTrai12" localSheetId="0">#REF!</definedName>
    <definedName name="VTrai12" localSheetId="15">#REF!</definedName>
    <definedName name="VTrai12" localSheetId="6">#REF!</definedName>
    <definedName name="VTrai12">#REF!</definedName>
    <definedName name="VTrai13" localSheetId="0">#REF!</definedName>
    <definedName name="VTrai13" localSheetId="15">#REF!</definedName>
    <definedName name="VTrai13" localSheetId="6">#REF!</definedName>
    <definedName name="VTrai13">#REF!</definedName>
    <definedName name="VTrai14" localSheetId="0">#REF!</definedName>
    <definedName name="VTrai14" localSheetId="15">#REF!</definedName>
    <definedName name="VTrai14" localSheetId="6">#REF!</definedName>
    <definedName name="VTrai14">#REF!</definedName>
    <definedName name="VTrai15" localSheetId="0">#REF!</definedName>
    <definedName name="VTrai15" localSheetId="15">#REF!</definedName>
    <definedName name="VTrai15" localSheetId="6">#REF!</definedName>
    <definedName name="VTrai15">#REF!</definedName>
    <definedName name="VTrai16" localSheetId="0">#REF!</definedName>
    <definedName name="VTrai16" localSheetId="15">#REF!</definedName>
    <definedName name="VTrai16" localSheetId="6">#REF!</definedName>
    <definedName name="VTrai16">#REF!</definedName>
    <definedName name="VTrai17" localSheetId="0">#REF!</definedName>
    <definedName name="VTrai17" localSheetId="15">#REF!</definedName>
    <definedName name="VTrai17" localSheetId="6">#REF!</definedName>
    <definedName name="VTrai17">#REF!</definedName>
    <definedName name="VTrai18" localSheetId="0">#REF!</definedName>
    <definedName name="VTrai18" localSheetId="15">#REF!</definedName>
    <definedName name="VTrai18" localSheetId="6">#REF!</definedName>
    <definedName name="VTrai18">#REF!</definedName>
    <definedName name="VTrai19" localSheetId="0">#REF!</definedName>
    <definedName name="VTrai19" localSheetId="15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5">#REF!</definedName>
    <definedName name="VTrai2" localSheetId="6">#REF!</definedName>
    <definedName name="VTrai2">'Tong hop'!$AM$265</definedName>
    <definedName name="VTrai20" localSheetId="0">#REF!</definedName>
    <definedName name="VTrai20" localSheetId="15">#REF!</definedName>
    <definedName name="VTrai20" localSheetId="6">#REF!</definedName>
    <definedName name="VTrai20">#REF!</definedName>
    <definedName name="VTrai21" localSheetId="0">#REF!</definedName>
    <definedName name="VTrai21" localSheetId="15">#REF!</definedName>
    <definedName name="VTrai21" localSheetId="6">#REF!</definedName>
    <definedName name="VTrai21">#REF!</definedName>
    <definedName name="VTrai22" localSheetId="0">#REF!</definedName>
    <definedName name="VTrai22" localSheetId="15">#REF!</definedName>
    <definedName name="VTrai22" localSheetId="6">#REF!</definedName>
    <definedName name="VTrai22">#REF!</definedName>
    <definedName name="VTrai23" localSheetId="0">#REF!</definedName>
    <definedName name="VTrai23" localSheetId="15">#REF!</definedName>
    <definedName name="VTrai23" localSheetId="6">#REF!</definedName>
    <definedName name="VTrai23">#REF!</definedName>
    <definedName name="VTrai24" localSheetId="0">#REF!</definedName>
    <definedName name="VTrai24" localSheetId="15">#REF!</definedName>
    <definedName name="VTrai24" localSheetId="6">#REF!</definedName>
    <definedName name="VTrai24">#REF!</definedName>
    <definedName name="VTrai25" localSheetId="0">#REF!</definedName>
    <definedName name="VTrai25" localSheetId="15">#REF!</definedName>
    <definedName name="VTrai25" localSheetId="6">#REF!</definedName>
    <definedName name="VTrai25">#REF!</definedName>
    <definedName name="VTrai26" localSheetId="0">#REF!</definedName>
    <definedName name="VTrai26" localSheetId="15">#REF!</definedName>
    <definedName name="VTrai26" localSheetId="6">#REF!</definedName>
    <definedName name="VTrai26">#REF!</definedName>
    <definedName name="VTrai27" localSheetId="0">#REF!</definedName>
    <definedName name="VTrai27" localSheetId="15">#REF!</definedName>
    <definedName name="VTrai27" localSheetId="6">#REF!</definedName>
    <definedName name="VTrai27">#REF!</definedName>
    <definedName name="VTrai28" localSheetId="0">#REF!</definedName>
    <definedName name="VTrai28" localSheetId="15">#REF!</definedName>
    <definedName name="VTrai28" localSheetId="6">#REF!</definedName>
    <definedName name="VTrai28">#REF!</definedName>
    <definedName name="VTrai29" localSheetId="0">#REF!</definedName>
    <definedName name="VTrai29" localSheetId="15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5">#REF!</definedName>
    <definedName name="VTrai3" localSheetId="6">#REF!</definedName>
    <definedName name="VTrai3">'Tong hop'!$AM$266</definedName>
    <definedName name="VTrai30" localSheetId="0">#REF!</definedName>
    <definedName name="VTrai30" localSheetId="15">#REF!</definedName>
    <definedName name="VTrai30" localSheetId="6">#REF!</definedName>
    <definedName name="VTrai30">#REF!</definedName>
    <definedName name="VTrai31" localSheetId="0">#REF!</definedName>
    <definedName name="VTrai31" localSheetId="15">#REF!</definedName>
    <definedName name="VTrai31" localSheetId="6">#REF!</definedName>
    <definedName name="VTrai31">#REF!</definedName>
    <definedName name="VTrai32" localSheetId="0">#REF!</definedName>
    <definedName name="VTrai32" localSheetId="15">#REF!</definedName>
    <definedName name="VTrai32" localSheetId="6">#REF!</definedName>
    <definedName name="VTrai32">#REF!</definedName>
    <definedName name="VTrai33" localSheetId="0">#REF!</definedName>
    <definedName name="VTrai33" localSheetId="15">#REF!</definedName>
    <definedName name="VTrai33" localSheetId="6">#REF!</definedName>
    <definedName name="VTrai33">#REF!</definedName>
    <definedName name="VTrai34" localSheetId="0">#REF!</definedName>
    <definedName name="VTrai34" localSheetId="15">#REF!</definedName>
    <definedName name="VTrai34" localSheetId="6">#REF!</definedName>
    <definedName name="VTrai34">#REF!</definedName>
    <definedName name="VTrai35" localSheetId="0">#REF!</definedName>
    <definedName name="VTrai35" localSheetId="15">#REF!</definedName>
    <definedName name="VTrai35" localSheetId="6">#REF!</definedName>
    <definedName name="VTrai35">#REF!</definedName>
    <definedName name="VTrai36" localSheetId="0">#REF!</definedName>
    <definedName name="VTrai36" localSheetId="15">#REF!</definedName>
    <definedName name="VTrai36" localSheetId="6">#REF!</definedName>
    <definedName name="VTrai36">#REF!</definedName>
    <definedName name="VTrai37" localSheetId="0">#REF!</definedName>
    <definedName name="VTrai37" localSheetId="15">#REF!</definedName>
    <definedName name="VTrai37" localSheetId="6">#REF!</definedName>
    <definedName name="VTrai37">#REF!</definedName>
    <definedName name="VTrai38" localSheetId="0">#REF!</definedName>
    <definedName name="VTrai38" localSheetId="15">#REF!</definedName>
    <definedName name="VTrai38" localSheetId="6">#REF!</definedName>
    <definedName name="VTrai38">#REF!</definedName>
    <definedName name="VTrai39" localSheetId="0">#REF!</definedName>
    <definedName name="VTrai39" localSheetId="15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5">#REF!</definedName>
    <definedName name="VTrai4" localSheetId="6">#REF!</definedName>
    <definedName name="VTrai4">'Tong hop'!$AM$267</definedName>
    <definedName name="VTrai40" localSheetId="0">#REF!</definedName>
    <definedName name="VTrai40" localSheetId="15">#REF!</definedName>
    <definedName name="VTrai40" localSheetId="6">#REF!</definedName>
    <definedName name="VTrai40">#REF!</definedName>
    <definedName name="VTrai41" localSheetId="0">#REF!</definedName>
    <definedName name="VTrai41" localSheetId="15">#REF!</definedName>
    <definedName name="VTrai41" localSheetId="6">#REF!</definedName>
    <definedName name="VTrai41">#REF!</definedName>
    <definedName name="VTrai42" localSheetId="0">#REF!</definedName>
    <definedName name="VTrai42" localSheetId="15">#REF!</definedName>
    <definedName name="VTrai42" localSheetId="6">#REF!</definedName>
    <definedName name="VTrai42">#REF!</definedName>
    <definedName name="VTrai43" localSheetId="0">#REF!</definedName>
    <definedName name="VTrai43" localSheetId="15">#REF!</definedName>
    <definedName name="VTrai43" localSheetId="6">#REF!</definedName>
    <definedName name="VTrai43">#REF!</definedName>
    <definedName name="VTrai44" localSheetId="0">#REF!</definedName>
    <definedName name="VTrai44" localSheetId="15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5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5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5">#REF!</definedName>
    <definedName name="VTrai7" localSheetId="6">#REF!</definedName>
    <definedName name="VTrai7">'Tong hop'!$AM$270</definedName>
    <definedName name="VTrai8" localSheetId="0">#REF!</definedName>
    <definedName name="VTrai8" localSheetId="15">#REF!</definedName>
    <definedName name="VTrai8" localSheetId="6">#REF!</definedName>
    <definedName name="VTrai8">#REF!</definedName>
    <definedName name="VTrai9" localSheetId="0">#REF!</definedName>
    <definedName name="VTrai9" localSheetId="15">#REF!</definedName>
    <definedName name="VTrai9" localSheetId="6">#REF!</definedName>
    <definedName name="VTrai9">#REF!</definedName>
    <definedName name="Vu" localSheetId="10">#REF!</definedName>
    <definedName name="Vu" localSheetId="9">#REF!</definedName>
    <definedName name="Vu" localSheetId="13">#REF!</definedName>
    <definedName name="Vu" localSheetId="11">#REF!</definedName>
    <definedName name="Vu" localSheetId="12">#REF!</definedName>
    <definedName name="Vu" localSheetId="14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9">#REF!</definedName>
    <definedName name="VUNG1" localSheetId="13">#REF!</definedName>
    <definedName name="VUNG1" localSheetId="11">#REF!</definedName>
    <definedName name="VUNG1" localSheetId="12">#REF!</definedName>
    <definedName name="VUNG1" localSheetId="14">#REF!</definedName>
    <definedName name="VUNG1" localSheetId="0">#REF!</definedName>
    <definedName name="VUNG1">#REF!</definedName>
    <definedName name="VUNGDIENTICH" localSheetId="10">#REF!</definedName>
    <definedName name="VUNGDIENTICH" localSheetId="9">#REF!</definedName>
    <definedName name="VUNGDIENTICH" localSheetId="13">#REF!</definedName>
    <definedName name="VUNGDIENTICH" localSheetId="11">#REF!</definedName>
    <definedName name="VUNGDIENTICH" localSheetId="12">#REF!</definedName>
    <definedName name="VUNGDIENTICH" localSheetId="0">#REF!</definedName>
    <definedName name="VUNGDIENTICH" localSheetId="15">#REF!</definedName>
    <definedName name="VUNGDIENTICH" localSheetId="6">#REF!</definedName>
    <definedName name="VUNGDIENTICH">#REF!</definedName>
    <definedName name="VUNGDULIEU" localSheetId="10">#REF!</definedName>
    <definedName name="VUNGDULIEU" localSheetId="9">#REF!</definedName>
    <definedName name="VUNGDULIEU" localSheetId="13">#REF!</definedName>
    <definedName name="VUNGDULIEU" localSheetId="11">#REF!</definedName>
    <definedName name="VUNGDULIEU" localSheetId="12">#REF!</definedName>
    <definedName name="VUNGDULIEU" localSheetId="0">#REF!</definedName>
    <definedName name="VUNGDULIEU" localSheetId="15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5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5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5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5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5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5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5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5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5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5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9">#REF!</definedName>
    <definedName name="vxuan" localSheetId="13">#REF!</definedName>
    <definedName name="vxuan" localSheetId="11">#REF!</definedName>
    <definedName name="vxuan" localSheetId="12">#REF!</definedName>
    <definedName name="vxuan" localSheetId="14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5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9" hidden="1">{"'Sheet1'!$L$16"}</definedName>
    <definedName name="vzdxvd" localSheetId="13" hidden="1">{"'Sheet1'!$L$16"}</definedName>
    <definedName name="vzdxvd" localSheetId="11" hidden="1">{"'Sheet1'!$L$16"}</definedName>
    <definedName name="vzdxvd" localSheetId="12" hidden="1">{"'Sheet1'!$L$16"}</definedName>
    <definedName name="vzdxvd" localSheetId="1" hidden="1">{"'Sheet1'!$L$16"}</definedName>
    <definedName name="vzdxvd" localSheetId="0" hidden="1">{"'Sheet1'!$L$16"}</definedName>
    <definedName name="vzdxvd" localSheetId="15" hidden="1">{"'Sheet1'!$L$16"}</definedName>
    <definedName name="vzdxvd" localSheetId="6" hidden="1">{"'Sheet1'!$L$16"}</definedName>
    <definedName name="vzdxvd" hidden="1">{"'Sheet1'!$L$16"}</definedName>
    <definedName name="W" localSheetId="14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5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5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5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5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5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5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5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5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5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5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5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5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5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5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5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5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5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5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5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5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5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5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5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5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5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5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5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5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5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5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5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5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5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5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8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8" hidden="1">{#N/A,#N/A,FALSE,"조골재"}</definedName>
    <definedName name="wm.조골재1" localSheetId="15" hidden="1">{#N/A,#N/A,FALSE,"조골재"}</definedName>
    <definedName name="wocld" localSheetId="0" hidden="1">{#N/A,#N/A,FALSE,"토공2"}</definedName>
    <definedName name="wocld" localSheetId="18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5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5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5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5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5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5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5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5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5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5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5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5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5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5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5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5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5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5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5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5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5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5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5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5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5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5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5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5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8" hidden="1">{#N/A,#N/A,FALSE,"2~8번"}</definedName>
    <definedName name="wrn.2번." localSheetId="15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5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5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5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5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5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9" hidden="1">{#N/A,#N/A,FALSE,"Sheet1";#N/A,#N/A,FALSE,"Sheet1";#N/A,#N/A,FALSE,"Sheet1"}</definedName>
    <definedName name="wrn.aaa" localSheetId="13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14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5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3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14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5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5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5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5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5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5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5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5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5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5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5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5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5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5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5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5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5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5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5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5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5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5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5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5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5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5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5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5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5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5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9" hidden="1">{#N/A,#N/A,FALSE,"Sheet1"}</definedName>
    <definedName name="wrn.cong." localSheetId="13" hidden="1">{#N/A,#N/A,FALSE,"Sheet1"}</definedName>
    <definedName name="wrn.cong." localSheetId="11" hidden="1">{#N/A,#N/A,FALSE,"Sheet1"}</definedName>
    <definedName name="wrn.cong." localSheetId="12" hidden="1">{#N/A,#N/A,FALSE,"Sheet1"}</definedName>
    <definedName name="wrn.cong." localSheetId="14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8" hidden="1">{#N/A,#N/A,FALSE,"Sheet1"}</definedName>
    <definedName name="wrn.cong." localSheetId="15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5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5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9" hidden="1">{#N/A,#N/A,FALSE,"Chi tiÆt"}</definedName>
    <definedName name="wrn.chi._.tiÆt." localSheetId="13" hidden="1">{#N/A,#N/A,FALSE,"Chi tiÆt"}</definedName>
    <definedName name="wrn.chi._.tiÆt." localSheetId="11" hidden="1">{#N/A,#N/A,FALSE,"Chi tiÆt"}</definedName>
    <definedName name="wrn.chi._.tiÆt." localSheetId="12" hidden="1">{#N/A,#N/A,FALSE,"Chi tiÆt"}</definedName>
    <definedName name="wrn.chi._.tiÆt." localSheetId="14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8" hidden="1">{#N/A,#N/A,FALSE,"Chi tiÆt"}</definedName>
    <definedName name="wrn.chi._.tiÆt." localSheetId="15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5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5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5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5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5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5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5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5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5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5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5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5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5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5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5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5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5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5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5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5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5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5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5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5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5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5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5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5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5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5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5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5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9" hidden="1">{#N/A,#N/A,TRUE,"BT M200 da 10x20"}</definedName>
    <definedName name="wrn.vd." localSheetId="13" hidden="1">{#N/A,#N/A,TRUE,"BT M200 da 10x20"}</definedName>
    <definedName name="wrn.vd." localSheetId="11" hidden="1">{#N/A,#N/A,TRUE,"BT M200 da 10x20"}</definedName>
    <definedName name="wrn.vd." localSheetId="12" hidden="1">{#N/A,#N/A,TRUE,"BT M200 da 10x20"}</definedName>
    <definedName name="wrn.vd." localSheetId="14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5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5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5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5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5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5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5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5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5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5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5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8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5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8" hidden="1">{#N/A,#N/A,FALSE,"전력간선"}</definedName>
    <definedName name="wrn.교육청." localSheetId="15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5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8" hidden="1">{#N/A,#N/A,FALSE,"구조2"}</definedName>
    <definedName name="wrn.구조2." localSheetId="15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5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5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5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5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8" hidden="1">{#N/A,#N/A,FALSE,"단가표지"}</definedName>
    <definedName name="wrn.단가표지." localSheetId="15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5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5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5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8" hidden="1">{#N/A,#N/A,FALSE,"배수1"}</definedName>
    <definedName name="wrn.배수1." localSheetId="15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8" hidden="1">{#N/A,#N/A,FALSE,"배수2"}</definedName>
    <definedName name="wrn.배수2." localSheetId="15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5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5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8" hidden="1">{#N/A,#N/A,FALSE,"부대1"}</definedName>
    <definedName name="wrn.부대1." localSheetId="15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8" hidden="1">{#N/A,#N/A,FALSE,"부대2"}</definedName>
    <definedName name="wrn.부대2." localSheetId="15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5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5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5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5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5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5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5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8" hidden="1">{#N/A,#N/A,FALSE,"속도"}</definedName>
    <definedName name="wrn.속도." localSheetId="15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5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5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8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5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5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5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5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5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5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8" hidden="1">{#N/A,#N/A,FALSE,"운반시간"}</definedName>
    <definedName name="wrn.운반시간." localSheetId="15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5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8" hidden="1">{#N/A,#N/A,FALSE,"이정표"}</definedName>
    <definedName name="wrn.이정표." localSheetId="15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5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5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5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5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5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8" hidden="1">{#N/A,#N/A,FALSE,"조골재"}</definedName>
    <definedName name="wrn.조골재." localSheetId="15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5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5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5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5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5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5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5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8" hidden="1">{#N/A,#N/A,FALSE,"구조1"}</definedName>
    <definedName name="wrn.토공1." localSheetId="15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8" hidden="1">{#N/A,#N/A,FALSE,"토공2"}</definedName>
    <definedName name="wrn.토공2." localSheetId="15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8" hidden="1">{#N/A,#N/A,FALSE,"기안지";#N/A,#N/A,FALSE,"통신지"}</definedName>
    <definedName name="wrn.통신지." localSheetId="15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8" hidden="1">{#N/A,#N/A,FALSE,"포장1";#N/A,#N/A,FALSE,"포장1"}</definedName>
    <definedName name="wrn.포장1." localSheetId="15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8" hidden="1">{#N/A,#N/A,FALSE,"포장2"}</definedName>
    <definedName name="wrn.포장2." localSheetId="15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5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5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8" hidden="1">{#N/A,#N/A,FALSE,"표지목차"}</definedName>
    <definedName name="wrn.표지목차." localSheetId="15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5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8" hidden="1">{#N/A,#N/A,FALSE,"혼합골재"}</definedName>
    <definedName name="wrn.혼합골재." localSheetId="15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5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5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5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5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5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5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8" hidden="1">{#N/A,#N/A,FALSE,"골재소요량";#N/A,#N/A,FALSE,"골재소요량"}</definedName>
    <definedName name="ww" localSheetId="15">{"Thuxm2.xls","Sheet1"}</definedName>
    <definedName name="ｗｗ" localSheetId="1" hidden="1">{"'Sheet1'!$L$16"}</definedName>
    <definedName name="ｗｗ" localSheetId="0" hidden="1">{"'Sheet1'!$L$16"}</definedName>
    <definedName name="ｗｗ" localSheetId="15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5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5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5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5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5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5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5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9">#REF!</definedName>
    <definedName name="X" localSheetId="13">#REF!</definedName>
    <definedName name="X" localSheetId="11">#REF!</definedName>
    <definedName name="X" localSheetId="12">#REF!</definedName>
    <definedName name="X" localSheetId="14">#REF!</definedName>
    <definedName name="X" localSheetId="0">#REF!</definedName>
    <definedName name="X">#REF!</definedName>
    <definedName name="x1_" localSheetId="10">#REF!</definedName>
    <definedName name="x1_" localSheetId="9">#REF!</definedName>
    <definedName name="x1_" localSheetId="13">#REF!</definedName>
    <definedName name="x1_" localSheetId="11">#REF!</definedName>
    <definedName name="x1_" localSheetId="12">#REF!</definedName>
    <definedName name="x1_" localSheetId="14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9">#REF!</definedName>
    <definedName name="x1pind" localSheetId="13">#REF!</definedName>
    <definedName name="x1pind" localSheetId="11">#REF!</definedName>
    <definedName name="x1pind" localSheetId="12">#REF!</definedName>
    <definedName name="x1pind" localSheetId="14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4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4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4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5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5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5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5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5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5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5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5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5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5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5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5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5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5" hidden="1">{"'Sheet1'!$L$16"}</definedName>
    <definedName name="xekaman" localSheetId="6" hidden="1">{"'Sheet1'!$L$16"}</definedName>
    <definedName name="xekaman" hidden="1">{"'Sheet1'!$L$16"}</definedName>
    <definedName name="xfco" localSheetId="14">#REF!</definedName>
    <definedName name="xfco" localSheetId="0">#REF!</definedName>
    <definedName name="xfco">#REF!</definedName>
    <definedName name="xfco3p" localSheetId="14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4">#REF!</definedName>
    <definedName name="xfcotnc" localSheetId="0">#REF!</definedName>
    <definedName name="xfcotnc">#REF!</definedName>
    <definedName name="xfcotvl" localSheetId="14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5" hidden="1">{"'Sheet1'!$L$16"}</definedName>
    <definedName name="xgfgh" localSheetId="6" hidden="1">{"'Sheet1'!$L$16"}</definedName>
    <definedName name="xgfgh" hidden="1">{"'Sheet1'!$L$16"}</definedName>
    <definedName name="xh" localSheetId="14">#REF!</definedName>
    <definedName name="xh" localSheetId="0">#REF!</definedName>
    <definedName name="xh">#REF!</definedName>
    <definedName name="xhn" localSheetId="14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5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4">#REF!</definedName>
    <definedName name="xig" localSheetId="0">#REF!</definedName>
    <definedName name="xig">#REF!</definedName>
    <definedName name="xig1" localSheetId="14">#REF!</definedName>
    <definedName name="xig1" localSheetId="0">#REF!</definedName>
    <definedName name="xig1">#REF!</definedName>
    <definedName name="xig1nc">#REF!</definedName>
    <definedName name="xig1p" localSheetId="14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4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4">#REF!</definedName>
    <definedName name="xignc3p" localSheetId="0">#REF!</definedName>
    <definedName name="xignc3p">#REF!</definedName>
    <definedName name="xigvl">#REF!</definedName>
    <definedName name="xigvl3p" localSheetId="14">#REF!</definedName>
    <definedName name="xigvl3p" localSheetId="0">#REF!</definedName>
    <definedName name="xigvl3p">#REF!</definedName>
    <definedName name="xin" localSheetId="14">#REF!</definedName>
    <definedName name="xin" localSheetId="0">#REF!</definedName>
    <definedName name="xin">#REF!</definedName>
    <definedName name="xin190" localSheetId="14">#REF!</definedName>
    <definedName name="xin190" localSheetId="0">#REF!</definedName>
    <definedName name="xin190">#REF!</definedName>
    <definedName name="xin1903p" localSheetId="14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4">#REF!</definedName>
    <definedName name="xin2903p" localSheetId="0">#REF!</definedName>
    <definedName name="xin2903p">#REF!</definedName>
    <definedName name="xin290nc3p" localSheetId="14">#REF!</definedName>
    <definedName name="xin290nc3p" localSheetId="0">#REF!</definedName>
    <definedName name="xin290nc3p">#REF!</definedName>
    <definedName name="xin290vl3p" localSheetId="14">#REF!</definedName>
    <definedName name="xin290vl3p" localSheetId="0">#REF!</definedName>
    <definedName name="xin290vl3p">#REF!</definedName>
    <definedName name="xin3p" localSheetId="14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4">#REF!</definedName>
    <definedName name="xind" localSheetId="0">#REF!</definedName>
    <definedName name="xind">#REF!</definedName>
    <definedName name="xind1p" localSheetId="14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4">#REF!</definedName>
    <definedName name="xind3p" localSheetId="0">#REF!</definedName>
    <definedName name="xind3p">#REF!</definedName>
    <definedName name="xindnc">#REF!</definedName>
    <definedName name="xindnc1p" localSheetId="14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4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4">#REF!</definedName>
    <definedName name="xinnc3p" localSheetId="0">#REF!</definedName>
    <definedName name="xinnc3p">#REF!</definedName>
    <definedName name="xint1p" localSheetId="14">#REF!</definedName>
    <definedName name="xint1p" localSheetId="0">#REF!</definedName>
    <definedName name="xint1p">#REF!</definedName>
    <definedName name="xinvl">#REF!</definedName>
    <definedName name="xinvl3p" localSheetId="14">#REF!</definedName>
    <definedName name="xinvl3p" localSheetId="0">#REF!</definedName>
    <definedName name="xinvl3p">#REF!</definedName>
    <definedName name="xing1p" localSheetId="14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4">#REF!</definedName>
    <definedName name="xingnc1p" localSheetId="0">#REF!</definedName>
    <definedName name="xingnc1p">#REF!</definedName>
    <definedName name="xingvl1p" localSheetId="14">#REF!</definedName>
    <definedName name="xingvl1p" localSheetId="0">#REF!</definedName>
    <definedName name="xingvl1p">#REF!</definedName>
    <definedName name="xit" localSheetId="14">#REF!</definedName>
    <definedName name="xit" localSheetId="0">#REF!</definedName>
    <definedName name="xit">#REF!</definedName>
    <definedName name="xit1" localSheetId="14">#REF!</definedName>
    <definedName name="xit1" localSheetId="0">#REF!</definedName>
    <definedName name="xit1">#REF!</definedName>
    <definedName name="xit1nc">#REF!</definedName>
    <definedName name="xit1p" localSheetId="14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4">#REF!</definedName>
    <definedName name="xit2nc3p" localSheetId="0">#REF!</definedName>
    <definedName name="xit2nc3p">#REF!</definedName>
    <definedName name="xit2vl">#REF!</definedName>
    <definedName name="xit2vl3p" localSheetId="14">#REF!</definedName>
    <definedName name="xit2vl3p" localSheetId="0">#REF!</definedName>
    <definedName name="xit2vl3p">#REF!</definedName>
    <definedName name="xit3p" localSheetId="14">#REF!</definedName>
    <definedName name="xit3p" localSheetId="0">#REF!</definedName>
    <definedName name="xit3p">#REF!</definedName>
    <definedName name="xitnc">#REF!</definedName>
    <definedName name="xitnc3p" localSheetId="14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4">#REF!</definedName>
    <definedName name="xitvl3p" localSheetId="0">#REF!</definedName>
    <definedName name="xitvl3p">#REF!</definedName>
    <definedName name="Xkoto" localSheetId="14">#REF!</definedName>
    <definedName name="Xkoto" localSheetId="0">#REF!</definedName>
    <definedName name="Xkoto">#REF!</definedName>
    <definedName name="Xkxn" localSheetId="14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5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5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5">#REF!</definedName>
    <definedName name="xm" localSheetId="6">#REF!</definedName>
    <definedName name="xm">#REF!</definedName>
    <definedName name="XMAX">#REF!</definedName>
    <definedName name="XMIN">#REF!</definedName>
    <definedName name="xmp40" localSheetId="14">#REF!</definedName>
    <definedName name="xmp40">#REF!</definedName>
    <definedName name="xmpc30" localSheetId="0">#REF!</definedName>
    <definedName name="xmpc30" localSheetId="15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5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4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5" hidden="1">{"'Sheet1'!$L$16"}</definedName>
    <definedName name="XN908nam2003" localSheetId="6" hidden="1">{"'Sheet1'!$L$16"}</definedName>
    <definedName name="XN908nam2003" hidden="1">{"'Sheet1'!$L$16"}</definedName>
    <definedName name="xoa_tab" localSheetId="14" hidden="1">#REF!</definedName>
    <definedName name="xoa_tab" localSheetId="0" hidden="1">#REF!</definedName>
    <definedName name="xoa_tab" localSheetId="15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5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5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5">#REF!</definedName>
    <definedName name="xuat_hien" localSheetId="6">#REF!</definedName>
    <definedName name="xuat_hien">#REF!</definedName>
    <definedName name="Xuat_hien1" localSheetId="0">#REF!</definedName>
    <definedName name="Xuat_hien1" localSheetId="15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5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9" hidden="1">{"'Sheet1'!$L$16"}</definedName>
    <definedName name="xvxcvxc" localSheetId="13" hidden="1">{"'Sheet1'!$L$16"}</definedName>
    <definedName name="xvxcvxc" localSheetId="11" hidden="1">{"'Sheet1'!$L$16"}</definedName>
    <definedName name="xvxcvxc" localSheetId="12" hidden="1">{"'Sheet1'!$L$16"}</definedName>
    <definedName name="xvxcvxc" localSheetId="14" hidden="1">{"'Sheet1'!$L$16"}</definedName>
    <definedName name="xvxcvxc" localSheetId="1" hidden="1">{"'Sheet1'!$L$16"}</definedName>
    <definedName name="xvxcvxc" localSheetId="0" hidden="1">{"'Sheet1'!$L$16"}</definedName>
    <definedName name="xvxcvxc" localSheetId="15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5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5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8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8" hidden="1">#REF!</definedName>
    <definedName name="ｘｘｘ" localSheetId="1" hidden="1">{"'Sheet1'!$L$16"}</definedName>
    <definedName name="ｘｘｘ" localSheetId="0" hidden="1">{"'Sheet1'!$L$16"}</definedName>
    <definedName name="ｘｘｘ" localSheetId="15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5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5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5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5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5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5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5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5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5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5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5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9" hidden="1">{"'Sheet1'!$L$16"}</definedName>
    <definedName name="yen" localSheetId="13" hidden="1">{"'Sheet1'!$L$16"}</definedName>
    <definedName name="yen" localSheetId="11" hidden="1">{"'Sheet1'!$L$16"}</definedName>
    <definedName name="yen" localSheetId="12" hidden="1">{"'Sheet1'!$L$16"}</definedName>
    <definedName name="yen" localSheetId="14" hidden="1">{"'Sheet1'!$L$16"}</definedName>
    <definedName name="yen" localSheetId="1" hidden="1">{"'Sheet1'!$L$16"}</definedName>
    <definedName name="yen" localSheetId="0" hidden="1">{"'Sheet1'!$L$16"}</definedName>
    <definedName name="yen" localSheetId="15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5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5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5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9" hidden="1">{"'Sheet1'!$L$16"}</definedName>
    <definedName name="yeu" localSheetId="13" hidden="1">{"'Sheet1'!$L$16"}</definedName>
    <definedName name="yeu" localSheetId="11" hidden="1">{"'Sheet1'!$L$16"}</definedName>
    <definedName name="yeu" localSheetId="12" hidden="1">{"'Sheet1'!$L$16"}</definedName>
    <definedName name="yeu" localSheetId="14" hidden="1">{"'Sheet1'!$L$16"}</definedName>
    <definedName name="yeu" localSheetId="1" hidden="1">{"'Sheet1'!$L$16"}</definedName>
    <definedName name="yeu" localSheetId="0" hidden="1">{"'Sheet1'!$L$16"}</definedName>
    <definedName name="yeu" localSheetId="15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5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9" hidden="1">{"'Sheet1'!$L$16"}</definedName>
    <definedName name="yhyhulhjhjkh" localSheetId="13" hidden="1">{"'Sheet1'!$L$16"}</definedName>
    <definedName name="yhyhulhjhjkh" localSheetId="11" hidden="1">{"'Sheet1'!$L$16"}</definedName>
    <definedName name="yhyhulhjhjkh" localSheetId="12" hidden="1">{"'Sheet1'!$L$16"}</definedName>
    <definedName name="yhyhulhjhjkh" localSheetId="14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5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5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5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5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5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5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5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5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5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5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5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5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5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5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5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5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5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5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5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5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5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5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5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5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5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5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5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5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5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5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5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5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5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5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5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5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5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5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5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5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5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5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4">#REF!</definedName>
    <definedName name="yy" localSheetId="1" hidden="1">{#N/A,#N/A,FALSE,"단가표지"}</definedName>
    <definedName name="yy" localSheetId="0">#REF!</definedName>
    <definedName name="yy" localSheetId="15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5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5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5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5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5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5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5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5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4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4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5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5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5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8" hidden="1">#REF!</definedName>
    <definedName name="zcg" localSheetId="1" hidden="1">{"'Sheet1'!$L$16"}</definedName>
    <definedName name="zcg" localSheetId="0" hidden="1">{"'Sheet1'!$L$16"}</definedName>
    <definedName name="zcg" localSheetId="15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5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5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5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5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5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9" hidden="1">{"'Sheet1'!$L$16"}</definedName>
    <definedName name="ZXzX" localSheetId="13" hidden="1">{"'Sheet1'!$L$16"}</definedName>
    <definedName name="ZXzX" localSheetId="11" hidden="1">{"'Sheet1'!$L$16"}</definedName>
    <definedName name="ZXzX" localSheetId="12" hidden="1">{"'Sheet1'!$L$16"}</definedName>
    <definedName name="ZXzX" localSheetId="14" hidden="1">{"'Sheet1'!$L$16"}</definedName>
    <definedName name="ZXzX" localSheetId="1" hidden="1">{"'Sheet1'!$L$16"}</definedName>
    <definedName name="ZXzX" localSheetId="0" hidden="1">{"'Sheet1'!$L$16"}</definedName>
    <definedName name="ZXzX" localSheetId="15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5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4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5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5" hidden="1">{"'Sheet1'!$L$16"}</definedName>
    <definedName name="zzxxc" localSheetId="6" hidden="1">{"'Sheet1'!$L$16"}</definedName>
    <definedName name="zzxxc" hidden="1">{"'Sheet1'!$L$16"}</definedName>
    <definedName name="ZZZ" localSheetId="14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5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5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5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5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5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5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5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5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5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5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5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5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5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5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5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5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5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5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5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5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5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5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5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5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5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5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5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5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5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5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5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5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5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5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5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5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5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5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5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5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5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5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5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5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5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5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5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5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5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5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5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5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5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5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5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5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5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5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5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5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5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5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5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5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8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5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5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5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5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5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5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5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5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5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5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5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5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5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5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5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5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5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5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5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5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5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5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5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5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5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5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5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5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5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5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5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5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5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5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5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5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5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5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5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5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5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5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5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5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5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5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5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5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5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5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5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8" hidden="1">{#N/A,#N/A,TRUE,"토적및재료집계";#N/A,#N/A,TRUE,"토적및재료집계";#N/A,#N/A,TRUE,"단위량"}</definedName>
    <definedName name="건축" localSheetId="15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5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5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5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5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5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5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5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5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5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5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5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5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5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5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5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5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5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5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5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5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5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5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5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5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5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5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5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5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5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5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8" hidden="1">{#N/A,#N/A,FALSE,"구조2"}</definedName>
    <definedName name="견적서" localSheetId="15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5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5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5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5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5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8" hidden="1">{#N/A,#N/A,FALSE,"기안지";#N/A,#N/A,FALSE,"통신지"}</definedName>
    <definedName name="경상비2" localSheetId="15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5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5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5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5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5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5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5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5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5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5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5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5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5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5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5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5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5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8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5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5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5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5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5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5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5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5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5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5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5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5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5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5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5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5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5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5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5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5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5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5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5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5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5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5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5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5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5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5" hidden="1">#REF!</definedName>
    <definedName name="기공" localSheetId="6" hidden="1">#REF!</definedName>
    <definedName name="기공" hidden="1">#REF!</definedName>
    <definedName name="기기기" localSheetId="18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5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5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5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5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8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5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5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8" hidden="1">#REF!</definedName>
    <definedName name="김" localSheetId="15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5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5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5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5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5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5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5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5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5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5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5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5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5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5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5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5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5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5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5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5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5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5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5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5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5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5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5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5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5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5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5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5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5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5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5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5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5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5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5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5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5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5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5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5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5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5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5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5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5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5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5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5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5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5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5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5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5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5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5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5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5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5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5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5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5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5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5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5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5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5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5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5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5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5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5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5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5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5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5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5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5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5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5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5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5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5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5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5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5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5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5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5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5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5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5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5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5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8" hidden="1">{#N/A,#N/A,TRUE,"토적및재료집계";#N/A,#N/A,TRUE,"토적및재료집계";#N/A,#N/A,TRUE,"단위량"}</definedName>
    <definedName name="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5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5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5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5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5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5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5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5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5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5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5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5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5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5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5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5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5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5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5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5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5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5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5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5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5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5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5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5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8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8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5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5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5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5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5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5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5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5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5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5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5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5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5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5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5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5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5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5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5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5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5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5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5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5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5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5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5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5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5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5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5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5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5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5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5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5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5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5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5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5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5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5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5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5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5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5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5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5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5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8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5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5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5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5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5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5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5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5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5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5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5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8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5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5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5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5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5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8" hidden="1">#REF!</definedName>
    <definedName name="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5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5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5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5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5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5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5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5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5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5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5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5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5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5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5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5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8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5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8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5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5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5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5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5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5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5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5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5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5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5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5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5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5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5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5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5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5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5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5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5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5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5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5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5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5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5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5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5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5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5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5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5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5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5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5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5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5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5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5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5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5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5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5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5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5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5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5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5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5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5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5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5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5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5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5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5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5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5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5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5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5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5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5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5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5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5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5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5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5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5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5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5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5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5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5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5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5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5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5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5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5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5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8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5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5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5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5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5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5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5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5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5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5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5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5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5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5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5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5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5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5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5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8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5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5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5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5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5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5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5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5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5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5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5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5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5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5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5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5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5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5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5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5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5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5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5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5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5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5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5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5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5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5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5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5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5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5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5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5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5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5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5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5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5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8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5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5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5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5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5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5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5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5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5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5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5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5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5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5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5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5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8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8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5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5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5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5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5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8" hidden="1">{#N/A,#N/A,FALSE,"기안지";#N/A,#N/A,FALSE,"통신지"}</definedName>
    <definedName name="승인보고21차" localSheetId="15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5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8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5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5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5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5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5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5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5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5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5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5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5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5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5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5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5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5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5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5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5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5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5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5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5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5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5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5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5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5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5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8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5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5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5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8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5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5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5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5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5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5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5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5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5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5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5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5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5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5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5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5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5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5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5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5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5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5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5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5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5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5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5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5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5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5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5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5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5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5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5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5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5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5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5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8" hidden="1">#REF!</definedName>
    <definedName name="업체" localSheetId="15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5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5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5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5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5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5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5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5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8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5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5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5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5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5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5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5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5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5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5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5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5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5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5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5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5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5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8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5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5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5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5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5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5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8" hidden="1">#REF!</definedName>
    <definedName name="월간" localSheetId="1" hidden="1">{#N/A,#N/A,FALSE,"CCTV"}</definedName>
    <definedName name="월간" localSheetId="0" hidden="1">{#N/A,#N/A,FALSE,"CCTV"}</definedName>
    <definedName name="월간" localSheetId="15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5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5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5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5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5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5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5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5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5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5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5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5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5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5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5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5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5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5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5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5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5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5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8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5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5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5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5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5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5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5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5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5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5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5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5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5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5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5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5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5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5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5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5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5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5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5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5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5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5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5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5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5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5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5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5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5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5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5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5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5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5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5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5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5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5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5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5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5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5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5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5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5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5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5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5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5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5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5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5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5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5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8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5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5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5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5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5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5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5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5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5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5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5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5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5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5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8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5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5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5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5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5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5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5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5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5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5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5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5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5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8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5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5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5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5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5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5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5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5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5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5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5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5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5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5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5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5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5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5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5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5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5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5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8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5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5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5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5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5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5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5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5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5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5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5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5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5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5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5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5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5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5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5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5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5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5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5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8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5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5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8" hidden="1">{#N/A,#N/A,FALSE,"골재소요량";#N/A,#N/A,FALSE,"골재소요량"}</definedName>
    <definedName name="토목설계" localSheetId="15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5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8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5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8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5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5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5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5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5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5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5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8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5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8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5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5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5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5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5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5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5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5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5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5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5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5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5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5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5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5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5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5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5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5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5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5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5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5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5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5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5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5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5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5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5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5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5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5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5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5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5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5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5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5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5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5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5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5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5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5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5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5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5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5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5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5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5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5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5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5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5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5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5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5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5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5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5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8" hidden="1">{#N/A,#N/A,FALSE,"구조2"}</definedName>
    <definedName name="하하" localSheetId="0" hidden="1">#REF!</definedName>
    <definedName name="하하" localSheetId="15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5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5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5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5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5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5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5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5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5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5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5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5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5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5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5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5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5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5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5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5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5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5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5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5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5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5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5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5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5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5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5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5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5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5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5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5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5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5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5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5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5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5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5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5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5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5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5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5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5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5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5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5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5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5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5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5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5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5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5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5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5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5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5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5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5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5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5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5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5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8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5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5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5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5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5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5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5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5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5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5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5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5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5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5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5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5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5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5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5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5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5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5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5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5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5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5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5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5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5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5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5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5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5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5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5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5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5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5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5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5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5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5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5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5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5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5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5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5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5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5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5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5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5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5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5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5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5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5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5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5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5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5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5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5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5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5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5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5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5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5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5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5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5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5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5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5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5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5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8" hidden="1">{#N/A,#N/A,FALSE,"단가표지"}</definedName>
    <definedName name="ㅣㅑㅑ" localSheetId="15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5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5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5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5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5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5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5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5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5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5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472" l="1"/>
  <c r="H19" i="1472" s="1"/>
  <c r="H20" i="1472" s="1"/>
  <c r="H21" i="1472" s="1"/>
  <c r="H22" i="1472" s="1"/>
  <c r="H23" i="1472" s="1"/>
  <c r="H24" i="1472" s="1"/>
  <c r="H25" i="1472" s="1"/>
  <c r="H26" i="1472" s="1"/>
  <c r="H27" i="1472" s="1"/>
  <c r="H28" i="1472" s="1"/>
  <c r="H29" i="1472" s="1"/>
  <c r="H30" i="1472" s="1"/>
  <c r="H31" i="1472" s="1"/>
  <c r="H32" i="1472" s="1"/>
  <c r="H33" i="1472" s="1"/>
  <c r="H34" i="1472" s="1"/>
  <c r="H35" i="1472" s="1"/>
  <c r="H36" i="1472" s="1"/>
  <c r="H37" i="1472" s="1"/>
  <c r="H38" i="1472" s="1"/>
  <c r="H39" i="1472" s="1"/>
  <c r="H40" i="1472" s="1"/>
  <c r="H41" i="1472" s="1"/>
  <c r="H42" i="1472" s="1"/>
  <c r="H43" i="1472" s="1"/>
  <c r="H44" i="1472" s="1"/>
  <c r="H45" i="1472" s="1"/>
  <c r="H46" i="1472" s="1"/>
  <c r="H47" i="1472" s="1"/>
  <c r="H48" i="1472" s="1"/>
  <c r="H49" i="1472" s="1"/>
  <c r="H50" i="1472" s="1"/>
  <c r="H51" i="1472" s="1"/>
  <c r="H52" i="1472" s="1"/>
  <c r="H53" i="1472" s="1"/>
  <c r="H54" i="1472" s="1"/>
  <c r="H55" i="1472" s="1"/>
  <c r="H56" i="1472" s="1"/>
  <c r="H57" i="1472" s="1"/>
  <c r="H58" i="1472" s="1"/>
  <c r="H59" i="1472" s="1"/>
  <c r="H60" i="1472" s="1"/>
  <c r="H61" i="1472" s="1"/>
  <c r="H62" i="1472" s="1"/>
  <c r="H63" i="1472" s="1"/>
  <c r="H64" i="1472" s="1"/>
  <c r="H65" i="1472" s="1"/>
  <c r="H66" i="1472" s="1"/>
  <c r="H67" i="1472" s="1"/>
  <c r="H68" i="1472" s="1"/>
  <c r="H69" i="1472" s="1"/>
  <c r="H70" i="1472" s="1"/>
  <c r="H71" i="1472" s="1"/>
  <c r="H72" i="1472" s="1"/>
  <c r="H73" i="1472" s="1"/>
  <c r="H74" i="1472" s="1"/>
  <c r="H75" i="1472" s="1"/>
  <c r="H76" i="1472" s="1"/>
  <c r="H77" i="1472" s="1"/>
  <c r="H78" i="1472" s="1"/>
  <c r="H79" i="1472" s="1"/>
  <c r="H80" i="1472" s="1"/>
  <c r="H81" i="1472" s="1"/>
  <c r="H82" i="1472" s="1"/>
  <c r="H83" i="1472" s="1"/>
  <c r="H84" i="1472" s="1"/>
  <c r="H85" i="1472" s="1"/>
  <c r="H86" i="1472" s="1"/>
  <c r="H87" i="1472" s="1"/>
  <c r="H88" i="1472" s="1"/>
  <c r="H89" i="1472" s="1"/>
  <c r="H90" i="1472" s="1"/>
  <c r="H91" i="1472" s="1"/>
  <c r="H92" i="1472" s="1"/>
  <c r="H93" i="1472" s="1"/>
  <c r="H94" i="1472" s="1"/>
  <c r="H95" i="1472" s="1"/>
  <c r="H96" i="1472" s="1"/>
  <c r="H97" i="1472" s="1"/>
  <c r="H98" i="1472" s="1"/>
  <c r="H99" i="1472" s="1"/>
  <c r="H100" i="1472" s="1"/>
  <c r="H101" i="1472" s="1"/>
  <c r="H102" i="1472" s="1"/>
  <c r="H103" i="1472" s="1"/>
  <c r="H104" i="1472" s="1"/>
  <c r="H105" i="1472" s="1"/>
  <c r="H106" i="1472" s="1"/>
  <c r="H107" i="1472" s="1"/>
  <c r="H108" i="1472" s="1"/>
  <c r="H109" i="1472" s="1"/>
  <c r="H110" i="1472" s="1"/>
  <c r="H111" i="1472" s="1"/>
  <c r="H112" i="1472" s="1"/>
  <c r="H113" i="1472" s="1"/>
  <c r="H114" i="1472" s="1"/>
  <c r="H115" i="1472" s="1"/>
  <c r="H116" i="1472" s="1"/>
  <c r="H117" i="1472" s="1"/>
  <c r="H118" i="1472" s="1"/>
  <c r="H119" i="1472" s="1"/>
  <c r="H120" i="1472" s="1"/>
  <c r="H121" i="1472" s="1"/>
  <c r="H122" i="1472" s="1"/>
  <c r="H123" i="1472" s="1"/>
  <c r="H124" i="1472" s="1"/>
  <c r="H125" i="1472" s="1"/>
  <c r="H126" i="1472" s="1"/>
  <c r="H127" i="1472" s="1"/>
  <c r="H128" i="1472" s="1"/>
  <c r="H129" i="1472" s="1"/>
  <c r="H130" i="1472" s="1"/>
  <c r="H131" i="1472" s="1"/>
  <c r="H132" i="1472" s="1"/>
  <c r="H133" i="1472" s="1"/>
  <c r="H134" i="1472" s="1"/>
  <c r="H135" i="1472" s="1"/>
  <c r="H136" i="1472" s="1"/>
  <c r="H137" i="1472" s="1"/>
  <c r="H138" i="1472" s="1"/>
  <c r="H139" i="1472" s="1"/>
  <c r="H140" i="1472" s="1"/>
  <c r="H141" i="1472" s="1"/>
  <c r="H142" i="1472" s="1"/>
  <c r="H143" i="1472" s="1"/>
  <c r="H144" i="1472" s="1"/>
  <c r="H145" i="1472" s="1"/>
  <c r="H146" i="1472" s="1"/>
  <c r="H147" i="1472" s="1"/>
  <c r="H148" i="1472" s="1"/>
  <c r="H149" i="1472" s="1"/>
  <c r="H150" i="1472" s="1"/>
  <c r="H151" i="1472" s="1"/>
  <c r="H152" i="1472" s="1"/>
  <c r="H153" i="1472" s="1"/>
  <c r="H154" i="1472" s="1"/>
  <c r="H155" i="1472" s="1"/>
  <c r="H156" i="1472" s="1"/>
  <c r="H157" i="1472" s="1"/>
  <c r="H158" i="1472" s="1"/>
  <c r="H159" i="1472" s="1"/>
  <c r="H160" i="1472" s="1"/>
  <c r="H161" i="1472" s="1"/>
  <c r="H162" i="1472" s="1"/>
  <c r="H163" i="1472" s="1"/>
  <c r="H164" i="1472" s="1"/>
  <c r="H165" i="1472" s="1"/>
  <c r="H166" i="1472" s="1"/>
  <c r="H167" i="1472" s="1"/>
  <c r="H168" i="1472" s="1"/>
  <c r="H169" i="1472" s="1"/>
  <c r="H170" i="1472" s="1"/>
  <c r="H171" i="1472" s="1"/>
  <c r="H172" i="1472" s="1"/>
  <c r="H173" i="1472" s="1"/>
  <c r="H174" i="1472" s="1"/>
  <c r="H175" i="1472" s="1"/>
  <c r="H176" i="1472" s="1"/>
  <c r="H177" i="1472" s="1"/>
  <c r="H178" i="1472" s="1"/>
  <c r="H179" i="1472" s="1"/>
  <c r="H180" i="1472" s="1"/>
  <c r="H181" i="1472" s="1"/>
  <c r="H182" i="1472" s="1"/>
  <c r="H183" i="1472" s="1"/>
  <c r="H184" i="1472" s="1"/>
  <c r="H185" i="1472" s="1"/>
  <c r="H186" i="1472" s="1"/>
  <c r="H187" i="1472" s="1"/>
  <c r="H188" i="1472" s="1"/>
  <c r="H189" i="1472" s="1"/>
  <c r="H190" i="1472" s="1"/>
  <c r="H191" i="1472" s="1"/>
  <c r="H192" i="1472" s="1"/>
  <c r="H193" i="1472" s="1"/>
  <c r="H194" i="1472" s="1"/>
  <c r="H195" i="1472" s="1"/>
  <c r="H196" i="1472" s="1"/>
  <c r="H197" i="1472" s="1"/>
  <c r="H198" i="1472" s="1"/>
  <c r="H199" i="1472" s="1"/>
  <c r="H200" i="1472" s="1"/>
  <c r="H20" i="1468"/>
  <c r="H21" i="1468" s="1"/>
  <c r="H22" i="1468" s="1"/>
  <c r="H23" i="1468" s="1"/>
  <c r="H24" i="1468" s="1"/>
  <c r="H25" i="1468" s="1"/>
  <c r="H26" i="1468" s="1"/>
  <c r="H27" i="1468" s="1"/>
  <c r="H28" i="1468" s="1"/>
  <c r="H29" i="1468" s="1"/>
  <c r="H30" i="1468" s="1"/>
  <c r="H31" i="1468" s="1"/>
  <c r="H32" i="1468" s="1"/>
  <c r="H33" i="1468" s="1"/>
  <c r="H34" i="1468" s="1"/>
  <c r="H35" i="1468" s="1"/>
  <c r="H36" i="1468" s="1"/>
  <c r="H37" i="1468" s="1"/>
  <c r="H38" i="1468" s="1"/>
  <c r="H39" i="1468" s="1"/>
  <c r="H40" i="1468" s="1"/>
  <c r="H41" i="1468" s="1"/>
  <c r="H42" i="1468" s="1"/>
  <c r="H43" i="1468" s="1"/>
  <c r="H44" i="1468" s="1"/>
  <c r="H45" i="1468" s="1"/>
  <c r="H46" i="1468" s="1"/>
  <c r="H47" i="1468" s="1"/>
  <c r="H48" i="1468" s="1"/>
  <c r="H49" i="1468" s="1"/>
  <c r="H50" i="1468" s="1"/>
  <c r="H51" i="1468" s="1"/>
  <c r="H52" i="1468" s="1"/>
  <c r="H53" i="1468" s="1"/>
  <c r="H54" i="1468" s="1"/>
  <c r="H55" i="1468" s="1"/>
  <c r="H56" i="1468" s="1"/>
  <c r="H57" i="1468" s="1"/>
  <c r="H58" i="1468" s="1"/>
  <c r="H59" i="1468" s="1"/>
  <c r="H60" i="1468" s="1"/>
  <c r="H61" i="1468" s="1"/>
  <c r="H62" i="1468" s="1"/>
  <c r="H63" i="1468" s="1"/>
  <c r="H64" i="1468" s="1"/>
  <c r="H65" i="1468" s="1"/>
  <c r="H66" i="1468" s="1"/>
  <c r="H67" i="1468" s="1"/>
  <c r="H68" i="1468" s="1"/>
  <c r="H69" i="1468" s="1"/>
  <c r="H70" i="1468" s="1"/>
  <c r="H71" i="1468" s="1"/>
  <c r="H72" i="1468" s="1"/>
  <c r="H73" i="1468" s="1"/>
  <c r="H74" i="1468" s="1"/>
  <c r="H75" i="1468" s="1"/>
  <c r="H76" i="1468" s="1"/>
  <c r="H77" i="1468" s="1"/>
  <c r="H78" i="1468" s="1"/>
  <c r="H79" i="1468" s="1"/>
  <c r="H80" i="1468" s="1"/>
  <c r="H81" i="1468" s="1"/>
  <c r="H82" i="1468" s="1"/>
  <c r="H83" i="1468" s="1"/>
  <c r="H84" i="1468" s="1"/>
  <c r="H85" i="1468" s="1"/>
  <c r="H86" i="1468" s="1"/>
  <c r="H87" i="1468" s="1"/>
  <c r="H88" i="1468" s="1"/>
  <c r="H89" i="1468" s="1"/>
  <c r="H90" i="1468" s="1"/>
  <c r="H91" i="1468" s="1"/>
  <c r="H92" i="1468" s="1"/>
  <c r="H93" i="1468" s="1"/>
  <c r="H94" i="1468" s="1"/>
  <c r="H95" i="1468" s="1"/>
  <c r="H96" i="1468" s="1"/>
  <c r="H97" i="1468" s="1"/>
  <c r="H98" i="1468" s="1"/>
  <c r="H99" i="1468" s="1"/>
  <c r="H100" i="1468" s="1"/>
  <c r="H101" i="1468" s="1"/>
  <c r="H102" i="1468" s="1"/>
  <c r="H103" i="1468" s="1"/>
  <c r="H104" i="1468" s="1"/>
  <c r="H105" i="1468" s="1"/>
  <c r="H106" i="1468" s="1"/>
  <c r="H107" i="1468" s="1"/>
  <c r="H108" i="1468" s="1"/>
  <c r="H109" i="1468" s="1"/>
  <c r="H110" i="1468" s="1"/>
  <c r="H111" i="1468" s="1"/>
  <c r="H112" i="1468" s="1"/>
  <c r="H113" i="1468" s="1"/>
  <c r="H114" i="1468" s="1"/>
  <c r="H115" i="1468" s="1"/>
  <c r="H116" i="1468" s="1"/>
  <c r="H117" i="1468" s="1"/>
  <c r="H118" i="1468" s="1"/>
  <c r="H119" i="1468" s="1"/>
  <c r="H120" i="1468" s="1"/>
  <c r="H121" i="1468" s="1"/>
  <c r="H122" i="1468" s="1"/>
  <c r="H123" i="1468" s="1"/>
  <c r="H124" i="1468" s="1"/>
  <c r="H125" i="1468" s="1"/>
  <c r="H126" i="1468" s="1"/>
  <c r="H127" i="1468" s="1"/>
  <c r="H128" i="1468" s="1"/>
  <c r="H129" i="1468" s="1"/>
  <c r="H130" i="1468" s="1"/>
  <c r="H131" i="1468" s="1"/>
  <c r="H132" i="1468" s="1"/>
  <c r="H133" i="1468" s="1"/>
  <c r="H134" i="1468" s="1"/>
  <c r="H135" i="1468" s="1"/>
  <c r="H136" i="1468" s="1"/>
  <c r="H137" i="1468" s="1"/>
  <c r="H138" i="1468" s="1"/>
  <c r="H139" i="1468" s="1"/>
  <c r="H140" i="1468" s="1"/>
  <c r="H141" i="1468" s="1"/>
  <c r="H142" i="1468" s="1"/>
  <c r="H143" i="1468" s="1"/>
  <c r="H144" i="1468" s="1"/>
  <c r="H145" i="1468" s="1"/>
  <c r="H146" i="1468" s="1"/>
  <c r="H147" i="1468" s="1"/>
  <c r="H148" i="1468" s="1"/>
  <c r="H149" i="1468" s="1"/>
  <c r="H150" i="1468" s="1"/>
  <c r="H151" i="1468" s="1"/>
  <c r="H152" i="1468" s="1"/>
  <c r="H153" i="1468" s="1"/>
  <c r="H154" i="1468" s="1"/>
  <c r="H155" i="1468" s="1"/>
  <c r="H156" i="1468" s="1"/>
  <c r="H157" i="1468" s="1"/>
  <c r="H158" i="1468" s="1"/>
  <c r="H159" i="1468" s="1"/>
  <c r="H160" i="1468" s="1"/>
  <c r="H161" i="1468" s="1"/>
  <c r="H162" i="1468" s="1"/>
  <c r="H163" i="1468" s="1"/>
  <c r="H164" i="1468" s="1"/>
  <c r="H165" i="1468" s="1"/>
  <c r="H166" i="1468" s="1"/>
  <c r="H167" i="1468" s="1"/>
  <c r="H168" i="1468" s="1"/>
  <c r="H169" i="1468" s="1"/>
  <c r="H170" i="1468" s="1"/>
  <c r="H171" i="1468" s="1"/>
  <c r="H172" i="1468" s="1"/>
  <c r="H173" i="1468" s="1"/>
  <c r="H174" i="1468" s="1"/>
  <c r="H175" i="1468" s="1"/>
  <c r="H176" i="1468" s="1"/>
  <c r="H177" i="1468" s="1"/>
  <c r="H178" i="1468" s="1"/>
  <c r="H179" i="1468" s="1"/>
  <c r="H180" i="1468" s="1"/>
  <c r="H181" i="1468" s="1"/>
  <c r="H182" i="1468" s="1"/>
  <c r="H183" i="1468" s="1"/>
  <c r="H184" i="1468" s="1"/>
  <c r="H185" i="1468" s="1"/>
  <c r="H186" i="1468" s="1"/>
  <c r="H187" i="1468" s="1"/>
  <c r="H188" i="1468" s="1"/>
  <c r="H189" i="1468" s="1"/>
  <c r="H190" i="1468" s="1"/>
  <c r="H191" i="1468" s="1"/>
  <c r="H192" i="1468" s="1"/>
  <c r="H193" i="1468" s="1"/>
  <c r="H194" i="1468" s="1"/>
  <c r="H195" i="1468" s="1"/>
  <c r="H196" i="1468" s="1"/>
  <c r="H197" i="1468" s="1"/>
  <c r="H198" i="1468" s="1"/>
  <c r="H199" i="1468" s="1"/>
  <c r="H200" i="1468" s="1"/>
  <c r="H201" i="1468" s="1"/>
  <c r="H202" i="1468" s="1"/>
  <c r="H203" i="1468" s="1"/>
  <c r="H204" i="1468" s="1"/>
  <c r="H205" i="1468" s="1"/>
  <c r="H206" i="1468" s="1"/>
  <c r="H207" i="1468" s="1"/>
  <c r="H208" i="1468" s="1"/>
  <c r="H209" i="1468" s="1"/>
  <c r="H210" i="1468" s="1"/>
  <c r="H211" i="1468" s="1"/>
  <c r="H212" i="1468" s="1"/>
  <c r="H213" i="1468" s="1"/>
  <c r="H214" i="1468" s="1"/>
  <c r="H215" i="1468" s="1"/>
  <c r="H216" i="1468" s="1"/>
  <c r="H217" i="1468" s="1"/>
  <c r="H218" i="1468" s="1"/>
  <c r="H219" i="1468" s="1"/>
  <c r="H220" i="1468" s="1"/>
  <c r="H221" i="1468" s="1"/>
  <c r="H222" i="1468" s="1"/>
  <c r="H223" i="1468" s="1"/>
  <c r="H224" i="1468" s="1"/>
  <c r="H225" i="1468" s="1"/>
  <c r="H226" i="1468" s="1"/>
  <c r="H227" i="1468" s="1"/>
  <c r="H228" i="1468" s="1"/>
  <c r="H229" i="1468" s="1"/>
  <c r="H230" i="1468" s="1"/>
  <c r="H231" i="1468" s="1"/>
  <c r="H232" i="1468" s="1"/>
  <c r="H233" i="1468" s="1"/>
  <c r="H234" i="1468" s="1"/>
  <c r="H235" i="1468" s="1"/>
  <c r="H236" i="1468" s="1"/>
  <c r="H237" i="1468" s="1"/>
  <c r="H238" i="1468" s="1"/>
  <c r="H239" i="1468" s="1"/>
  <c r="H240" i="1468" s="1"/>
  <c r="H241" i="1468" s="1"/>
  <c r="H242" i="1468" s="1"/>
  <c r="H243" i="1468" s="1"/>
  <c r="H244" i="1468" s="1"/>
  <c r="H245" i="1468" s="1"/>
  <c r="H246" i="1468" s="1"/>
  <c r="H247" i="1468" s="1"/>
  <c r="H248" i="1468" s="1"/>
  <c r="H249" i="1468" s="1"/>
  <c r="H250" i="1468" s="1"/>
  <c r="H251" i="1468" s="1"/>
  <c r="H252" i="1468" s="1"/>
  <c r="H253" i="1468" s="1"/>
  <c r="H254" i="1468" s="1"/>
  <c r="H255" i="1468" s="1"/>
  <c r="H256" i="1468" s="1"/>
  <c r="H257" i="1468" s="1"/>
  <c r="H258" i="1468" s="1"/>
  <c r="H259" i="1468" s="1"/>
  <c r="H260" i="1468" s="1"/>
  <c r="H261" i="1468" s="1"/>
  <c r="H262" i="1468" s="1"/>
  <c r="H263" i="1468" s="1"/>
  <c r="H264" i="1468" s="1"/>
  <c r="H265" i="1468" s="1"/>
  <c r="H266" i="1468" s="1"/>
  <c r="H267" i="1468" s="1"/>
  <c r="H268" i="1468" s="1"/>
  <c r="H269" i="1468" s="1"/>
  <c r="H270" i="1468" s="1"/>
  <c r="H271" i="1468" s="1"/>
  <c r="H272" i="1468" s="1"/>
  <c r="H273" i="1468" s="1"/>
  <c r="H274" i="1468" s="1"/>
  <c r="H275" i="1468" s="1"/>
  <c r="H276" i="1468" s="1"/>
  <c r="H277" i="1468" s="1"/>
  <c r="H278" i="1468" s="1"/>
  <c r="H279" i="1468" s="1"/>
  <c r="H280" i="1468" s="1"/>
  <c r="H281" i="1468" s="1"/>
  <c r="H282" i="1468" s="1"/>
  <c r="H283" i="1468" s="1"/>
  <c r="H284" i="1468" s="1"/>
  <c r="H285" i="1468" s="1"/>
  <c r="H286" i="1468" s="1"/>
  <c r="H287" i="1468" s="1"/>
  <c r="H288" i="1468" s="1"/>
  <c r="H289" i="1468" s="1"/>
  <c r="H290" i="1468" s="1"/>
  <c r="H291" i="1468" s="1"/>
  <c r="H292" i="1468" s="1"/>
  <c r="H293" i="1468" s="1"/>
  <c r="H294" i="1468" s="1"/>
  <c r="H295" i="1468" s="1"/>
  <c r="H296" i="1468" s="1"/>
  <c r="H297" i="1468" s="1"/>
  <c r="H298" i="1468" s="1"/>
  <c r="H299" i="1468" s="1"/>
  <c r="H300" i="1468" s="1"/>
  <c r="H301" i="1468" s="1"/>
  <c r="H302" i="1468" s="1"/>
  <c r="H303" i="1468" s="1"/>
  <c r="H304" i="1468" s="1"/>
  <c r="H305" i="1468" s="1"/>
  <c r="H306" i="1468" s="1"/>
  <c r="H307" i="1468" s="1"/>
  <c r="H308" i="1468" s="1"/>
  <c r="H309" i="1468" s="1"/>
  <c r="H310" i="1468" s="1"/>
  <c r="H311" i="1468" s="1"/>
  <c r="H312" i="1468" s="1"/>
  <c r="H313" i="1468" s="1"/>
  <c r="H314" i="1468" s="1"/>
  <c r="H315" i="1468" s="1"/>
  <c r="H316" i="1468" s="1"/>
  <c r="H317" i="1468" s="1"/>
  <c r="H318" i="1468" s="1"/>
  <c r="H319" i="1468" s="1"/>
  <c r="H320" i="1468" s="1"/>
  <c r="H321" i="1468" s="1"/>
  <c r="H322" i="1468" s="1"/>
  <c r="H323" i="1468" s="1"/>
  <c r="H324" i="1468" s="1"/>
  <c r="H325" i="1468" s="1"/>
  <c r="H326" i="1468" s="1"/>
  <c r="H327" i="1468" s="1"/>
  <c r="H328" i="1468" s="1"/>
  <c r="H329" i="1468" s="1"/>
  <c r="H330" i="1468" s="1"/>
  <c r="H331" i="1468" s="1"/>
  <c r="H332" i="1468" s="1"/>
  <c r="H333" i="1468" s="1"/>
  <c r="H334" i="1468" s="1"/>
  <c r="H335" i="1468" s="1"/>
  <c r="H336" i="1468" s="1"/>
  <c r="H337" i="1468" s="1"/>
  <c r="H338" i="1468" s="1"/>
  <c r="H339" i="1468" s="1"/>
  <c r="H340" i="1468" s="1"/>
  <c r="H341" i="1468" s="1"/>
  <c r="H342" i="1468" s="1"/>
  <c r="H343" i="1468" s="1"/>
  <c r="H344" i="1468" s="1"/>
  <c r="H345" i="1468" s="1"/>
  <c r="H346" i="1468" s="1"/>
  <c r="H347" i="1468" s="1"/>
  <c r="H348" i="1468" s="1"/>
  <c r="H349" i="1468" s="1"/>
  <c r="H350" i="1468" s="1"/>
  <c r="H351" i="1468" s="1"/>
  <c r="H352" i="1468" s="1"/>
  <c r="H353" i="1468" s="1"/>
  <c r="H354" i="1468" s="1"/>
  <c r="H355" i="1468" s="1"/>
  <c r="H356" i="1468" s="1"/>
  <c r="H357" i="1468" s="1"/>
  <c r="H358" i="1468" s="1"/>
  <c r="H359" i="1468" s="1"/>
  <c r="H360" i="1468" s="1"/>
  <c r="H361" i="1468" s="1"/>
  <c r="H362" i="1468" s="1"/>
  <c r="H363" i="1468" s="1"/>
  <c r="H364" i="1468" s="1"/>
  <c r="H365" i="1468" s="1"/>
  <c r="H366" i="1468" s="1"/>
  <c r="H367" i="1468" s="1"/>
  <c r="H368" i="1468" s="1"/>
  <c r="H369" i="1468" s="1"/>
  <c r="H370" i="1468" s="1"/>
  <c r="H371" i="1468" s="1"/>
  <c r="H372" i="1468" s="1"/>
  <c r="H373" i="1468" s="1"/>
  <c r="H374" i="1468" s="1"/>
  <c r="H375" i="1468" s="1"/>
  <c r="H376" i="1468" s="1"/>
  <c r="H377" i="1468" s="1"/>
  <c r="H378" i="1468" s="1"/>
  <c r="H379" i="1468" s="1"/>
  <c r="H380" i="1468" s="1"/>
  <c r="H381" i="1468" s="1"/>
  <c r="H382" i="1468" s="1"/>
  <c r="H383" i="1468" s="1"/>
  <c r="H384" i="1468" s="1"/>
  <c r="H385" i="1468" s="1"/>
  <c r="H386" i="1468" s="1"/>
  <c r="H387" i="1468" s="1"/>
  <c r="H388" i="1468" s="1"/>
  <c r="H389" i="1468" s="1"/>
  <c r="H390" i="1468" s="1"/>
  <c r="H391" i="1468" s="1"/>
  <c r="H392" i="1468" s="1"/>
  <c r="H393" i="1468" s="1"/>
  <c r="H394" i="1468" s="1"/>
  <c r="H395" i="1468" s="1"/>
  <c r="H396" i="1468" s="1"/>
  <c r="H397" i="1468" s="1"/>
  <c r="H398" i="1468" s="1"/>
  <c r="H399" i="1468" s="1"/>
  <c r="H400" i="1468" s="1"/>
  <c r="H401" i="1468" s="1"/>
  <c r="H402" i="1468" s="1"/>
  <c r="H403" i="1468" s="1"/>
  <c r="H404" i="1468" s="1"/>
  <c r="H405" i="1468" s="1"/>
  <c r="H406" i="1468" s="1"/>
  <c r="H407" i="1468" s="1"/>
  <c r="H408" i="1468" s="1"/>
  <c r="H409" i="1468" s="1"/>
  <c r="H410" i="1468" s="1"/>
  <c r="H411" i="1468" s="1"/>
  <c r="H412" i="1468" s="1"/>
  <c r="H413" i="1468" s="1"/>
  <c r="H414" i="1468" s="1"/>
  <c r="H415" i="1468" s="1"/>
  <c r="H416" i="1468" s="1"/>
  <c r="H417" i="1468" s="1"/>
  <c r="H418" i="1468" s="1"/>
  <c r="H419" i="1468" s="1"/>
  <c r="H420" i="1468" s="1"/>
  <c r="H421" i="1468" s="1"/>
  <c r="H422" i="1468" s="1"/>
  <c r="H423" i="1468" s="1"/>
  <c r="H424" i="1468" s="1"/>
  <c r="H425" i="1468" s="1"/>
  <c r="H426" i="1468" s="1"/>
  <c r="H427" i="1468" s="1"/>
  <c r="H428" i="1468" s="1"/>
  <c r="H429" i="1468" s="1"/>
  <c r="H430" i="1468" s="1"/>
  <c r="H431" i="1468" s="1"/>
  <c r="H432" i="1468" s="1"/>
  <c r="H433" i="1468" s="1"/>
  <c r="H434" i="1468" s="1"/>
  <c r="H435" i="1468" s="1"/>
  <c r="H436" i="1468" s="1"/>
  <c r="H437" i="1468" s="1"/>
  <c r="H438" i="1468" s="1"/>
  <c r="H439" i="1468" s="1"/>
  <c r="H440" i="1468" s="1"/>
  <c r="H441" i="1468" s="1"/>
  <c r="H442" i="1468" s="1"/>
  <c r="H443" i="1468" s="1"/>
  <c r="H444" i="1468" s="1"/>
  <c r="H445" i="1468" s="1"/>
  <c r="H446" i="1468" s="1"/>
  <c r="H447" i="1468" s="1"/>
  <c r="H448" i="1468" s="1"/>
  <c r="H449" i="1468" s="1"/>
  <c r="H450" i="1468" s="1"/>
  <c r="H451" i="1468" s="1"/>
  <c r="H452" i="1468" s="1"/>
  <c r="H453" i="1468" s="1"/>
  <c r="H454" i="1468" s="1"/>
  <c r="H455" i="1468" s="1"/>
  <c r="H456" i="1468" s="1"/>
  <c r="H457" i="1468" s="1"/>
  <c r="H458" i="1468" s="1"/>
  <c r="H459" i="1468" s="1"/>
  <c r="H460" i="1468" s="1"/>
  <c r="H461" i="1468" s="1"/>
  <c r="H462" i="1468" s="1"/>
  <c r="H463" i="1468" s="1"/>
  <c r="H464" i="1468" s="1"/>
  <c r="H465" i="1468" s="1"/>
  <c r="H466" i="1468" s="1"/>
  <c r="H467" i="1468" s="1"/>
  <c r="H468" i="1468" s="1"/>
  <c r="H469" i="1468" s="1"/>
  <c r="H470" i="1468" s="1"/>
  <c r="H471" i="1468" s="1"/>
  <c r="H472" i="1468" s="1"/>
  <c r="H473" i="1468" s="1"/>
  <c r="H474" i="1468" s="1"/>
  <c r="H475" i="1468" s="1"/>
  <c r="H476" i="1468" s="1"/>
  <c r="H477" i="1468" s="1"/>
  <c r="H478" i="1468" s="1"/>
  <c r="H479" i="1468" s="1"/>
  <c r="H480" i="1468" s="1"/>
  <c r="H481" i="1468" s="1"/>
  <c r="H482" i="1468" s="1"/>
  <c r="H483" i="1468" s="1"/>
  <c r="H484" i="1468" s="1"/>
  <c r="H485" i="1468" s="1"/>
  <c r="H486" i="1468" s="1"/>
  <c r="H487" i="1468" s="1"/>
  <c r="H488" i="1468" s="1"/>
  <c r="H489" i="1468" s="1"/>
  <c r="H490" i="1468" s="1"/>
  <c r="H491" i="1468" s="1"/>
  <c r="H492" i="1468" s="1"/>
  <c r="H493" i="1468" s="1"/>
  <c r="H494" i="1468" s="1"/>
  <c r="H495" i="1468" s="1"/>
  <c r="H496" i="1468" s="1"/>
  <c r="H497" i="1468" s="1"/>
  <c r="H498" i="1468" s="1"/>
  <c r="H499" i="1468" s="1"/>
  <c r="H500" i="1468" s="1"/>
  <c r="H501" i="1468" s="1"/>
  <c r="H502" i="1468" s="1"/>
  <c r="H503" i="1468" s="1"/>
  <c r="H504" i="1468" s="1"/>
  <c r="H505" i="1468" s="1"/>
  <c r="H506" i="1468" s="1"/>
  <c r="H507" i="1468" s="1"/>
  <c r="H508" i="1468" s="1"/>
  <c r="H509" i="1468" s="1"/>
  <c r="H510" i="1468" s="1"/>
  <c r="H511" i="1468" s="1"/>
  <c r="H512" i="1468" s="1"/>
  <c r="H513" i="1468" s="1"/>
  <c r="H514" i="1468" s="1"/>
  <c r="H515" i="1468" s="1"/>
  <c r="H516" i="1468" s="1"/>
  <c r="H517" i="1468" s="1"/>
  <c r="H518" i="1468" s="1"/>
  <c r="H519" i="1468" s="1"/>
  <c r="H520" i="1468" s="1"/>
  <c r="H521" i="1468" s="1"/>
  <c r="H522" i="1468" s="1"/>
  <c r="H18" i="1468"/>
  <c r="H19" i="1468" s="1"/>
  <c r="G18" i="1444" l="1"/>
  <c r="B14" i="1444"/>
  <c r="U200" i="1472"/>
  <c r="U199" i="1472"/>
  <c r="U198" i="1472"/>
  <c r="U197" i="1472"/>
  <c r="U196" i="1472"/>
  <c r="U195" i="1472"/>
  <c r="C195" i="1472" s="1"/>
  <c r="U194" i="1472"/>
  <c r="U193" i="1472"/>
  <c r="U192" i="1472"/>
  <c r="U191" i="1472"/>
  <c r="U190" i="1472"/>
  <c r="U189" i="1472"/>
  <c r="U188" i="1472"/>
  <c r="U187" i="1472"/>
  <c r="C187" i="1472" s="1"/>
  <c r="U186" i="1472"/>
  <c r="U185" i="1472"/>
  <c r="U184" i="1472"/>
  <c r="U183" i="1472"/>
  <c r="U182" i="1472"/>
  <c r="U181" i="1472"/>
  <c r="U180" i="1472"/>
  <c r="U179" i="1472"/>
  <c r="C179" i="1472" s="1"/>
  <c r="U178" i="1472"/>
  <c r="C178" i="1472" s="1"/>
  <c r="U177" i="1472"/>
  <c r="U176" i="1472"/>
  <c r="U175" i="1472"/>
  <c r="U174" i="1472"/>
  <c r="U173" i="1472"/>
  <c r="U172" i="1472"/>
  <c r="U171" i="1472"/>
  <c r="C171" i="1472" s="1"/>
  <c r="U170" i="1472"/>
  <c r="C170" i="1472" s="1"/>
  <c r="U169" i="1472"/>
  <c r="U168" i="1472"/>
  <c r="U167" i="1472"/>
  <c r="U166" i="1472"/>
  <c r="U165" i="1472"/>
  <c r="U164" i="1472"/>
  <c r="U163" i="1472"/>
  <c r="C163" i="1472" s="1"/>
  <c r="U162" i="1472"/>
  <c r="C162" i="1472" s="1"/>
  <c r="U161" i="1472"/>
  <c r="U160" i="1472"/>
  <c r="U159" i="1472"/>
  <c r="U158" i="1472"/>
  <c r="U157" i="1472"/>
  <c r="U156" i="1472"/>
  <c r="U155" i="1472"/>
  <c r="C155" i="1472" s="1"/>
  <c r="U154" i="1472"/>
  <c r="C154" i="1472" s="1"/>
  <c r="U153" i="1472"/>
  <c r="U152" i="1472"/>
  <c r="U151" i="1472"/>
  <c r="U150" i="1472"/>
  <c r="U149" i="1472"/>
  <c r="U148" i="1472"/>
  <c r="U147" i="1472"/>
  <c r="C147" i="1472" s="1"/>
  <c r="U146" i="1472"/>
  <c r="U145" i="1472"/>
  <c r="U144" i="1472"/>
  <c r="U143" i="1472"/>
  <c r="U142" i="1472"/>
  <c r="U141" i="1472"/>
  <c r="U140" i="1472"/>
  <c r="U139" i="1472"/>
  <c r="C139" i="1472" s="1"/>
  <c r="U138" i="1472"/>
  <c r="C138" i="1472" s="1"/>
  <c r="U137" i="1472"/>
  <c r="U136" i="1472"/>
  <c r="U135" i="1472"/>
  <c r="U134" i="1472"/>
  <c r="U133" i="1472"/>
  <c r="U132" i="1472"/>
  <c r="U131" i="1472"/>
  <c r="C131" i="1472" s="1"/>
  <c r="U130" i="1472"/>
  <c r="C130" i="1472" s="1"/>
  <c r="U129" i="1472"/>
  <c r="U128" i="1472"/>
  <c r="U127" i="1472"/>
  <c r="U126" i="1472"/>
  <c r="U125" i="1472"/>
  <c r="U124" i="1472"/>
  <c r="U123" i="1472"/>
  <c r="C123" i="1472" s="1"/>
  <c r="U122" i="1472"/>
  <c r="C122" i="1472" s="1"/>
  <c r="U121" i="1472"/>
  <c r="U120" i="1472"/>
  <c r="U119" i="1472"/>
  <c r="U118" i="1472"/>
  <c r="U117" i="1472"/>
  <c r="U116" i="1472"/>
  <c r="U115" i="1472"/>
  <c r="C115" i="1472" s="1"/>
  <c r="U114" i="1472"/>
  <c r="C114" i="1472" s="1"/>
  <c r="U113" i="1472"/>
  <c r="U112" i="1472"/>
  <c r="U111" i="1472"/>
  <c r="U110" i="1472"/>
  <c r="U109" i="1472"/>
  <c r="U108" i="1472"/>
  <c r="U107" i="1472"/>
  <c r="C107" i="1472" s="1"/>
  <c r="U106" i="1472"/>
  <c r="C106" i="1472" s="1"/>
  <c r="U105" i="1472"/>
  <c r="U104" i="1472"/>
  <c r="U103" i="1472"/>
  <c r="U102" i="1472"/>
  <c r="U101" i="1472"/>
  <c r="U100" i="1472"/>
  <c r="U99" i="1472"/>
  <c r="C99" i="1472" s="1"/>
  <c r="U98" i="1472"/>
  <c r="C98" i="1472" s="1"/>
  <c r="U97" i="1472"/>
  <c r="U96" i="1472"/>
  <c r="U95" i="1472"/>
  <c r="U94" i="1472"/>
  <c r="U93" i="1472"/>
  <c r="U92" i="1472"/>
  <c r="U91" i="1472"/>
  <c r="C91" i="1472" s="1"/>
  <c r="U90" i="1472"/>
  <c r="C90" i="1472" s="1"/>
  <c r="U89" i="1472"/>
  <c r="U88" i="1472"/>
  <c r="U87" i="1472"/>
  <c r="U86" i="1472"/>
  <c r="U85" i="1472"/>
  <c r="U84" i="1472"/>
  <c r="U83" i="1472"/>
  <c r="C83" i="1472" s="1"/>
  <c r="U82" i="1472"/>
  <c r="C82" i="1472" s="1"/>
  <c r="U81" i="1472"/>
  <c r="U80" i="1472"/>
  <c r="U79" i="1472"/>
  <c r="U78" i="1472"/>
  <c r="U77" i="1472"/>
  <c r="U76" i="1472"/>
  <c r="U75" i="1472"/>
  <c r="C75" i="1472" s="1"/>
  <c r="U74" i="1472"/>
  <c r="C74" i="1472" s="1"/>
  <c r="U73" i="1472"/>
  <c r="U72" i="1472"/>
  <c r="U71" i="1472"/>
  <c r="U70" i="1472"/>
  <c r="U69" i="1472"/>
  <c r="U68" i="1472"/>
  <c r="U67" i="1472"/>
  <c r="C67" i="1472" s="1"/>
  <c r="U66" i="1472"/>
  <c r="U65" i="1472"/>
  <c r="U64" i="1472"/>
  <c r="U63" i="1472"/>
  <c r="U62" i="1472"/>
  <c r="U61" i="1472"/>
  <c r="U60" i="1472"/>
  <c r="U59" i="1472"/>
  <c r="C59" i="1472" s="1"/>
  <c r="U58" i="1472"/>
  <c r="U57" i="1472"/>
  <c r="U56" i="1472"/>
  <c r="U55" i="1472"/>
  <c r="U54" i="1472"/>
  <c r="U53" i="1472"/>
  <c r="U52" i="1472"/>
  <c r="U51" i="1472"/>
  <c r="C51" i="1472" s="1"/>
  <c r="U50" i="1472"/>
  <c r="U49" i="1472"/>
  <c r="U48" i="1472"/>
  <c r="U47" i="1472"/>
  <c r="U46" i="1472"/>
  <c r="U45" i="1472"/>
  <c r="U44" i="1472"/>
  <c r="U43" i="1472"/>
  <c r="C43" i="1472" s="1"/>
  <c r="U42" i="1472"/>
  <c r="U41" i="1472"/>
  <c r="U40" i="1472"/>
  <c r="U39" i="1472"/>
  <c r="U38" i="1472"/>
  <c r="U37" i="1472"/>
  <c r="U36" i="1472"/>
  <c r="U35" i="1472"/>
  <c r="C35" i="1472" s="1"/>
  <c r="U34" i="1472"/>
  <c r="C34" i="1472" s="1"/>
  <c r="U33" i="1472"/>
  <c r="U32" i="1472"/>
  <c r="U31" i="1472"/>
  <c r="U30" i="1472"/>
  <c r="U29" i="1472"/>
  <c r="U28" i="1472"/>
  <c r="U27" i="1472"/>
  <c r="C27" i="1472" s="1"/>
  <c r="U26" i="1472"/>
  <c r="C26" i="1472" s="1"/>
  <c r="U25" i="1472"/>
  <c r="U24" i="1472"/>
  <c r="U23" i="1472"/>
  <c r="U22" i="1472"/>
  <c r="U21" i="1472"/>
  <c r="U20" i="1472"/>
  <c r="U19" i="1472"/>
  <c r="C19" i="1472" s="1"/>
  <c r="U18" i="1472"/>
  <c r="C18" i="1472" s="1"/>
  <c r="U17" i="1472"/>
  <c r="P746" i="1472"/>
  <c r="Q745" i="1472"/>
  <c r="P745" i="1472"/>
  <c r="Q744" i="1472"/>
  <c r="P744" i="1472"/>
  <c r="Q743" i="1472"/>
  <c r="P743" i="1472"/>
  <c r="Q742" i="1472"/>
  <c r="P742" i="1472"/>
  <c r="Q741" i="1472"/>
  <c r="P741" i="1472"/>
  <c r="Q740" i="1472"/>
  <c r="P740" i="1472"/>
  <c r="Q739" i="1472"/>
  <c r="P739" i="1472"/>
  <c r="Q738" i="1472"/>
  <c r="P738" i="1472"/>
  <c r="Q737" i="1472"/>
  <c r="P737" i="1472"/>
  <c r="Q736" i="1472"/>
  <c r="P736" i="1472"/>
  <c r="Q735" i="1472"/>
  <c r="P735" i="1472"/>
  <c r="Q734" i="1472"/>
  <c r="P734" i="1472"/>
  <c r="Q733" i="1472"/>
  <c r="P733" i="1472"/>
  <c r="Q732" i="1472"/>
  <c r="P732" i="1472"/>
  <c r="Q731" i="1472"/>
  <c r="P731" i="1472"/>
  <c r="Q730" i="1472"/>
  <c r="P730" i="1472"/>
  <c r="Q729" i="1472"/>
  <c r="P729" i="1472"/>
  <c r="Q728" i="1472"/>
  <c r="P728" i="1472"/>
  <c r="Q727" i="1472"/>
  <c r="P727" i="1472"/>
  <c r="Q726" i="1472"/>
  <c r="P726" i="1472"/>
  <c r="Q725" i="1472"/>
  <c r="P725" i="1472"/>
  <c r="Q724" i="1472"/>
  <c r="P724" i="1472"/>
  <c r="Q723" i="1472"/>
  <c r="P723" i="1472"/>
  <c r="Q722" i="1472"/>
  <c r="P722" i="1472"/>
  <c r="Q721" i="1472"/>
  <c r="P721" i="1472"/>
  <c r="Q720" i="1472"/>
  <c r="P720" i="1472"/>
  <c r="Q719" i="1472"/>
  <c r="P719" i="1472"/>
  <c r="Q718" i="1472"/>
  <c r="P718" i="1472"/>
  <c r="Q717" i="1472"/>
  <c r="P717" i="1472"/>
  <c r="Q716" i="1472"/>
  <c r="P716" i="1472"/>
  <c r="Q715" i="1472"/>
  <c r="P715" i="1472"/>
  <c r="Q714" i="1472"/>
  <c r="P714" i="1472"/>
  <c r="Q713" i="1472"/>
  <c r="P713" i="1472"/>
  <c r="Q712" i="1472"/>
  <c r="P712" i="1472"/>
  <c r="Q711" i="1472"/>
  <c r="P711" i="1472"/>
  <c r="Q710" i="1472"/>
  <c r="P710" i="1472"/>
  <c r="Q709" i="1472"/>
  <c r="P709" i="1472"/>
  <c r="Q708" i="1472"/>
  <c r="P708" i="1472"/>
  <c r="Q707" i="1472"/>
  <c r="P707" i="1472"/>
  <c r="Q706" i="1472"/>
  <c r="P706" i="1472"/>
  <c r="Q705" i="1472"/>
  <c r="P705" i="1472"/>
  <c r="Q704" i="1472"/>
  <c r="P704" i="1472"/>
  <c r="Q703" i="1472"/>
  <c r="P703" i="1472"/>
  <c r="Q702" i="1472"/>
  <c r="P702" i="1472"/>
  <c r="Q701" i="1472"/>
  <c r="P701" i="1472"/>
  <c r="Q700" i="1472"/>
  <c r="P700" i="1472"/>
  <c r="Q699" i="1472"/>
  <c r="P699" i="1472"/>
  <c r="Q698" i="1472"/>
  <c r="P698" i="1472"/>
  <c r="Q697" i="1472"/>
  <c r="P697" i="1472"/>
  <c r="Q696" i="1472"/>
  <c r="P696" i="1472"/>
  <c r="Q695" i="1472"/>
  <c r="P695" i="1472"/>
  <c r="Q694" i="1472"/>
  <c r="P694" i="1472"/>
  <c r="Q693" i="1472"/>
  <c r="P693" i="1472"/>
  <c r="Q692" i="1472"/>
  <c r="P692" i="1472"/>
  <c r="Q691" i="1472"/>
  <c r="P691" i="1472"/>
  <c r="Q690" i="1472"/>
  <c r="P690" i="1472"/>
  <c r="Q689" i="1472"/>
  <c r="P689" i="1472"/>
  <c r="Q688" i="1472"/>
  <c r="P688" i="1472"/>
  <c r="Q687" i="1472"/>
  <c r="P687" i="1472"/>
  <c r="Q686" i="1472"/>
  <c r="P686" i="1472"/>
  <c r="Q685" i="1472"/>
  <c r="P685" i="1472"/>
  <c r="Q684" i="1472"/>
  <c r="P684" i="1472"/>
  <c r="Q683" i="1472"/>
  <c r="P683" i="1472"/>
  <c r="Q682" i="1472"/>
  <c r="P682" i="1472"/>
  <c r="Q681" i="1472"/>
  <c r="P681" i="1472"/>
  <c r="Q680" i="1472"/>
  <c r="P680" i="1472"/>
  <c r="Q679" i="1472"/>
  <c r="P679" i="1472"/>
  <c r="Q678" i="1472"/>
  <c r="P678" i="1472"/>
  <c r="Q677" i="1472"/>
  <c r="P677" i="1472"/>
  <c r="Q676" i="1472"/>
  <c r="P676" i="1472"/>
  <c r="Q675" i="1472"/>
  <c r="P675" i="1472"/>
  <c r="Q674" i="1472"/>
  <c r="P674" i="1472"/>
  <c r="Q673" i="1472"/>
  <c r="P673" i="1472"/>
  <c r="Q672" i="1472"/>
  <c r="P672" i="1472"/>
  <c r="Q671" i="1472"/>
  <c r="P671" i="1472"/>
  <c r="Q670" i="1472"/>
  <c r="P670" i="1472"/>
  <c r="Q669" i="1472"/>
  <c r="P669" i="1472"/>
  <c r="Q668" i="1472"/>
  <c r="P668" i="1472"/>
  <c r="Q667" i="1472"/>
  <c r="P667" i="1472"/>
  <c r="Q666" i="1472"/>
  <c r="P666" i="1472"/>
  <c r="Q665" i="1472"/>
  <c r="P665" i="1472"/>
  <c r="Q664" i="1472"/>
  <c r="P664" i="1472"/>
  <c r="Q663" i="1472"/>
  <c r="P663" i="1472"/>
  <c r="Q662" i="1472"/>
  <c r="P662" i="1472"/>
  <c r="Q661" i="1472"/>
  <c r="P661" i="1472"/>
  <c r="Q660" i="1472"/>
  <c r="P660" i="1472"/>
  <c r="Q659" i="1472"/>
  <c r="P659" i="1472"/>
  <c r="Q658" i="1472"/>
  <c r="P658" i="1472"/>
  <c r="Q657" i="1472"/>
  <c r="P657" i="1472"/>
  <c r="Q656" i="1472"/>
  <c r="P656" i="1472"/>
  <c r="Q655" i="1472"/>
  <c r="P655" i="1472"/>
  <c r="Q654" i="1472"/>
  <c r="P654" i="1472"/>
  <c r="Q653" i="1472"/>
  <c r="P653" i="1472"/>
  <c r="Q652" i="1472"/>
  <c r="P652" i="1472"/>
  <c r="Q651" i="1472"/>
  <c r="P651" i="1472"/>
  <c r="Q650" i="1472"/>
  <c r="P650" i="1472"/>
  <c r="Q649" i="1472"/>
  <c r="P649" i="1472"/>
  <c r="Q648" i="1472"/>
  <c r="P648" i="1472"/>
  <c r="Q647" i="1472"/>
  <c r="P647" i="1472"/>
  <c r="Q646" i="1472"/>
  <c r="P646" i="1472"/>
  <c r="Q645" i="1472"/>
  <c r="P645" i="1472"/>
  <c r="Q644" i="1472"/>
  <c r="P644" i="1472"/>
  <c r="Q643" i="1472"/>
  <c r="P643" i="1472"/>
  <c r="Q642" i="1472"/>
  <c r="P642" i="1472"/>
  <c r="Q641" i="1472"/>
  <c r="P641" i="1472"/>
  <c r="Q640" i="1472"/>
  <c r="P640" i="1472"/>
  <c r="Q639" i="1472"/>
  <c r="P639" i="1472"/>
  <c r="Q638" i="1472"/>
  <c r="P638" i="1472"/>
  <c r="Q637" i="1472"/>
  <c r="P637" i="1472"/>
  <c r="Q636" i="1472"/>
  <c r="P636" i="1472"/>
  <c r="Q635" i="1472"/>
  <c r="P635" i="1472"/>
  <c r="Q634" i="1472"/>
  <c r="P634" i="1472"/>
  <c r="Q633" i="1472"/>
  <c r="P633" i="1472"/>
  <c r="Q632" i="1472"/>
  <c r="P632" i="1472"/>
  <c r="Q631" i="1472"/>
  <c r="P631" i="1472"/>
  <c r="Q630" i="1472"/>
  <c r="P630" i="1472"/>
  <c r="Q629" i="1472"/>
  <c r="P629" i="1472"/>
  <c r="Q628" i="1472"/>
  <c r="P628" i="1472"/>
  <c r="Q627" i="1472"/>
  <c r="P627" i="1472"/>
  <c r="Q626" i="1472"/>
  <c r="P626" i="1472"/>
  <c r="Q625" i="1472"/>
  <c r="P625" i="1472"/>
  <c r="Q624" i="1472"/>
  <c r="P624" i="1472"/>
  <c r="Q623" i="1472"/>
  <c r="P623" i="1472"/>
  <c r="Q622" i="1472"/>
  <c r="P622" i="1472"/>
  <c r="Q621" i="1472"/>
  <c r="P621" i="1472"/>
  <c r="Q620" i="1472"/>
  <c r="P620" i="1472"/>
  <c r="Q619" i="1472"/>
  <c r="P619" i="1472"/>
  <c r="Q618" i="1472"/>
  <c r="P618" i="1472"/>
  <c r="Q617" i="1472"/>
  <c r="P617" i="1472"/>
  <c r="Q616" i="1472"/>
  <c r="P616" i="1472"/>
  <c r="Q615" i="1472"/>
  <c r="P615" i="1472"/>
  <c r="Q614" i="1472"/>
  <c r="P614" i="1472"/>
  <c r="Q613" i="1472"/>
  <c r="P613" i="1472"/>
  <c r="Q612" i="1472"/>
  <c r="P612" i="1472"/>
  <c r="Q611" i="1472"/>
  <c r="P611" i="1472"/>
  <c r="Q610" i="1472"/>
  <c r="P610" i="1472"/>
  <c r="Q609" i="1472"/>
  <c r="P609" i="1472"/>
  <c r="Q608" i="1472"/>
  <c r="P608" i="1472"/>
  <c r="Q607" i="1472"/>
  <c r="P607" i="1472"/>
  <c r="Q606" i="1472"/>
  <c r="P606" i="1472"/>
  <c r="Q605" i="1472"/>
  <c r="P605" i="1472"/>
  <c r="Q604" i="1472"/>
  <c r="P604" i="1472"/>
  <c r="Q603" i="1472"/>
  <c r="P603" i="1472"/>
  <c r="Q602" i="1472"/>
  <c r="P602" i="1472"/>
  <c r="Q601" i="1472"/>
  <c r="P601" i="1472"/>
  <c r="Q600" i="1472"/>
  <c r="P600" i="1472"/>
  <c r="Q599" i="1472"/>
  <c r="P599" i="1472"/>
  <c r="Q598" i="1472"/>
  <c r="P598" i="1472"/>
  <c r="Q597" i="1472"/>
  <c r="P597" i="1472"/>
  <c r="Q596" i="1472"/>
  <c r="P596" i="1472"/>
  <c r="Q595" i="1472"/>
  <c r="P595" i="1472"/>
  <c r="Q594" i="1472"/>
  <c r="P594" i="1472"/>
  <c r="Q593" i="1472"/>
  <c r="P593" i="1472"/>
  <c r="Q592" i="1472"/>
  <c r="P592" i="1472"/>
  <c r="Q591" i="1472"/>
  <c r="P591" i="1472"/>
  <c r="Q590" i="1472"/>
  <c r="P590" i="1472"/>
  <c r="Q589" i="1472"/>
  <c r="P589" i="1472"/>
  <c r="Q588" i="1472"/>
  <c r="P588" i="1472"/>
  <c r="Q587" i="1472"/>
  <c r="P587" i="1472"/>
  <c r="Q586" i="1472"/>
  <c r="P586" i="1472"/>
  <c r="Q585" i="1472"/>
  <c r="P585" i="1472"/>
  <c r="Q584" i="1472"/>
  <c r="P584" i="1472"/>
  <c r="Q583" i="1472"/>
  <c r="P583" i="1472"/>
  <c r="Q582" i="1472"/>
  <c r="P582" i="1472"/>
  <c r="Q581" i="1472"/>
  <c r="P581" i="1472"/>
  <c r="Q580" i="1472"/>
  <c r="P580" i="1472"/>
  <c r="Q579" i="1472"/>
  <c r="P579" i="1472"/>
  <c r="Q578" i="1472"/>
  <c r="P578" i="1472"/>
  <c r="Q577" i="1472"/>
  <c r="P577" i="1472"/>
  <c r="Q576" i="1472"/>
  <c r="P576" i="1472"/>
  <c r="Q575" i="1472"/>
  <c r="P575" i="1472"/>
  <c r="Q574" i="1472"/>
  <c r="P574" i="1472"/>
  <c r="Q573" i="1472"/>
  <c r="P573" i="1472"/>
  <c r="Q572" i="1472"/>
  <c r="P572" i="1472"/>
  <c r="Q571" i="1472"/>
  <c r="P571" i="1472"/>
  <c r="Q570" i="1472"/>
  <c r="P570" i="1472"/>
  <c r="Q569" i="1472"/>
  <c r="P569" i="1472"/>
  <c r="Q568" i="1472"/>
  <c r="P568" i="1472"/>
  <c r="Q567" i="1472"/>
  <c r="P567" i="1472"/>
  <c r="Q566" i="1472"/>
  <c r="P566" i="1472"/>
  <c r="Q565" i="1472"/>
  <c r="P565" i="1472"/>
  <c r="Q564" i="1472"/>
  <c r="P564" i="1472"/>
  <c r="Q563" i="1472"/>
  <c r="P563" i="1472"/>
  <c r="Q562" i="1472"/>
  <c r="P562" i="1472"/>
  <c r="Q561" i="1472"/>
  <c r="P561" i="1472"/>
  <c r="Q560" i="1472"/>
  <c r="P560" i="1472"/>
  <c r="Q559" i="1472"/>
  <c r="P559" i="1472"/>
  <c r="Q558" i="1472"/>
  <c r="P558" i="1472"/>
  <c r="Q557" i="1472"/>
  <c r="P557" i="1472"/>
  <c r="Q556" i="1472"/>
  <c r="P556" i="1472"/>
  <c r="Q555" i="1472"/>
  <c r="P555" i="1472"/>
  <c r="Q554" i="1472"/>
  <c r="P554" i="1472"/>
  <c r="Q553" i="1472"/>
  <c r="P553" i="1472"/>
  <c r="Q552" i="1472"/>
  <c r="P552" i="1472"/>
  <c r="Q551" i="1472"/>
  <c r="P551" i="1472"/>
  <c r="Q550" i="1472"/>
  <c r="P550" i="1472"/>
  <c r="Q549" i="1472"/>
  <c r="P549" i="1472"/>
  <c r="Q548" i="1472"/>
  <c r="P548" i="1472"/>
  <c r="Q547" i="1472"/>
  <c r="P547" i="1472"/>
  <c r="Q546" i="1472"/>
  <c r="P546" i="1472"/>
  <c r="Q545" i="1472"/>
  <c r="P545" i="1472"/>
  <c r="Q544" i="1472"/>
  <c r="P544" i="1472"/>
  <c r="Q543" i="1472"/>
  <c r="P543" i="1472"/>
  <c r="Q542" i="1472"/>
  <c r="P542" i="1472"/>
  <c r="Q541" i="1472"/>
  <c r="P541" i="1472"/>
  <c r="Q540" i="1472"/>
  <c r="P540" i="1472"/>
  <c r="Q539" i="1472"/>
  <c r="P539" i="1472"/>
  <c r="Q538" i="1472"/>
  <c r="P538" i="1472"/>
  <c r="Q537" i="1472"/>
  <c r="P537" i="1472"/>
  <c r="Q536" i="1472"/>
  <c r="P536" i="1472"/>
  <c r="Q535" i="1472"/>
  <c r="P535" i="1472"/>
  <c r="Q534" i="1472"/>
  <c r="P534" i="1472"/>
  <c r="Q533" i="1472"/>
  <c r="P533" i="1472"/>
  <c r="Q532" i="1472"/>
  <c r="P532" i="1472"/>
  <c r="Q531" i="1472"/>
  <c r="P531" i="1472"/>
  <c r="Q530" i="1472"/>
  <c r="P530" i="1472"/>
  <c r="Q529" i="1472"/>
  <c r="P529" i="1472"/>
  <c r="Q528" i="1472"/>
  <c r="P528" i="1472"/>
  <c r="Q527" i="1472"/>
  <c r="P527" i="1472"/>
  <c r="Q526" i="1472"/>
  <c r="P526" i="1472"/>
  <c r="Q525" i="1472"/>
  <c r="P525" i="1472"/>
  <c r="Q524" i="1472"/>
  <c r="P524" i="1472"/>
  <c r="Q523" i="1472"/>
  <c r="P523" i="1472"/>
  <c r="Q522" i="1472"/>
  <c r="P522" i="1472"/>
  <c r="Q521" i="1472"/>
  <c r="P521" i="1472"/>
  <c r="Q520" i="1472"/>
  <c r="P520" i="1472"/>
  <c r="Q519" i="1472"/>
  <c r="P519" i="1472"/>
  <c r="Q518" i="1472"/>
  <c r="P518" i="1472"/>
  <c r="Q517" i="1472"/>
  <c r="P517" i="1472"/>
  <c r="Q516" i="1472"/>
  <c r="P516" i="1472"/>
  <c r="Q515" i="1472"/>
  <c r="P515" i="1472"/>
  <c r="Q514" i="1472"/>
  <c r="P514" i="1472"/>
  <c r="Q513" i="1472"/>
  <c r="P513" i="1472"/>
  <c r="Q512" i="1472"/>
  <c r="P512" i="1472"/>
  <c r="Q511" i="1472"/>
  <c r="P511" i="1472"/>
  <c r="Q510" i="1472"/>
  <c r="P510" i="1472"/>
  <c r="Q509" i="1472"/>
  <c r="P509" i="1472"/>
  <c r="Q508" i="1472"/>
  <c r="P508" i="1472"/>
  <c r="Q507" i="1472"/>
  <c r="P507" i="1472"/>
  <c r="Q506" i="1472"/>
  <c r="P506" i="1472"/>
  <c r="Q505" i="1472"/>
  <c r="P505" i="1472"/>
  <c r="Q504" i="1472"/>
  <c r="P504" i="1472"/>
  <c r="Q503" i="1472"/>
  <c r="P503" i="1472"/>
  <c r="Q502" i="1472"/>
  <c r="P502" i="1472"/>
  <c r="Q501" i="1472"/>
  <c r="P501" i="1472"/>
  <c r="Q500" i="1472"/>
  <c r="P500" i="1472"/>
  <c r="Q499" i="1472"/>
  <c r="P499" i="1472"/>
  <c r="Q498" i="1472"/>
  <c r="P498" i="1472"/>
  <c r="Q497" i="1472"/>
  <c r="P497" i="1472"/>
  <c r="Q496" i="1472"/>
  <c r="P496" i="1472"/>
  <c r="Q495" i="1472"/>
  <c r="P495" i="1472"/>
  <c r="Q494" i="1472"/>
  <c r="P494" i="1472"/>
  <c r="Q493" i="1472"/>
  <c r="P493" i="1472"/>
  <c r="Q492" i="1472"/>
  <c r="P492" i="1472"/>
  <c r="Q491" i="1472"/>
  <c r="P491" i="1472"/>
  <c r="Q490" i="1472"/>
  <c r="P490" i="1472"/>
  <c r="Q489" i="1472"/>
  <c r="P489" i="1472"/>
  <c r="Q488" i="1472"/>
  <c r="P488" i="1472"/>
  <c r="Q487" i="1472"/>
  <c r="P487" i="1472"/>
  <c r="Q486" i="1472"/>
  <c r="P486" i="1472"/>
  <c r="Q485" i="1472"/>
  <c r="P485" i="1472"/>
  <c r="Q484" i="1472"/>
  <c r="P484" i="1472"/>
  <c r="Q483" i="1472"/>
  <c r="P483" i="1472"/>
  <c r="Q482" i="1472"/>
  <c r="P482" i="1472"/>
  <c r="Q481" i="1472"/>
  <c r="P481" i="1472"/>
  <c r="Q480" i="1472"/>
  <c r="P480" i="1472"/>
  <c r="Q479" i="1472"/>
  <c r="P479" i="1472"/>
  <c r="Q478" i="1472"/>
  <c r="P478" i="1472"/>
  <c r="Q477" i="1472"/>
  <c r="P477" i="1472"/>
  <c r="Q476" i="1472"/>
  <c r="P476" i="1472"/>
  <c r="Q475" i="1472"/>
  <c r="P475" i="1472"/>
  <c r="Q474" i="1472"/>
  <c r="P474" i="1472"/>
  <c r="Q473" i="1472"/>
  <c r="P473" i="1472"/>
  <c r="Q472" i="1472"/>
  <c r="P472" i="1472"/>
  <c r="Q471" i="1472"/>
  <c r="P471" i="1472"/>
  <c r="Q470" i="1472"/>
  <c r="P470" i="1472"/>
  <c r="Q469" i="1472"/>
  <c r="P469" i="1472"/>
  <c r="Q468" i="1472"/>
  <c r="P468" i="1472"/>
  <c r="Q467" i="1472"/>
  <c r="P467" i="1472"/>
  <c r="Q466" i="1472"/>
  <c r="P466" i="1472"/>
  <c r="Q465" i="1472"/>
  <c r="P465" i="1472"/>
  <c r="Q464" i="1472"/>
  <c r="P464" i="1472"/>
  <c r="Q463" i="1472"/>
  <c r="P463" i="1472"/>
  <c r="Q462" i="1472"/>
  <c r="P462" i="1472"/>
  <c r="Q461" i="1472"/>
  <c r="P461" i="1472"/>
  <c r="Q460" i="1472"/>
  <c r="P460" i="1472"/>
  <c r="Q459" i="1472"/>
  <c r="P459" i="1472"/>
  <c r="Q458" i="1472"/>
  <c r="P458" i="1472"/>
  <c r="Q457" i="1472"/>
  <c r="P457" i="1472"/>
  <c r="Q456" i="1472"/>
  <c r="P456" i="1472"/>
  <c r="Q455" i="1472"/>
  <c r="P455" i="1472"/>
  <c r="Q454" i="1472"/>
  <c r="P454" i="1472"/>
  <c r="Q453" i="1472"/>
  <c r="P453" i="1472"/>
  <c r="Q452" i="1472"/>
  <c r="P452" i="1472"/>
  <c r="Q451" i="1472"/>
  <c r="P451" i="1472"/>
  <c r="Q450" i="1472"/>
  <c r="P450" i="1472"/>
  <c r="Q449" i="1472"/>
  <c r="P449" i="1472"/>
  <c r="Q448" i="1472"/>
  <c r="P448" i="1472"/>
  <c r="Q447" i="1472"/>
  <c r="P447" i="1472"/>
  <c r="Q446" i="1472"/>
  <c r="P446" i="1472"/>
  <c r="Q445" i="1472"/>
  <c r="P445" i="1472"/>
  <c r="Q444" i="1472"/>
  <c r="P444" i="1472"/>
  <c r="Q443" i="1472"/>
  <c r="P443" i="1472"/>
  <c r="Q442" i="1472"/>
  <c r="P442" i="1472"/>
  <c r="Q441" i="1472"/>
  <c r="P441" i="1472"/>
  <c r="Q440" i="1472"/>
  <c r="P440" i="1472"/>
  <c r="Q439" i="1472"/>
  <c r="P439" i="1472"/>
  <c r="Q438" i="1472"/>
  <c r="P438" i="1472"/>
  <c r="Q437" i="1472"/>
  <c r="P437" i="1472"/>
  <c r="Q436" i="1472"/>
  <c r="P436" i="1472"/>
  <c r="Q435" i="1472"/>
  <c r="P435" i="1472"/>
  <c r="Q434" i="1472"/>
  <c r="P434" i="1472"/>
  <c r="Q433" i="1472"/>
  <c r="P433" i="1472"/>
  <c r="Q432" i="1472"/>
  <c r="P432" i="1472"/>
  <c r="Q431" i="1472"/>
  <c r="P431" i="1472"/>
  <c r="Q430" i="1472"/>
  <c r="P430" i="1472"/>
  <c r="Q429" i="1472"/>
  <c r="P429" i="1472"/>
  <c r="Q428" i="1472"/>
  <c r="P428" i="1472"/>
  <c r="Q427" i="1472"/>
  <c r="P427" i="1472"/>
  <c r="Q426" i="1472"/>
  <c r="P426" i="1472"/>
  <c r="Q425" i="1472"/>
  <c r="P425" i="1472"/>
  <c r="Q424" i="1472"/>
  <c r="P424" i="1472"/>
  <c r="Q423" i="1472"/>
  <c r="P423" i="1472"/>
  <c r="Q422" i="1472"/>
  <c r="P422" i="1472"/>
  <c r="Q421" i="1472"/>
  <c r="P421" i="1472"/>
  <c r="Q420" i="1472"/>
  <c r="P420" i="1472"/>
  <c r="Q419" i="1472"/>
  <c r="P419" i="1472"/>
  <c r="Q418" i="1472"/>
  <c r="P418" i="1472"/>
  <c r="Q417" i="1472"/>
  <c r="P417" i="1472"/>
  <c r="Q416" i="1472"/>
  <c r="P416" i="1472"/>
  <c r="Q415" i="1472"/>
  <c r="P415" i="1472"/>
  <c r="Q414" i="1472"/>
  <c r="P414" i="1472"/>
  <c r="Q413" i="1472"/>
  <c r="P413" i="1472"/>
  <c r="Q412" i="1472"/>
  <c r="P412" i="1472"/>
  <c r="Q411" i="1472"/>
  <c r="P411" i="1472"/>
  <c r="Q410" i="1472"/>
  <c r="P410" i="1472"/>
  <c r="Q409" i="1472"/>
  <c r="P409" i="1472"/>
  <c r="Q408" i="1472"/>
  <c r="P408" i="1472"/>
  <c r="Q407" i="1472"/>
  <c r="P407" i="1472"/>
  <c r="Q406" i="1472"/>
  <c r="P406" i="1472"/>
  <c r="Q405" i="1472"/>
  <c r="P405" i="1472"/>
  <c r="Q404" i="1472"/>
  <c r="P404" i="1472"/>
  <c r="Q403" i="1472"/>
  <c r="P403" i="1472"/>
  <c r="Q402" i="1472"/>
  <c r="P402" i="1472"/>
  <c r="Q401" i="1472"/>
  <c r="P401" i="1472"/>
  <c r="Q400" i="1472"/>
  <c r="P400" i="1472"/>
  <c r="Q399" i="1472"/>
  <c r="P399" i="1472"/>
  <c r="Q398" i="1472"/>
  <c r="P398" i="1472"/>
  <c r="Q397" i="1472"/>
  <c r="P397" i="1472"/>
  <c r="Q396" i="1472"/>
  <c r="P396" i="1472"/>
  <c r="Q395" i="1472"/>
  <c r="P395" i="1472"/>
  <c r="Q394" i="1472"/>
  <c r="P394" i="1472"/>
  <c r="Q393" i="1472"/>
  <c r="P393" i="1472"/>
  <c r="Q392" i="1472"/>
  <c r="P392" i="1472"/>
  <c r="Q391" i="1472"/>
  <c r="P391" i="1472"/>
  <c r="Q390" i="1472"/>
  <c r="P390" i="1472"/>
  <c r="Q389" i="1472"/>
  <c r="P389" i="1472"/>
  <c r="Q388" i="1472"/>
  <c r="P388" i="1472"/>
  <c r="Q387" i="1472"/>
  <c r="P387" i="1472"/>
  <c r="Q386" i="1472"/>
  <c r="P386" i="1472"/>
  <c r="Q385" i="1472"/>
  <c r="P385" i="1472"/>
  <c r="Q384" i="1472"/>
  <c r="P384" i="1472"/>
  <c r="Q383" i="1472"/>
  <c r="P383" i="1472"/>
  <c r="Q382" i="1472"/>
  <c r="P382" i="1472"/>
  <c r="Q381" i="1472"/>
  <c r="P381" i="1472"/>
  <c r="Q380" i="1472"/>
  <c r="P380" i="1472"/>
  <c r="Q379" i="1472"/>
  <c r="P379" i="1472"/>
  <c r="Q378" i="1472"/>
  <c r="P378" i="1472"/>
  <c r="Q377" i="1472"/>
  <c r="P377" i="1472"/>
  <c r="Q376" i="1472"/>
  <c r="P376" i="1472"/>
  <c r="Q375" i="1472"/>
  <c r="P375" i="1472"/>
  <c r="Q374" i="1472"/>
  <c r="P374" i="1472"/>
  <c r="Q373" i="1472"/>
  <c r="P373" i="1472"/>
  <c r="Q372" i="1472"/>
  <c r="P372" i="1472"/>
  <c r="Q371" i="1472"/>
  <c r="P371" i="1472"/>
  <c r="Q370" i="1472"/>
  <c r="P370" i="1472"/>
  <c r="Q369" i="1472"/>
  <c r="P369" i="1472"/>
  <c r="Q368" i="1472"/>
  <c r="P368" i="1472"/>
  <c r="Q367" i="1472"/>
  <c r="P367" i="1472"/>
  <c r="Q366" i="1472"/>
  <c r="P366" i="1472"/>
  <c r="Q365" i="1472"/>
  <c r="P365" i="1472"/>
  <c r="Q364" i="1472"/>
  <c r="P364" i="1472"/>
  <c r="Q363" i="1472"/>
  <c r="P363" i="1472"/>
  <c r="Q362" i="1472"/>
  <c r="P362" i="1472"/>
  <c r="Q361" i="1472"/>
  <c r="P361" i="1472"/>
  <c r="Q360" i="1472"/>
  <c r="P360" i="1472"/>
  <c r="Q359" i="1472"/>
  <c r="P359" i="1472"/>
  <c r="Q358" i="1472"/>
  <c r="P358" i="1472"/>
  <c r="Q357" i="1472"/>
  <c r="P357" i="1472"/>
  <c r="Q356" i="1472"/>
  <c r="P356" i="1472"/>
  <c r="Q355" i="1472"/>
  <c r="P355" i="1472"/>
  <c r="Q354" i="1472"/>
  <c r="P354" i="1472"/>
  <c r="Q353" i="1472"/>
  <c r="P353" i="1472"/>
  <c r="Q352" i="1472"/>
  <c r="P352" i="1472"/>
  <c r="Q351" i="1472"/>
  <c r="P351" i="1472"/>
  <c r="Q350" i="1472"/>
  <c r="P350" i="1472"/>
  <c r="Q349" i="1472"/>
  <c r="P349" i="1472"/>
  <c r="Q348" i="1472"/>
  <c r="P348" i="1472"/>
  <c r="Q347" i="1472"/>
  <c r="P347" i="1472"/>
  <c r="Q346" i="1472"/>
  <c r="P346" i="1472"/>
  <c r="Q345" i="1472"/>
  <c r="P345" i="1472"/>
  <c r="Q344" i="1472"/>
  <c r="P344" i="1472"/>
  <c r="Q343" i="1472"/>
  <c r="P343" i="1472"/>
  <c r="Q342" i="1472"/>
  <c r="P342" i="1472"/>
  <c r="Q341" i="1472"/>
  <c r="P341" i="1472"/>
  <c r="Q340" i="1472"/>
  <c r="P340" i="1472"/>
  <c r="Q339" i="1472"/>
  <c r="P339" i="1472"/>
  <c r="Q338" i="1472"/>
  <c r="P338" i="1472"/>
  <c r="Q337" i="1472"/>
  <c r="P337" i="1472"/>
  <c r="Q336" i="1472"/>
  <c r="P336" i="1472"/>
  <c r="Q335" i="1472"/>
  <c r="P335" i="1472"/>
  <c r="Q334" i="1472"/>
  <c r="P334" i="1472"/>
  <c r="Q333" i="1472"/>
  <c r="P333" i="1472"/>
  <c r="Q332" i="1472"/>
  <c r="P332" i="1472"/>
  <c r="Q331" i="1472"/>
  <c r="P331" i="1472"/>
  <c r="Q330" i="1472"/>
  <c r="P330" i="1472"/>
  <c r="Q329" i="1472"/>
  <c r="P329" i="1472"/>
  <c r="Q328" i="1472"/>
  <c r="P328" i="1472"/>
  <c r="Q327" i="1472"/>
  <c r="P327" i="1472"/>
  <c r="Q326" i="1472"/>
  <c r="P326" i="1472"/>
  <c r="Q325" i="1472"/>
  <c r="P325" i="1472"/>
  <c r="Q324" i="1472"/>
  <c r="P324" i="1472"/>
  <c r="Q323" i="1472"/>
  <c r="P323" i="1472"/>
  <c r="Q322" i="1472"/>
  <c r="P322" i="1472"/>
  <c r="Q321" i="1472"/>
  <c r="P321" i="1472"/>
  <c r="Q320" i="1472"/>
  <c r="P320" i="1472"/>
  <c r="Q319" i="1472"/>
  <c r="P319" i="1472"/>
  <c r="Q318" i="1472"/>
  <c r="P318" i="1472"/>
  <c r="Q317" i="1472"/>
  <c r="P317" i="1472"/>
  <c r="Q316" i="1472"/>
  <c r="P316" i="1472"/>
  <c r="Q315" i="1472"/>
  <c r="P315" i="1472"/>
  <c r="Q314" i="1472"/>
  <c r="P314" i="1472"/>
  <c r="Q313" i="1472"/>
  <c r="P313" i="1472"/>
  <c r="Q312" i="1472"/>
  <c r="P312" i="1472"/>
  <c r="Q311" i="1472"/>
  <c r="P311" i="1472"/>
  <c r="Q310" i="1472"/>
  <c r="P310" i="1472"/>
  <c r="Q309" i="1472"/>
  <c r="P309" i="1472"/>
  <c r="Q308" i="1472"/>
  <c r="P308" i="1472"/>
  <c r="Q307" i="1472"/>
  <c r="P307" i="1472"/>
  <c r="Q306" i="1472"/>
  <c r="P306" i="1472"/>
  <c r="Q305" i="1472"/>
  <c r="P305" i="1472"/>
  <c r="Q304" i="1472"/>
  <c r="P304" i="1472"/>
  <c r="Q303" i="1472"/>
  <c r="P303" i="1472"/>
  <c r="Q302" i="1472"/>
  <c r="P302" i="1472"/>
  <c r="Q301" i="1472"/>
  <c r="P301" i="1472"/>
  <c r="Q300" i="1472"/>
  <c r="P300" i="1472"/>
  <c r="Q299" i="1472"/>
  <c r="P299" i="1472"/>
  <c r="Q298" i="1472"/>
  <c r="P298" i="1472"/>
  <c r="Q297" i="1472"/>
  <c r="P297" i="1472"/>
  <c r="Q296" i="1472"/>
  <c r="P296" i="1472"/>
  <c r="Q295" i="1472"/>
  <c r="P295" i="1472"/>
  <c r="Q294" i="1472"/>
  <c r="P294" i="1472"/>
  <c r="Q293" i="1472"/>
  <c r="P293" i="1472"/>
  <c r="Q292" i="1472"/>
  <c r="P292" i="1472"/>
  <c r="Q291" i="1472"/>
  <c r="P291" i="1472"/>
  <c r="Q290" i="1472"/>
  <c r="P290" i="1472"/>
  <c r="Q289" i="1472"/>
  <c r="P289" i="1472"/>
  <c r="Q288" i="1472"/>
  <c r="P288" i="1472"/>
  <c r="Q287" i="1472"/>
  <c r="P287" i="1472"/>
  <c r="Q286" i="1472"/>
  <c r="P286" i="1472"/>
  <c r="Q285" i="1472"/>
  <c r="P285" i="1472"/>
  <c r="Q284" i="1472"/>
  <c r="P284" i="1472"/>
  <c r="Q283" i="1472"/>
  <c r="P283" i="1472"/>
  <c r="Q282" i="1472"/>
  <c r="P282" i="1472"/>
  <c r="Q281" i="1472"/>
  <c r="P281" i="1472"/>
  <c r="Q280" i="1472"/>
  <c r="P280" i="1472"/>
  <c r="Q279" i="1472"/>
  <c r="P279" i="1472"/>
  <c r="Q278" i="1472"/>
  <c r="P278" i="1472"/>
  <c r="Q277" i="1472"/>
  <c r="P277" i="1472"/>
  <c r="Q276" i="1472"/>
  <c r="P276" i="1472"/>
  <c r="Q275" i="1472"/>
  <c r="P275" i="1472"/>
  <c r="Q274" i="1472"/>
  <c r="P274" i="1472"/>
  <c r="Q273" i="1472"/>
  <c r="P273" i="1472"/>
  <c r="Q272" i="1472"/>
  <c r="P272" i="1472"/>
  <c r="Q271" i="1472"/>
  <c r="P271" i="1472"/>
  <c r="Q270" i="1472"/>
  <c r="P270" i="1472"/>
  <c r="Q269" i="1472"/>
  <c r="P269" i="1472"/>
  <c r="Q268" i="1472"/>
  <c r="P268" i="1472"/>
  <c r="Q267" i="1472"/>
  <c r="P267" i="1472"/>
  <c r="Q266" i="1472"/>
  <c r="P266" i="1472"/>
  <c r="Q265" i="1472"/>
  <c r="P265" i="1472"/>
  <c r="Q264" i="1472"/>
  <c r="P264" i="1472"/>
  <c r="Q263" i="1472"/>
  <c r="P263" i="1472"/>
  <c r="Q262" i="1472"/>
  <c r="P262" i="1472"/>
  <c r="Q261" i="1472"/>
  <c r="P261" i="1472"/>
  <c r="Q260" i="1472"/>
  <c r="P260" i="1472"/>
  <c r="S201" i="1472"/>
  <c r="AC200" i="1472"/>
  <c r="S200" i="1472"/>
  <c r="C200" i="1472"/>
  <c r="AC199" i="1472"/>
  <c r="C199" i="1472"/>
  <c r="S199" i="1472"/>
  <c r="AC198" i="1472"/>
  <c r="S198" i="1472"/>
  <c r="C198" i="1472"/>
  <c r="AC197" i="1472"/>
  <c r="C197" i="1472"/>
  <c r="S197" i="1472"/>
  <c r="AC196" i="1472"/>
  <c r="C196" i="1472"/>
  <c r="S196" i="1472"/>
  <c r="AC195" i="1472"/>
  <c r="S195" i="1472"/>
  <c r="AC194" i="1472"/>
  <c r="S194" i="1472"/>
  <c r="C194" i="1472"/>
  <c r="AC193" i="1472"/>
  <c r="C193" i="1472"/>
  <c r="S193" i="1472"/>
  <c r="AC192" i="1472"/>
  <c r="C192" i="1472"/>
  <c r="S192" i="1472"/>
  <c r="AC191" i="1472"/>
  <c r="S191" i="1472"/>
  <c r="C191" i="1472"/>
  <c r="AC190" i="1472"/>
  <c r="S190" i="1472"/>
  <c r="C190" i="1472"/>
  <c r="AC189" i="1472"/>
  <c r="C189" i="1472"/>
  <c r="S189" i="1472"/>
  <c r="AC188" i="1472"/>
  <c r="C188" i="1472"/>
  <c r="S188" i="1472"/>
  <c r="AC187" i="1472"/>
  <c r="S187" i="1472"/>
  <c r="AC186" i="1472"/>
  <c r="S186" i="1472"/>
  <c r="C186" i="1472"/>
  <c r="AC185" i="1472"/>
  <c r="C185" i="1472"/>
  <c r="S185" i="1472"/>
  <c r="AC184" i="1472"/>
  <c r="C184" i="1472"/>
  <c r="S184" i="1472"/>
  <c r="AC183" i="1472"/>
  <c r="S183" i="1472"/>
  <c r="C183" i="1472"/>
  <c r="AC182" i="1472"/>
  <c r="S182" i="1472"/>
  <c r="C182" i="1472"/>
  <c r="AC181" i="1472"/>
  <c r="C181" i="1472"/>
  <c r="S181" i="1472"/>
  <c r="AC180" i="1472"/>
  <c r="C180" i="1472"/>
  <c r="S180" i="1472"/>
  <c r="AC179" i="1472"/>
  <c r="S179" i="1472"/>
  <c r="AC178" i="1472"/>
  <c r="S178" i="1472"/>
  <c r="AC177" i="1472"/>
  <c r="C177" i="1472"/>
  <c r="S177" i="1472"/>
  <c r="AC176" i="1472"/>
  <c r="C176" i="1472"/>
  <c r="S176" i="1472"/>
  <c r="AC175" i="1472"/>
  <c r="C175" i="1472"/>
  <c r="S175" i="1472"/>
  <c r="AC174" i="1472"/>
  <c r="C174" i="1472"/>
  <c r="S174" i="1472"/>
  <c r="AC173" i="1472"/>
  <c r="C173" i="1472"/>
  <c r="S173" i="1472"/>
  <c r="AC172" i="1472"/>
  <c r="C172" i="1472"/>
  <c r="S172" i="1472"/>
  <c r="AC171" i="1472"/>
  <c r="S171" i="1472"/>
  <c r="AC170" i="1472"/>
  <c r="S170" i="1472"/>
  <c r="AC169" i="1472"/>
  <c r="C169" i="1472"/>
  <c r="S169" i="1472"/>
  <c r="AC168" i="1472"/>
  <c r="C168" i="1472"/>
  <c r="S168" i="1472"/>
  <c r="AC167" i="1472"/>
  <c r="C167" i="1472"/>
  <c r="S167" i="1472"/>
  <c r="AC166" i="1472"/>
  <c r="C166" i="1472"/>
  <c r="S166" i="1472"/>
  <c r="AC165" i="1472"/>
  <c r="C165" i="1472"/>
  <c r="S165" i="1472"/>
  <c r="AC164" i="1472"/>
  <c r="C164" i="1472"/>
  <c r="S164" i="1472"/>
  <c r="AC163" i="1472"/>
  <c r="S163" i="1472"/>
  <c r="AC162" i="1472"/>
  <c r="S162" i="1472"/>
  <c r="AC161" i="1472"/>
  <c r="C161" i="1472"/>
  <c r="S161" i="1472"/>
  <c r="AC160" i="1472"/>
  <c r="C160" i="1472"/>
  <c r="S160" i="1472"/>
  <c r="AC159" i="1472"/>
  <c r="C159" i="1472"/>
  <c r="S159" i="1472"/>
  <c r="AC158" i="1472"/>
  <c r="C158" i="1472"/>
  <c r="S158" i="1472"/>
  <c r="AC157" i="1472"/>
  <c r="C157" i="1472"/>
  <c r="S157" i="1472"/>
  <c r="AC156" i="1472"/>
  <c r="C156" i="1472"/>
  <c r="S156" i="1472"/>
  <c r="AC155" i="1472"/>
  <c r="S155" i="1472"/>
  <c r="AC154" i="1472"/>
  <c r="S154" i="1472"/>
  <c r="AC153" i="1472"/>
  <c r="C153" i="1472"/>
  <c r="S153" i="1472"/>
  <c r="AC152" i="1472"/>
  <c r="C152" i="1472"/>
  <c r="S152" i="1472"/>
  <c r="AC151" i="1472"/>
  <c r="C151" i="1472"/>
  <c r="S151" i="1472"/>
  <c r="AC150" i="1472"/>
  <c r="C150" i="1472"/>
  <c r="S150" i="1472"/>
  <c r="AC149" i="1472"/>
  <c r="C149" i="1472"/>
  <c r="S149" i="1472"/>
  <c r="AC148" i="1472"/>
  <c r="C148" i="1472"/>
  <c r="S148" i="1472"/>
  <c r="AC147" i="1472"/>
  <c r="S147" i="1472"/>
  <c r="AC146" i="1472"/>
  <c r="S146" i="1472"/>
  <c r="C146" i="1472"/>
  <c r="AC145" i="1472"/>
  <c r="S145" i="1472"/>
  <c r="C145" i="1472"/>
  <c r="AC144" i="1472"/>
  <c r="S144" i="1472"/>
  <c r="C144" i="1472"/>
  <c r="AC143" i="1472"/>
  <c r="S143" i="1472"/>
  <c r="C143" i="1472"/>
  <c r="AC142" i="1472"/>
  <c r="C142" i="1472"/>
  <c r="S142" i="1472"/>
  <c r="AC141" i="1472"/>
  <c r="C141" i="1472"/>
  <c r="S141" i="1472"/>
  <c r="AC140" i="1472"/>
  <c r="C140" i="1472"/>
  <c r="S140" i="1472"/>
  <c r="AC139" i="1472"/>
  <c r="S139" i="1472"/>
  <c r="AC138" i="1472"/>
  <c r="S138" i="1472"/>
  <c r="AC137" i="1472"/>
  <c r="C137" i="1472"/>
  <c r="S137" i="1472"/>
  <c r="AC136" i="1472"/>
  <c r="C136" i="1472"/>
  <c r="S136" i="1472"/>
  <c r="AC135" i="1472"/>
  <c r="C135" i="1472"/>
  <c r="S135" i="1472"/>
  <c r="AC134" i="1472"/>
  <c r="C134" i="1472"/>
  <c r="S134" i="1472"/>
  <c r="AC133" i="1472"/>
  <c r="C133" i="1472"/>
  <c r="S133" i="1472"/>
  <c r="AC132" i="1472"/>
  <c r="C132" i="1472"/>
  <c r="S132" i="1472"/>
  <c r="AC131" i="1472"/>
  <c r="S131" i="1472"/>
  <c r="AC130" i="1472"/>
  <c r="S130" i="1472"/>
  <c r="AC129" i="1472"/>
  <c r="C129" i="1472"/>
  <c r="S129" i="1472"/>
  <c r="AC128" i="1472"/>
  <c r="C128" i="1472"/>
  <c r="S128" i="1472"/>
  <c r="AC127" i="1472"/>
  <c r="C127" i="1472"/>
  <c r="S127" i="1472"/>
  <c r="AC126" i="1472"/>
  <c r="C126" i="1472"/>
  <c r="S126" i="1472"/>
  <c r="AC125" i="1472"/>
  <c r="C125" i="1472"/>
  <c r="S125" i="1472"/>
  <c r="AC124" i="1472"/>
  <c r="C124" i="1472"/>
  <c r="S124" i="1472"/>
  <c r="AC123" i="1472"/>
  <c r="S123" i="1472"/>
  <c r="AC122" i="1472"/>
  <c r="S122" i="1472"/>
  <c r="AC121" i="1472"/>
  <c r="C121" i="1472"/>
  <c r="S121" i="1472"/>
  <c r="AC120" i="1472"/>
  <c r="C120" i="1472"/>
  <c r="S120" i="1472"/>
  <c r="AC119" i="1472"/>
  <c r="C119" i="1472"/>
  <c r="S119" i="1472"/>
  <c r="AC118" i="1472"/>
  <c r="C118" i="1472"/>
  <c r="S118" i="1472"/>
  <c r="AC117" i="1472"/>
  <c r="C117" i="1472"/>
  <c r="S117" i="1472"/>
  <c r="AC116" i="1472"/>
  <c r="C116" i="1472"/>
  <c r="S116" i="1472"/>
  <c r="AC115" i="1472"/>
  <c r="S115" i="1472"/>
  <c r="AC114" i="1472"/>
  <c r="S114" i="1472"/>
  <c r="AC113" i="1472"/>
  <c r="C113" i="1472"/>
  <c r="S113" i="1472"/>
  <c r="AC112" i="1472"/>
  <c r="C112" i="1472"/>
  <c r="S112" i="1472"/>
  <c r="AC111" i="1472"/>
  <c r="C111" i="1472"/>
  <c r="S111" i="1472"/>
  <c r="AC110" i="1472"/>
  <c r="C110" i="1472"/>
  <c r="S110" i="1472"/>
  <c r="AC109" i="1472"/>
  <c r="C109" i="1472"/>
  <c r="S109" i="1472"/>
  <c r="AC108" i="1472"/>
  <c r="C108" i="1472"/>
  <c r="S108" i="1472"/>
  <c r="AC107" i="1472"/>
  <c r="S107" i="1472"/>
  <c r="AC106" i="1472"/>
  <c r="S106" i="1472"/>
  <c r="AC105" i="1472"/>
  <c r="C105" i="1472"/>
  <c r="S105" i="1472"/>
  <c r="AC104" i="1472"/>
  <c r="C104" i="1472"/>
  <c r="S104" i="1472"/>
  <c r="AC103" i="1472"/>
  <c r="C103" i="1472"/>
  <c r="S103" i="1472"/>
  <c r="AC102" i="1472"/>
  <c r="C102" i="1472"/>
  <c r="S102" i="1472"/>
  <c r="AC101" i="1472"/>
  <c r="C101" i="1472"/>
  <c r="S101" i="1472"/>
  <c r="AC100" i="1472"/>
  <c r="C100" i="1472"/>
  <c r="S100" i="1472"/>
  <c r="AC99" i="1472"/>
  <c r="S99" i="1472"/>
  <c r="AC98" i="1472"/>
  <c r="S98" i="1472"/>
  <c r="AC97" i="1472"/>
  <c r="C97" i="1472"/>
  <c r="S97" i="1472"/>
  <c r="AC96" i="1472"/>
  <c r="C96" i="1472"/>
  <c r="S96" i="1472"/>
  <c r="AC95" i="1472"/>
  <c r="C95" i="1472"/>
  <c r="S95" i="1472"/>
  <c r="AC94" i="1472"/>
  <c r="C94" i="1472"/>
  <c r="S94" i="1472"/>
  <c r="AC93" i="1472"/>
  <c r="C93" i="1472"/>
  <c r="S93" i="1472"/>
  <c r="AC92" i="1472"/>
  <c r="C92" i="1472"/>
  <c r="S92" i="1472"/>
  <c r="AC91" i="1472"/>
  <c r="S91" i="1472"/>
  <c r="AC90" i="1472"/>
  <c r="S90" i="1472"/>
  <c r="AC89" i="1472"/>
  <c r="C89" i="1472"/>
  <c r="S89" i="1472"/>
  <c r="AC88" i="1472"/>
  <c r="C88" i="1472"/>
  <c r="S88" i="1472"/>
  <c r="AC87" i="1472"/>
  <c r="C87" i="1472"/>
  <c r="S87" i="1472"/>
  <c r="AC86" i="1472"/>
  <c r="C86" i="1472"/>
  <c r="S86" i="1472"/>
  <c r="AC85" i="1472"/>
  <c r="C85" i="1472"/>
  <c r="S85" i="1472"/>
  <c r="AC84" i="1472"/>
  <c r="C84" i="1472"/>
  <c r="S84" i="1472"/>
  <c r="AC83" i="1472"/>
  <c r="S83" i="1472"/>
  <c r="AC82" i="1472"/>
  <c r="S82" i="1472"/>
  <c r="AC81" i="1472"/>
  <c r="C81" i="1472"/>
  <c r="S81" i="1472"/>
  <c r="AC80" i="1472"/>
  <c r="C80" i="1472"/>
  <c r="S80" i="1472"/>
  <c r="AC79" i="1472"/>
  <c r="C79" i="1472"/>
  <c r="S79" i="1472"/>
  <c r="AC78" i="1472"/>
  <c r="C78" i="1472"/>
  <c r="S78" i="1472"/>
  <c r="AC77" i="1472"/>
  <c r="C77" i="1472"/>
  <c r="S77" i="1472"/>
  <c r="AC76" i="1472"/>
  <c r="C76" i="1472"/>
  <c r="S76" i="1472"/>
  <c r="AC75" i="1472"/>
  <c r="S75" i="1472"/>
  <c r="AC74" i="1472"/>
  <c r="S74" i="1472"/>
  <c r="AC73" i="1472"/>
  <c r="C73" i="1472"/>
  <c r="S73" i="1472"/>
  <c r="AC72" i="1472"/>
  <c r="C72" i="1472"/>
  <c r="S72" i="1472"/>
  <c r="AC71" i="1472"/>
  <c r="C71" i="1472"/>
  <c r="S71" i="1472"/>
  <c r="AC70" i="1472"/>
  <c r="C70" i="1472"/>
  <c r="S70" i="1472"/>
  <c r="AC69" i="1472"/>
  <c r="C69" i="1472"/>
  <c r="S69" i="1472"/>
  <c r="AC68" i="1472"/>
  <c r="C68" i="1472"/>
  <c r="S68" i="1472"/>
  <c r="AC67" i="1472"/>
  <c r="S67" i="1472"/>
  <c r="AC66" i="1472"/>
  <c r="S66" i="1472"/>
  <c r="C66" i="1472"/>
  <c r="AC65" i="1472"/>
  <c r="C65" i="1472"/>
  <c r="S65" i="1472"/>
  <c r="AC64" i="1472"/>
  <c r="C64" i="1472"/>
  <c r="S64" i="1472"/>
  <c r="AC63" i="1472"/>
  <c r="C63" i="1472"/>
  <c r="S63" i="1472"/>
  <c r="AC62" i="1472"/>
  <c r="S62" i="1472"/>
  <c r="C62" i="1472"/>
  <c r="AC61" i="1472"/>
  <c r="C61" i="1472"/>
  <c r="S61" i="1472"/>
  <c r="AC60" i="1472"/>
  <c r="C60" i="1472"/>
  <c r="S60" i="1472"/>
  <c r="AC59" i="1472"/>
  <c r="S59" i="1472"/>
  <c r="AC58" i="1472"/>
  <c r="S58" i="1472"/>
  <c r="C58" i="1472"/>
  <c r="AC57" i="1472"/>
  <c r="C57" i="1472"/>
  <c r="S57" i="1472"/>
  <c r="AC56" i="1472"/>
  <c r="C56" i="1472"/>
  <c r="S56" i="1472"/>
  <c r="AC55" i="1472"/>
  <c r="C55" i="1472"/>
  <c r="S55" i="1472"/>
  <c r="AC54" i="1472"/>
  <c r="S54" i="1472"/>
  <c r="C54" i="1472"/>
  <c r="AC53" i="1472"/>
  <c r="C53" i="1472"/>
  <c r="S53" i="1472"/>
  <c r="AC52" i="1472"/>
  <c r="C52" i="1472"/>
  <c r="S52" i="1472"/>
  <c r="AC51" i="1472"/>
  <c r="S51" i="1472"/>
  <c r="AC50" i="1472"/>
  <c r="S50" i="1472"/>
  <c r="C50" i="1472"/>
  <c r="AC49" i="1472"/>
  <c r="S49" i="1472"/>
  <c r="C49" i="1472"/>
  <c r="AC48" i="1472"/>
  <c r="C48" i="1472"/>
  <c r="S48" i="1472"/>
  <c r="AC47" i="1472"/>
  <c r="C47" i="1472"/>
  <c r="S47" i="1472"/>
  <c r="AC46" i="1472"/>
  <c r="S46" i="1472"/>
  <c r="C46" i="1472"/>
  <c r="AC45" i="1472"/>
  <c r="C45" i="1472"/>
  <c r="S45" i="1472"/>
  <c r="AC44" i="1472"/>
  <c r="C44" i="1472"/>
  <c r="S44" i="1472"/>
  <c r="AC43" i="1472"/>
  <c r="S43" i="1472"/>
  <c r="AC42" i="1472"/>
  <c r="S42" i="1472"/>
  <c r="C42" i="1472"/>
  <c r="AC41" i="1472"/>
  <c r="S41" i="1472"/>
  <c r="C41" i="1472"/>
  <c r="AC40" i="1472"/>
  <c r="C40" i="1472"/>
  <c r="S40" i="1472"/>
  <c r="AC39" i="1472"/>
  <c r="C39" i="1472"/>
  <c r="S39" i="1472"/>
  <c r="AC38" i="1472"/>
  <c r="C38" i="1472"/>
  <c r="S38" i="1472"/>
  <c r="AC37" i="1472"/>
  <c r="C37" i="1472"/>
  <c r="S37" i="1472"/>
  <c r="AC36" i="1472"/>
  <c r="C36" i="1472"/>
  <c r="S36" i="1472"/>
  <c r="AC35" i="1472"/>
  <c r="S35" i="1472"/>
  <c r="AC34" i="1472"/>
  <c r="S34" i="1472"/>
  <c r="AC33" i="1472"/>
  <c r="C33" i="1472"/>
  <c r="S33" i="1472"/>
  <c r="AC32" i="1472"/>
  <c r="C32" i="1472"/>
  <c r="S32" i="1472"/>
  <c r="AC31" i="1472"/>
  <c r="C31" i="1472"/>
  <c r="S31" i="1472"/>
  <c r="AC30" i="1472"/>
  <c r="C30" i="1472"/>
  <c r="S30" i="1472"/>
  <c r="AC29" i="1472"/>
  <c r="C29" i="1472"/>
  <c r="S29" i="1472"/>
  <c r="AC28" i="1472"/>
  <c r="C28" i="1472"/>
  <c r="S28" i="1472"/>
  <c r="AC27" i="1472"/>
  <c r="S27" i="1472"/>
  <c r="AC26" i="1472"/>
  <c r="S26" i="1472"/>
  <c r="AC25" i="1472"/>
  <c r="C25" i="1472"/>
  <c r="S25" i="1472"/>
  <c r="AC24" i="1472"/>
  <c r="C24" i="1472"/>
  <c r="S24" i="1472"/>
  <c r="AC23" i="1472"/>
  <c r="C23" i="1472"/>
  <c r="S23" i="1472"/>
  <c r="AC22" i="1472"/>
  <c r="C22" i="1472"/>
  <c r="S22" i="1472"/>
  <c r="AC21" i="1472"/>
  <c r="C21" i="1472"/>
  <c r="S21" i="1472"/>
  <c r="AC20" i="1472"/>
  <c r="C20" i="1472"/>
  <c r="S20" i="1472"/>
  <c r="AC19" i="1472"/>
  <c r="S19" i="1472"/>
  <c r="AC18" i="1472"/>
  <c r="S18" i="1472"/>
  <c r="L18" i="1472"/>
  <c r="L19" i="1472" s="1"/>
  <c r="L20" i="1472" s="1"/>
  <c r="L21" i="1472" s="1"/>
  <c r="L22" i="1472" s="1"/>
  <c r="L23" i="1472" s="1"/>
  <c r="L24" i="1472" s="1"/>
  <c r="L25" i="1472" s="1"/>
  <c r="L26" i="1472" s="1"/>
  <c r="L27" i="1472" s="1"/>
  <c r="L28" i="1472" s="1"/>
  <c r="L29" i="1472" s="1"/>
  <c r="L30" i="1472" s="1"/>
  <c r="L31" i="1472" s="1"/>
  <c r="L32" i="1472" s="1"/>
  <c r="L33" i="1472" s="1"/>
  <c r="L34" i="1472" s="1"/>
  <c r="L35" i="1472" s="1"/>
  <c r="L36" i="1472" s="1"/>
  <c r="L37" i="1472" s="1"/>
  <c r="L38" i="1472" s="1"/>
  <c r="L39" i="1472" s="1"/>
  <c r="L40" i="1472" s="1"/>
  <c r="L41" i="1472" s="1"/>
  <c r="L42" i="1472" s="1"/>
  <c r="L43" i="1472" s="1"/>
  <c r="L44" i="1472" s="1"/>
  <c r="L45" i="1472" s="1"/>
  <c r="L46" i="1472" s="1"/>
  <c r="L47" i="1472" s="1"/>
  <c r="L48" i="1472" s="1"/>
  <c r="L49" i="1472" s="1"/>
  <c r="L50" i="1472" s="1"/>
  <c r="L51" i="1472" s="1"/>
  <c r="L52" i="1472" s="1"/>
  <c r="L53" i="1472" s="1"/>
  <c r="L54" i="1472" s="1"/>
  <c r="L55" i="1472" s="1"/>
  <c r="L56" i="1472" s="1"/>
  <c r="L57" i="1472" s="1"/>
  <c r="L58" i="1472" s="1"/>
  <c r="L59" i="1472" s="1"/>
  <c r="L60" i="1472" s="1"/>
  <c r="L61" i="1472" s="1"/>
  <c r="L62" i="1472" s="1"/>
  <c r="L63" i="1472" s="1"/>
  <c r="L64" i="1472" s="1"/>
  <c r="L65" i="1472" s="1"/>
  <c r="L66" i="1472" s="1"/>
  <c r="L67" i="1472" s="1"/>
  <c r="L68" i="1472" s="1"/>
  <c r="L69" i="1472" s="1"/>
  <c r="L70" i="1472" s="1"/>
  <c r="L71" i="1472" s="1"/>
  <c r="L72" i="1472" s="1"/>
  <c r="L73" i="1472" s="1"/>
  <c r="L74" i="1472" s="1"/>
  <c r="L75" i="1472" s="1"/>
  <c r="L76" i="1472" s="1"/>
  <c r="L77" i="1472" s="1"/>
  <c r="L78" i="1472" s="1"/>
  <c r="L79" i="1472" s="1"/>
  <c r="L80" i="1472" s="1"/>
  <c r="L81" i="1472" s="1"/>
  <c r="L82" i="1472" s="1"/>
  <c r="L83" i="1472" s="1"/>
  <c r="L84" i="1472" s="1"/>
  <c r="L85" i="1472" s="1"/>
  <c r="L86" i="1472" s="1"/>
  <c r="L87" i="1472" s="1"/>
  <c r="L88" i="1472" s="1"/>
  <c r="L89" i="1472" s="1"/>
  <c r="L90" i="1472" s="1"/>
  <c r="L91" i="1472" s="1"/>
  <c r="L92" i="1472" s="1"/>
  <c r="L93" i="1472" s="1"/>
  <c r="L94" i="1472" s="1"/>
  <c r="L95" i="1472" s="1"/>
  <c r="L96" i="1472" s="1"/>
  <c r="L97" i="1472" s="1"/>
  <c r="L98" i="1472" s="1"/>
  <c r="L99" i="1472" s="1"/>
  <c r="L100" i="1472" s="1"/>
  <c r="L101" i="1472" s="1"/>
  <c r="L102" i="1472" s="1"/>
  <c r="L103" i="1472" s="1"/>
  <c r="L104" i="1472" s="1"/>
  <c r="L105" i="1472" s="1"/>
  <c r="L106" i="1472" s="1"/>
  <c r="L107" i="1472" s="1"/>
  <c r="L108" i="1472" s="1"/>
  <c r="L109" i="1472" s="1"/>
  <c r="L110" i="1472" s="1"/>
  <c r="L111" i="1472" s="1"/>
  <c r="L112" i="1472" s="1"/>
  <c r="L113" i="1472" s="1"/>
  <c r="L114" i="1472" s="1"/>
  <c r="L115" i="1472" s="1"/>
  <c r="L116" i="1472" s="1"/>
  <c r="L117" i="1472" s="1"/>
  <c r="L118" i="1472" s="1"/>
  <c r="L119" i="1472" s="1"/>
  <c r="L120" i="1472" s="1"/>
  <c r="L121" i="1472" s="1"/>
  <c r="L122" i="1472" s="1"/>
  <c r="L123" i="1472" s="1"/>
  <c r="L124" i="1472" s="1"/>
  <c r="L125" i="1472" s="1"/>
  <c r="L126" i="1472" s="1"/>
  <c r="L127" i="1472" s="1"/>
  <c r="L128" i="1472" s="1"/>
  <c r="L129" i="1472" s="1"/>
  <c r="L130" i="1472" s="1"/>
  <c r="L131" i="1472" s="1"/>
  <c r="L132" i="1472" s="1"/>
  <c r="L133" i="1472" s="1"/>
  <c r="L134" i="1472" s="1"/>
  <c r="L135" i="1472" s="1"/>
  <c r="L136" i="1472" s="1"/>
  <c r="L137" i="1472" s="1"/>
  <c r="L138" i="1472" s="1"/>
  <c r="L139" i="1472" s="1"/>
  <c r="L140" i="1472" s="1"/>
  <c r="L141" i="1472" s="1"/>
  <c r="L142" i="1472" s="1"/>
  <c r="L143" i="1472" s="1"/>
  <c r="L144" i="1472" s="1"/>
  <c r="L145" i="1472" s="1"/>
  <c r="L146" i="1472" s="1"/>
  <c r="L147" i="1472" s="1"/>
  <c r="L148" i="1472" s="1"/>
  <c r="L149" i="1472" s="1"/>
  <c r="L150" i="1472" s="1"/>
  <c r="L151" i="1472" s="1"/>
  <c r="L152" i="1472" s="1"/>
  <c r="L153" i="1472" s="1"/>
  <c r="L154" i="1472" s="1"/>
  <c r="L155" i="1472" s="1"/>
  <c r="L156" i="1472" s="1"/>
  <c r="L157" i="1472" s="1"/>
  <c r="L158" i="1472" s="1"/>
  <c r="L159" i="1472" s="1"/>
  <c r="L160" i="1472" s="1"/>
  <c r="L161" i="1472" s="1"/>
  <c r="L162" i="1472" s="1"/>
  <c r="L163" i="1472" s="1"/>
  <c r="L164" i="1472" s="1"/>
  <c r="L165" i="1472" s="1"/>
  <c r="L166" i="1472" s="1"/>
  <c r="L167" i="1472" s="1"/>
  <c r="L168" i="1472" s="1"/>
  <c r="L169" i="1472" s="1"/>
  <c r="L170" i="1472" s="1"/>
  <c r="L171" i="1472" s="1"/>
  <c r="L172" i="1472" s="1"/>
  <c r="L173" i="1472" s="1"/>
  <c r="L174" i="1472" s="1"/>
  <c r="L175" i="1472" s="1"/>
  <c r="L176" i="1472" s="1"/>
  <c r="L177" i="1472" s="1"/>
  <c r="L178" i="1472" s="1"/>
  <c r="L179" i="1472" s="1"/>
  <c r="L180" i="1472" s="1"/>
  <c r="L181" i="1472" s="1"/>
  <c r="L182" i="1472" s="1"/>
  <c r="L183" i="1472" s="1"/>
  <c r="L184" i="1472" s="1"/>
  <c r="L185" i="1472" s="1"/>
  <c r="L186" i="1472" s="1"/>
  <c r="L187" i="1472" s="1"/>
  <c r="L188" i="1472" s="1"/>
  <c r="L189" i="1472" s="1"/>
  <c r="L190" i="1472" s="1"/>
  <c r="L191" i="1472" s="1"/>
  <c r="L192" i="1472" s="1"/>
  <c r="L193" i="1472" s="1"/>
  <c r="L194" i="1472" s="1"/>
  <c r="L195" i="1472" s="1"/>
  <c r="L196" i="1472" s="1"/>
  <c r="L197" i="1472" s="1"/>
  <c r="L198" i="1472" s="1"/>
  <c r="L199" i="1472" s="1"/>
  <c r="L200" i="1472" s="1"/>
  <c r="G18" i="1472"/>
  <c r="F18" i="1472"/>
  <c r="F19" i="1472" s="1"/>
  <c r="A18" i="1472"/>
  <c r="A19" i="1472" s="1"/>
  <c r="A20" i="1472" s="1"/>
  <c r="A21" i="1472" s="1"/>
  <c r="A22" i="1472" s="1"/>
  <c r="A23" i="1472" s="1"/>
  <c r="A24" i="1472" s="1"/>
  <c r="A25" i="1472" s="1"/>
  <c r="A26" i="1472" s="1"/>
  <c r="A27" i="1472" s="1"/>
  <c r="A28" i="1472" s="1"/>
  <c r="A29" i="1472" s="1"/>
  <c r="A30" i="1472" s="1"/>
  <c r="A31" i="1472" s="1"/>
  <c r="A32" i="1472" s="1"/>
  <c r="A33" i="1472" s="1"/>
  <c r="A34" i="1472" s="1"/>
  <c r="A35" i="1472" s="1"/>
  <c r="A36" i="1472" s="1"/>
  <c r="A37" i="1472" s="1"/>
  <c r="A38" i="1472" s="1"/>
  <c r="A39" i="1472" s="1"/>
  <c r="A40" i="1472" s="1"/>
  <c r="A41" i="1472" s="1"/>
  <c r="A42" i="1472" s="1"/>
  <c r="A43" i="1472" s="1"/>
  <c r="A44" i="1472" s="1"/>
  <c r="A45" i="1472" s="1"/>
  <c r="A46" i="1472" s="1"/>
  <c r="A47" i="1472" s="1"/>
  <c r="A48" i="1472" s="1"/>
  <c r="A49" i="1472" s="1"/>
  <c r="A50" i="1472" s="1"/>
  <c r="A51" i="1472" s="1"/>
  <c r="A52" i="1472" s="1"/>
  <c r="A53" i="1472" s="1"/>
  <c r="A54" i="1472" s="1"/>
  <c r="A55" i="1472" s="1"/>
  <c r="A56" i="1472" s="1"/>
  <c r="A57" i="1472" s="1"/>
  <c r="A58" i="1472" s="1"/>
  <c r="A59" i="1472" s="1"/>
  <c r="A60" i="1472" s="1"/>
  <c r="A61" i="1472" s="1"/>
  <c r="A62" i="1472" s="1"/>
  <c r="A63" i="1472" s="1"/>
  <c r="A64" i="1472" s="1"/>
  <c r="A65" i="1472" s="1"/>
  <c r="A66" i="1472" s="1"/>
  <c r="A67" i="1472" s="1"/>
  <c r="A68" i="1472" s="1"/>
  <c r="A69" i="1472" s="1"/>
  <c r="A70" i="1472" s="1"/>
  <c r="A71" i="1472" s="1"/>
  <c r="A72" i="1472" s="1"/>
  <c r="A73" i="1472" s="1"/>
  <c r="A74" i="1472" s="1"/>
  <c r="A75" i="1472" s="1"/>
  <c r="A76" i="1472" s="1"/>
  <c r="A77" i="1472" s="1"/>
  <c r="A78" i="1472" s="1"/>
  <c r="A79" i="1472" s="1"/>
  <c r="A80" i="1472" s="1"/>
  <c r="A81" i="1472" s="1"/>
  <c r="A82" i="1472" s="1"/>
  <c r="A83" i="1472" s="1"/>
  <c r="A84" i="1472" s="1"/>
  <c r="A85" i="1472" s="1"/>
  <c r="A86" i="1472" s="1"/>
  <c r="A87" i="1472" s="1"/>
  <c r="A88" i="1472" s="1"/>
  <c r="A89" i="1472" s="1"/>
  <c r="A90" i="1472" s="1"/>
  <c r="A91" i="1472" s="1"/>
  <c r="A92" i="1472" s="1"/>
  <c r="A93" i="1472" s="1"/>
  <c r="A94" i="1472" s="1"/>
  <c r="A95" i="1472" s="1"/>
  <c r="A96" i="1472" s="1"/>
  <c r="A97" i="1472" s="1"/>
  <c r="A98" i="1472" s="1"/>
  <c r="A99" i="1472" s="1"/>
  <c r="A100" i="1472" s="1"/>
  <c r="A101" i="1472" s="1"/>
  <c r="A102" i="1472" s="1"/>
  <c r="A103" i="1472" s="1"/>
  <c r="A104" i="1472" s="1"/>
  <c r="A105" i="1472" s="1"/>
  <c r="A106" i="1472" s="1"/>
  <c r="A107" i="1472" s="1"/>
  <c r="A108" i="1472" s="1"/>
  <c r="A109" i="1472" s="1"/>
  <c r="A110" i="1472" s="1"/>
  <c r="A111" i="1472" s="1"/>
  <c r="A112" i="1472" s="1"/>
  <c r="A113" i="1472" s="1"/>
  <c r="A114" i="1472" s="1"/>
  <c r="A115" i="1472" s="1"/>
  <c r="A116" i="1472" s="1"/>
  <c r="A117" i="1472" s="1"/>
  <c r="A118" i="1472" s="1"/>
  <c r="A119" i="1472" s="1"/>
  <c r="A120" i="1472" s="1"/>
  <c r="A121" i="1472" s="1"/>
  <c r="A122" i="1472" s="1"/>
  <c r="A123" i="1472" s="1"/>
  <c r="A124" i="1472" s="1"/>
  <c r="A125" i="1472" s="1"/>
  <c r="A126" i="1472" s="1"/>
  <c r="A127" i="1472" s="1"/>
  <c r="A128" i="1472" s="1"/>
  <c r="A129" i="1472" s="1"/>
  <c r="A130" i="1472" s="1"/>
  <c r="A131" i="1472" s="1"/>
  <c r="A132" i="1472" s="1"/>
  <c r="A133" i="1472" s="1"/>
  <c r="A134" i="1472" s="1"/>
  <c r="A135" i="1472" s="1"/>
  <c r="A136" i="1472" s="1"/>
  <c r="A137" i="1472" s="1"/>
  <c r="A138" i="1472" s="1"/>
  <c r="A139" i="1472" s="1"/>
  <c r="A140" i="1472" s="1"/>
  <c r="A141" i="1472" s="1"/>
  <c r="A142" i="1472" s="1"/>
  <c r="A143" i="1472" s="1"/>
  <c r="A144" i="1472" s="1"/>
  <c r="A145" i="1472" s="1"/>
  <c r="A146" i="1472" s="1"/>
  <c r="A147" i="1472" s="1"/>
  <c r="A148" i="1472" s="1"/>
  <c r="A149" i="1472" s="1"/>
  <c r="A150" i="1472" s="1"/>
  <c r="A151" i="1472" s="1"/>
  <c r="A152" i="1472" s="1"/>
  <c r="A153" i="1472" s="1"/>
  <c r="A154" i="1472" s="1"/>
  <c r="A155" i="1472" s="1"/>
  <c r="A156" i="1472" s="1"/>
  <c r="A157" i="1472" s="1"/>
  <c r="A158" i="1472" s="1"/>
  <c r="A159" i="1472" s="1"/>
  <c r="A160" i="1472" s="1"/>
  <c r="A161" i="1472" s="1"/>
  <c r="A162" i="1472" s="1"/>
  <c r="A163" i="1472" s="1"/>
  <c r="A164" i="1472" s="1"/>
  <c r="A165" i="1472" s="1"/>
  <c r="A166" i="1472" s="1"/>
  <c r="A167" i="1472" s="1"/>
  <c r="A168" i="1472" s="1"/>
  <c r="A169" i="1472" s="1"/>
  <c r="A170" i="1472" s="1"/>
  <c r="A171" i="1472" s="1"/>
  <c r="A172" i="1472" s="1"/>
  <c r="A173" i="1472" s="1"/>
  <c r="A174" i="1472" s="1"/>
  <c r="A175" i="1472" s="1"/>
  <c r="A176" i="1472" s="1"/>
  <c r="A177" i="1472" s="1"/>
  <c r="A178" i="1472" s="1"/>
  <c r="A179" i="1472" s="1"/>
  <c r="A180" i="1472" s="1"/>
  <c r="A181" i="1472" s="1"/>
  <c r="A182" i="1472" s="1"/>
  <c r="A183" i="1472" s="1"/>
  <c r="A184" i="1472" s="1"/>
  <c r="A185" i="1472" s="1"/>
  <c r="A186" i="1472" s="1"/>
  <c r="A187" i="1472" s="1"/>
  <c r="A188" i="1472" s="1"/>
  <c r="A189" i="1472" s="1"/>
  <c r="A190" i="1472" s="1"/>
  <c r="A191" i="1472" s="1"/>
  <c r="A192" i="1472" s="1"/>
  <c r="A193" i="1472" s="1"/>
  <c r="A194" i="1472" s="1"/>
  <c r="A195" i="1472" s="1"/>
  <c r="A196" i="1472" s="1"/>
  <c r="A197" i="1472" s="1"/>
  <c r="A198" i="1472" s="1"/>
  <c r="A199" i="1472" s="1"/>
  <c r="A200" i="1472" s="1"/>
  <c r="AC17" i="1472"/>
  <c r="C17" i="1472"/>
  <c r="S17" i="1472"/>
  <c r="P17" i="1472"/>
  <c r="Q17" i="1472" s="1"/>
  <c r="P18" i="1472" s="1"/>
  <c r="Q18" i="1472" s="1"/>
  <c r="P19" i="1472" s="1"/>
  <c r="Q19" i="1472" s="1"/>
  <c r="P20" i="1472" s="1"/>
  <c r="Q20" i="1472" s="1"/>
  <c r="P21" i="1472" s="1"/>
  <c r="Q21" i="1472" s="1"/>
  <c r="P22" i="1472" s="1"/>
  <c r="Q22" i="1472" s="1"/>
  <c r="P23" i="1472" s="1"/>
  <c r="Q23" i="1472" s="1"/>
  <c r="P24" i="1472" s="1"/>
  <c r="Q24" i="1472" s="1"/>
  <c r="P25" i="1472" s="1"/>
  <c r="Q25" i="1472" s="1"/>
  <c r="P26" i="1472" s="1"/>
  <c r="Q26" i="1472" s="1"/>
  <c r="P27" i="1472" s="1"/>
  <c r="Q27" i="1472" s="1"/>
  <c r="P28" i="1472" s="1"/>
  <c r="Q28" i="1472" s="1"/>
  <c r="P29" i="1472" s="1"/>
  <c r="Q29" i="1472" s="1"/>
  <c r="P30" i="1472" s="1"/>
  <c r="Q30" i="1472" s="1"/>
  <c r="P31" i="1472" s="1"/>
  <c r="Q31" i="1472" s="1"/>
  <c r="P32" i="1472" s="1"/>
  <c r="Q32" i="1472" s="1"/>
  <c r="P33" i="1472" s="1"/>
  <c r="Q33" i="1472" s="1"/>
  <c r="P34" i="1472" s="1"/>
  <c r="Q34" i="1472" s="1"/>
  <c r="P35" i="1472" s="1"/>
  <c r="Q35" i="1472" s="1"/>
  <c r="P36" i="1472" s="1"/>
  <c r="Q36" i="1472" s="1"/>
  <c r="P37" i="1472" s="1"/>
  <c r="Q37" i="1472" s="1"/>
  <c r="P38" i="1472" s="1"/>
  <c r="Q38" i="1472" s="1"/>
  <c r="P39" i="1472" s="1"/>
  <c r="Q39" i="1472" s="1"/>
  <c r="P40" i="1472" s="1"/>
  <c r="Q40" i="1472" s="1"/>
  <c r="P41" i="1472" s="1"/>
  <c r="Q41" i="1472" s="1"/>
  <c r="P42" i="1472" s="1"/>
  <c r="Q42" i="1472" s="1"/>
  <c r="P43" i="1472" s="1"/>
  <c r="Q43" i="1472" s="1"/>
  <c r="P44" i="1472" s="1"/>
  <c r="Q44" i="1472" s="1"/>
  <c r="P45" i="1472" s="1"/>
  <c r="Q45" i="1472" s="1"/>
  <c r="P46" i="1472" s="1"/>
  <c r="Q46" i="1472" s="1"/>
  <c r="P47" i="1472" s="1"/>
  <c r="Q47" i="1472" s="1"/>
  <c r="P48" i="1472" s="1"/>
  <c r="Q48" i="1472" s="1"/>
  <c r="P49" i="1472" s="1"/>
  <c r="Z49" i="1472" s="1"/>
  <c r="P50" i="1472" s="1"/>
  <c r="Q50" i="1472" s="1"/>
  <c r="P51" i="1472" s="1"/>
  <c r="Q51" i="1472" s="1"/>
  <c r="P52" i="1472" s="1"/>
  <c r="Q52" i="1472" s="1"/>
  <c r="P53" i="1472" s="1"/>
  <c r="Q53" i="1472" s="1"/>
  <c r="P54" i="1472" s="1"/>
  <c r="Q54" i="1472" s="1"/>
  <c r="P55" i="1472" s="1"/>
  <c r="Q55" i="1472" s="1"/>
  <c r="P56" i="1472" s="1"/>
  <c r="Q56" i="1472" s="1"/>
  <c r="P57" i="1472" s="1"/>
  <c r="Q57" i="1472" s="1"/>
  <c r="P58" i="1472" s="1"/>
  <c r="Q58" i="1472" s="1"/>
  <c r="P59" i="1472" s="1"/>
  <c r="Q59" i="1472" s="1"/>
  <c r="P60" i="1472" s="1"/>
  <c r="Q60" i="1472" s="1"/>
  <c r="P61" i="1472" s="1"/>
  <c r="Q61" i="1472" s="1"/>
  <c r="P62" i="1472" s="1"/>
  <c r="Q62" i="1472" s="1"/>
  <c r="P63" i="1472" s="1"/>
  <c r="Q63" i="1472" s="1"/>
  <c r="P64" i="1472" s="1"/>
  <c r="Q64" i="1472" s="1"/>
  <c r="P65" i="1472" s="1"/>
  <c r="Q65" i="1472" s="1"/>
  <c r="P66" i="1472" s="1"/>
  <c r="Q66" i="1472" s="1"/>
  <c r="P67" i="1472" s="1"/>
  <c r="Q67" i="1472" s="1"/>
  <c r="P68" i="1472" s="1"/>
  <c r="Q68" i="1472" s="1"/>
  <c r="P69" i="1472" s="1"/>
  <c r="Q69" i="1472" s="1"/>
  <c r="P70" i="1472" s="1"/>
  <c r="Q70" i="1472" s="1"/>
  <c r="P71" i="1472" s="1"/>
  <c r="Q71" i="1472" s="1"/>
  <c r="P72" i="1472" s="1"/>
  <c r="Q72" i="1472" s="1"/>
  <c r="P73" i="1472" s="1"/>
  <c r="Q73" i="1472" s="1"/>
  <c r="P74" i="1472" s="1"/>
  <c r="Q74" i="1472" s="1"/>
  <c r="P75" i="1472" s="1"/>
  <c r="Q75" i="1472" s="1"/>
  <c r="P76" i="1472" s="1"/>
  <c r="Q76" i="1472" s="1"/>
  <c r="P77" i="1472" s="1"/>
  <c r="Q77" i="1472" s="1"/>
  <c r="P78" i="1472" s="1"/>
  <c r="Q78" i="1472" s="1"/>
  <c r="P79" i="1472" s="1"/>
  <c r="Q79" i="1472" s="1"/>
  <c r="P80" i="1472" s="1"/>
  <c r="Q80" i="1472" s="1"/>
  <c r="P81" i="1472" s="1"/>
  <c r="Q81" i="1472" s="1"/>
  <c r="P82" i="1472" s="1"/>
  <c r="Q82" i="1472" s="1"/>
  <c r="P83" i="1472" s="1"/>
  <c r="Q83" i="1472" s="1"/>
  <c r="P84" i="1472" s="1"/>
  <c r="Q84" i="1472" s="1"/>
  <c r="P85" i="1472" s="1"/>
  <c r="Q85" i="1472" s="1"/>
  <c r="P86" i="1472" s="1"/>
  <c r="Q86" i="1472" s="1"/>
  <c r="P87" i="1472" s="1"/>
  <c r="Q87" i="1472" s="1"/>
  <c r="P88" i="1472" s="1"/>
  <c r="Q88" i="1472" s="1"/>
  <c r="P89" i="1472" s="1"/>
  <c r="Q89" i="1472" s="1"/>
  <c r="P90" i="1472" s="1"/>
  <c r="Q90" i="1472" s="1"/>
  <c r="P91" i="1472" s="1"/>
  <c r="Q91" i="1472" s="1"/>
  <c r="P92" i="1472" s="1"/>
  <c r="Q92" i="1472" s="1"/>
  <c r="P93" i="1472" s="1"/>
  <c r="Q93" i="1472" s="1"/>
  <c r="P94" i="1472" s="1"/>
  <c r="Q94" i="1472" s="1"/>
  <c r="P95" i="1472" s="1"/>
  <c r="Q95" i="1472" s="1"/>
  <c r="P96" i="1472" s="1"/>
  <c r="Q96" i="1472" s="1"/>
  <c r="P97" i="1472" s="1"/>
  <c r="Q97" i="1472" s="1"/>
  <c r="P98" i="1472" s="1"/>
  <c r="Q98" i="1472" s="1"/>
  <c r="P99" i="1472" s="1"/>
  <c r="Q99" i="1472" s="1"/>
  <c r="P100" i="1472" s="1"/>
  <c r="Q100" i="1472" s="1"/>
  <c r="P101" i="1472" s="1"/>
  <c r="Q101" i="1472" s="1"/>
  <c r="P102" i="1472" s="1"/>
  <c r="Q102" i="1472" s="1"/>
  <c r="P103" i="1472" s="1"/>
  <c r="Q103" i="1472" s="1"/>
  <c r="P104" i="1472" s="1"/>
  <c r="Q104" i="1472" s="1"/>
  <c r="P105" i="1472" s="1"/>
  <c r="Q105" i="1472" s="1"/>
  <c r="P106" i="1472" s="1"/>
  <c r="Q106" i="1472" s="1"/>
  <c r="P107" i="1472" s="1"/>
  <c r="Q107" i="1472" s="1"/>
  <c r="P108" i="1472" s="1"/>
  <c r="Q108" i="1472" s="1"/>
  <c r="P109" i="1472" s="1"/>
  <c r="Q109" i="1472" s="1"/>
  <c r="P110" i="1472" s="1"/>
  <c r="Q110" i="1472" s="1"/>
  <c r="P111" i="1472" s="1"/>
  <c r="Q111" i="1472" s="1"/>
  <c r="P112" i="1472" s="1"/>
  <c r="Q112" i="1472" s="1"/>
  <c r="P113" i="1472" s="1"/>
  <c r="Q113" i="1472" s="1"/>
  <c r="P114" i="1472" s="1"/>
  <c r="Q114" i="1472" s="1"/>
  <c r="P115" i="1472" s="1"/>
  <c r="Q115" i="1472" s="1"/>
  <c r="P116" i="1472" s="1"/>
  <c r="Q116" i="1472" s="1"/>
  <c r="P117" i="1472" s="1"/>
  <c r="Q117" i="1472" s="1"/>
  <c r="P118" i="1472" s="1"/>
  <c r="Q118" i="1472" s="1"/>
  <c r="P119" i="1472" s="1"/>
  <c r="Q119" i="1472" s="1"/>
  <c r="P120" i="1472" s="1"/>
  <c r="Q120" i="1472" s="1"/>
  <c r="P121" i="1472" s="1"/>
  <c r="Q121" i="1472" s="1"/>
  <c r="P122" i="1472" s="1"/>
  <c r="Q122" i="1472" s="1"/>
  <c r="P123" i="1472" s="1"/>
  <c r="Q123" i="1472" s="1"/>
  <c r="P124" i="1472" s="1"/>
  <c r="Q124" i="1472" s="1"/>
  <c r="P125" i="1472" s="1"/>
  <c r="Q125" i="1472" s="1"/>
  <c r="P126" i="1472" s="1"/>
  <c r="Q126" i="1472" s="1"/>
  <c r="P127" i="1472" s="1"/>
  <c r="Q127" i="1472" s="1"/>
  <c r="P128" i="1472" s="1"/>
  <c r="Q128" i="1472" s="1"/>
  <c r="P129" i="1472" s="1"/>
  <c r="Q129" i="1472" s="1"/>
  <c r="P130" i="1472" s="1"/>
  <c r="Q130" i="1472" s="1"/>
  <c r="P131" i="1472" s="1"/>
  <c r="Q131" i="1472" s="1"/>
  <c r="P132" i="1472" s="1"/>
  <c r="Q132" i="1472" s="1"/>
  <c r="P133" i="1472" s="1"/>
  <c r="Q133" i="1472" s="1"/>
  <c r="P134" i="1472" s="1"/>
  <c r="Q134" i="1472" s="1"/>
  <c r="P135" i="1472" s="1"/>
  <c r="Q135" i="1472" s="1"/>
  <c r="P136" i="1472" s="1"/>
  <c r="Q136" i="1472" s="1"/>
  <c r="P137" i="1472" s="1"/>
  <c r="Q137" i="1472" s="1"/>
  <c r="P138" i="1472" s="1"/>
  <c r="Q138" i="1472" s="1"/>
  <c r="P139" i="1472" s="1"/>
  <c r="Q139" i="1472" s="1"/>
  <c r="P140" i="1472" s="1"/>
  <c r="Q140" i="1472" s="1"/>
  <c r="P141" i="1472" s="1"/>
  <c r="Q141" i="1472" s="1"/>
  <c r="P142" i="1472" s="1"/>
  <c r="Q142" i="1472" s="1"/>
  <c r="P143" i="1472" s="1"/>
  <c r="Q143" i="1472" s="1"/>
  <c r="P144" i="1472" s="1"/>
  <c r="Q144" i="1472" s="1"/>
  <c r="P145" i="1472" s="1"/>
  <c r="Q145" i="1472" s="1"/>
  <c r="P146" i="1472" s="1"/>
  <c r="Q146" i="1472" s="1"/>
  <c r="P147" i="1472" s="1"/>
  <c r="Q147" i="1472" s="1"/>
  <c r="P148" i="1472" s="1"/>
  <c r="Q148" i="1472" s="1"/>
  <c r="P149" i="1472" s="1"/>
  <c r="Q149" i="1472" s="1"/>
  <c r="P150" i="1472" s="1"/>
  <c r="Q150" i="1472" s="1"/>
  <c r="P151" i="1472" s="1"/>
  <c r="Q151" i="1472" s="1"/>
  <c r="P152" i="1472" s="1"/>
  <c r="Q152" i="1472" s="1"/>
  <c r="P153" i="1472" s="1"/>
  <c r="Q153" i="1472" s="1"/>
  <c r="P154" i="1472" s="1"/>
  <c r="Q154" i="1472" s="1"/>
  <c r="P155" i="1472" s="1"/>
  <c r="Q155" i="1472" s="1"/>
  <c r="P156" i="1472" s="1"/>
  <c r="Q156" i="1472" s="1"/>
  <c r="P157" i="1472" s="1"/>
  <c r="Q157" i="1472" s="1"/>
  <c r="P158" i="1472" s="1"/>
  <c r="Q158" i="1472" s="1"/>
  <c r="P159" i="1472" s="1"/>
  <c r="Q159" i="1472" s="1"/>
  <c r="P160" i="1472" s="1"/>
  <c r="Q160" i="1472" s="1"/>
  <c r="P161" i="1472" s="1"/>
  <c r="Q161" i="1472" s="1"/>
  <c r="P162" i="1472" s="1"/>
  <c r="Q162" i="1472" s="1"/>
  <c r="P163" i="1472" s="1"/>
  <c r="Q163" i="1472" s="1"/>
  <c r="P164" i="1472" s="1"/>
  <c r="Q164" i="1472" s="1"/>
  <c r="P165" i="1472" s="1"/>
  <c r="Q165" i="1472" s="1"/>
  <c r="P166" i="1472" s="1"/>
  <c r="Q166" i="1472" s="1"/>
  <c r="P167" i="1472" s="1"/>
  <c r="Q167" i="1472" s="1"/>
  <c r="P168" i="1472" s="1"/>
  <c r="Q168" i="1472" s="1"/>
  <c r="P169" i="1472" s="1"/>
  <c r="Q169" i="1472" s="1"/>
  <c r="P170" i="1472" s="1"/>
  <c r="Q170" i="1472" s="1"/>
  <c r="P171" i="1472" s="1"/>
  <c r="Q171" i="1472" s="1"/>
  <c r="P172" i="1472" s="1"/>
  <c r="Q172" i="1472" s="1"/>
  <c r="P173" i="1472" s="1"/>
  <c r="Q173" i="1472" s="1"/>
  <c r="P174" i="1472" s="1"/>
  <c r="Q174" i="1472" s="1"/>
  <c r="P175" i="1472" s="1"/>
  <c r="Q175" i="1472" s="1"/>
  <c r="P176" i="1472" s="1"/>
  <c r="Q176" i="1472" s="1"/>
  <c r="P177" i="1472" s="1"/>
  <c r="Q177" i="1472" s="1"/>
  <c r="P178" i="1472" s="1"/>
  <c r="Q178" i="1472" s="1"/>
  <c r="P179" i="1472" s="1"/>
  <c r="Q179" i="1472" s="1"/>
  <c r="P180" i="1472" s="1"/>
  <c r="Q180" i="1472" s="1"/>
  <c r="P181" i="1472" s="1"/>
  <c r="Q181" i="1472" s="1"/>
  <c r="P182" i="1472" s="1"/>
  <c r="Q182" i="1472" s="1"/>
  <c r="P183" i="1472" s="1"/>
  <c r="Q183" i="1472" s="1"/>
  <c r="P184" i="1472" s="1"/>
  <c r="Q184" i="1472" s="1"/>
  <c r="P185" i="1472" s="1"/>
  <c r="Q185" i="1472" s="1"/>
  <c r="P186" i="1472" s="1"/>
  <c r="Q186" i="1472" s="1"/>
  <c r="P187" i="1472" s="1"/>
  <c r="Q187" i="1472" s="1"/>
  <c r="P188" i="1472" s="1"/>
  <c r="Q188" i="1472" s="1"/>
  <c r="P189" i="1472" s="1"/>
  <c r="Q189" i="1472" s="1"/>
  <c r="P190" i="1472" s="1"/>
  <c r="Q190" i="1472" s="1"/>
  <c r="P191" i="1472" s="1"/>
  <c r="Q191" i="1472" s="1"/>
  <c r="P192" i="1472" s="1"/>
  <c r="Q192" i="1472" s="1"/>
  <c r="P193" i="1472" s="1"/>
  <c r="Q193" i="1472" s="1"/>
  <c r="P194" i="1472" s="1"/>
  <c r="Q194" i="1472" s="1"/>
  <c r="P195" i="1472" s="1"/>
  <c r="Q195" i="1472" s="1"/>
  <c r="P196" i="1472" s="1"/>
  <c r="Q196" i="1472" s="1"/>
  <c r="P197" i="1472" s="1"/>
  <c r="Q197" i="1472" s="1"/>
  <c r="P198" i="1472" s="1"/>
  <c r="Q198" i="1472" s="1"/>
  <c r="P199" i="1472" s="1"/>
  <c r="Q199" i="1472" s="1"/>
  <c r="P200" i="1472" s="1"/>
  <c r="Q200" i="1472" s="1"/>
  <c r="I17" i="1472"/>
  <c r="M17" i="1472" s="1"/>
  <c r="D12" i="1472"/>
  <c r="S517" i="1470"/>
  <c r="U517" i="1470"/>
  <c r="C517" i="1470" s="1"/>
  <c r="S518" i="1470"/>
  <c r="U518" i="1470"/>
  <c r="C518" i="1470" s="1"/>
  <c r="S519" i="1470"/>
  <c r="U519" i="1470"/>
  <c r="C519" i="1470" s="1"/>
  <c r="S520" i="1470"/>
  <c r="U520" i="1470"/>
  <c r="C520" i="1470" s="1"/>
  <c r="S521" i="1470"/>
  <c r="U521" i="1470"/>
  <c r="C521" i="1470" s="1"/>
  <c r="S522" i="1470"/>
  <c r="U522" i="1470"/>
  <c r="C522" i="1470" s="1"/>
  <c r="U513" i="1470"/>
  <c r="U514" i="1470"/>
  <c r="C514" i="1470" s="1"/>
  <c r="U515" i="1470"/>
  <c r="C515" i="1470" s="1"/>
  <c r="U516" i="1470"/>
  <c r="U512" i="1470"/>
  <c r="U511" i="1470"/>
  <c r="U510" i="1470"/>
  <c r="U509" i="1470"/>
  <c r="U508" i="1470"/>
  <c r="U507" i="1470"/>
  <c r="C507" i="1470" s="1"/>
  <c r="U506" i="1470"/>
  <c r="C506" i="1470" s="1"/>
  <c r="U505" i="1470"/>
  <c r="C505" i="1470" s="1"/>
  <c r="U504" i="1470"/>
  <c r="U503" i="1470"/>
  <c r="U502" i="1470"/>
  <c r="U501" i="1470"/>
  <c r="U500" i="1470"/>
  <c r="U499" i="1470"/>
  <c r="C499" i="1470" s="1"/>
  <c r="U498" i="1470"/>
  <c r="C498" i="1470" s="1"/>
  <c r="U497" i="1470"/>
  <c r="C497" i="1470" s="1"/>
  <c r="U496" i="1470"/>
  <c r="U495" i="1470"/>
  <c r="U494" i="1470"/>
  <c r="U493" i="1470"/>
  <c r="U492" i="1470"/>
  <c r="U491" i="1470"/>
  <c r="C491" i="1470" s="1"/>
  <c r="U490" i="1470"/>
  <c r="C490" i="1470" s="1"/>
  <c r="U489" i="1470"/>
  <c r="C489" i="1470" s="1"/>
  <c r="U488" i="1470"/>
  <c r="U487" i="1470"/>
  <c r="U486" i="1470"/>
  <c r="U485" i="1470"/>
  <c r="U484" i="1470"/>
  <c r="U483" i="1470"/>
  <c r="C483" i="1470" s="1"/>
  <c r="U482" i="1470"/>
  <c r="C482" i="1470" s="1"/>
  <c r="U481" i="1470"/>
  <c r="C481" i="1470" s="1"/>
  <c r="U480" i="1470"/>
  <c r="U479" i="1470"/>
  <c r="U478" i="1470"/>
  <c r="U477" i="1470"/>
  <c r="U476" i="1470"/>
  <c r="U475" i="1470"/>
  <c r="C475" i="1470" s="1"/>
  <c r="U474" i="1470"/>
  <c r="C474" i="1470" s="1"/>
  <c r="U473" i="1470"/>
  <c r="C473" i="1470" s="1"/>
  <c r="U472" i="1470"/>
  <c r="U471" i="1470"/>
  <c r="U470" i="1470"/>
  <c r="U469" i="1470"/>
  <c r="U468" i="1470"/>
  <c r="U467" i="1470"/>
  <c r="C467" i="1470" s="1"/>
  <c r="U466" i="1470"/>
  <c r="C466" i="1470" s="1"/>
  <c r="U465" i="1470"/>
  <c r="C465" i="1470" s="1"/>
  <c r="U464" i="1470"/>
  <c r="U463" i="1470"/>
  <c r="U462" i="1470"/>
  <c r="U461" i="1470"/>
  <c r="U460" i="1470"/>
  <c r="U459" i="1470"/>
  <c r="C459" i="1470" s="1"/>
  <c r="U458" i="1470"/>
  <c r="C458" i="1470" s="1"/>
  <c r="U457" i="1470"/>
  <c r="C457" i="1470" s="1"/>
  <c r="U456" i="1470"/>
  <c r="U455" i="1470"/>
  <c r="U454" i="1470"/>
  <c r="U453" i="1470"/>
  <c r="U452" i="1470"/>
  <c r="U451" i="1470"/>
  <c r="C451" i="1470" s="1"/>
  <c r="U450" i="1470"/>
  <c r="C450" i="1470" s="1"/>
  <c r="U449" i="1470"/>
  <c r="C449" i="1470" s="1"/>
  <c r="U448" i="1470"/>
  <c r="U447" i="1470"/>
  <c r="U446" i="1470"/>
  <c r="U445" i="1470"/>
  <c r="U444" i="1470"/>
  <c r="U443" i="1470"/>
  <c r="C443" i="1470" s="1"/>
  <c r="U442" i="1470"/>
  <c r="C442" i="1470" s="1"/>
  <c r="U441" i="1470"/>
  <c r="C441" i="1470" s="1"/>
  <c r="U440" i="1470"/>
  <c r="U439" i="1470"/>
  <c r="U438" i="1470"/>
  <c r="U437" i="1470"/>
  <c r="U436" i="1470"/>
  <c r="U435" i="1470"/>
  <c r="C435" i="1470" s="1"/>
  <c r="U434" i="1470"/>
  <c r="C434" i="1470" s="1"/>
  <c r="U433" i="1470"/>
  <c r="C433" i="1470" s="1"/>
  <c r="U432" i="1470"/>
  <c r="U431" i="1470"/>
  <c r="U430" i="1470"/>
  <c r="U429" i="1470"/>
  <c r="U428" i="1470"/>
  <c r="U427" i="1470"/>
  <c r="C427" i="1470" s="1"/>
  <c r="U426" i="1470"/>
  <c r="C426" i="1470" s="1"/>
  <c r="U425" i="1470"/>
  <c r="C425" i="1470" s="1"/>
  <c r="U424" i="1470"/>
  <c r="U423" i="1470"/>
  <c r="U422" i="1470"/>
  <c r="U421" i="1470"/>
  <c r="U420" i="1470"/>
  <c r="U419" i="1470"/>
  <c r="C419" i="1470" s="1"/>
  <c r="U418" i="1470"/>
  <c r="C418" i="1470" s="1"/>
  <c r="U417" i="1470"/>
  <c r="C417" i="1470" s="1"/>
  <c r="U416" i="1470"/>
  <c r="U415" i="1470"/>
  <c r="U414" i="1470"/>
  <c r="U413" i="1470"/>
  <c r="U412" i="1470"/>
  <c r="U411" i="1470"/>
  <c r="C411" i="1470" s="1"/>
  <c r="U410" i="1470"/>
  <c r="C410" i="1470" s="1"/>
  <c r="U409" i="1470"/>
  <c r="C409" i="1470" s="1"/>
  <c r="U408" i="1470"/>
  <c r="U407" i="1470"/>
  <c r="U406" i="1470"/>
  <c r="U405" i="1470"/>
  <c r="U404" i="1470"/>
  <c r="U403" i="1470"/>
  <c r="C403" i="1470" s="1"/>
  <c r="U402" i="1470"/>
  <c r="C402" i="1470" s="1"/>
  <c r="U401" i="1470"/>
  <c r="C401" i="1470" s="1"/>
  <c r="U400" i="1470"/>
  <c r="U399" i="1470"/>
  <c r="U398" i="1470"/>
  <c r="U397" i="1470"/>
  <c r="U396" i="1470"/>
  <c r="U395" i="1470"/>
  <c r="C395" i="1470" s="1"/>
  <c r="U394" i="1470"/>
  <c r="C394" i="1470" s="1"/>
  <c r="U393" i="1470"/>
  <c r="C393" i="1470" s="1"/>
  <c r="U392" i="1470"/>
  <c r="U391" i="1470"/>
  <c r="U390" i="1470"/>
  <c r="U389" i="1470"/>
  <c r="U388" i="1470"/>
  <c r="U387" i="1470"/>
  <c r="C387" i="1470" s="1"/>
  <c r="U386" i="1470"/>
  <c r="C386" i="1470" s="1"/>
  <c r="U385" i="1470"/>
  <c r="C385" i="1470" s="1"/>
  <c r="U384" i="1470"/>
  <c r="U383" i="1470"/>
  <c r="U382" i="1470"/>
  <c r="U381" i="1470"/>
  <c r="U380" i="1470"/>
  <c r="U379" i="1470"/>
  <c r="C379" i="1470" s="1"/>
  <c r="U378" i="1470"/>
  <c r="C378" i="1470" s="1"/>
  <c r="U377" i="1470"/>
  <c r="C377" i="1470" s="1"/>
  <c r="U376" i="1470"/>
  <c r="U375" i="1470"/>
  <c r="U374" i="1470"/>
  <c r="U373" i="1470"/>
  <c r="U372" i="1470"/>
  <c r="U371" i="1470"/>
  <c r="C371" i="1470" s="1"/>
  <c r="U370" i="1470"/>
  <c r="C370" i="1470" s="1"/>
  <c r="U369" i="1470"/>
  <c r="C369" i="1470" s="1"/>
  <c r="U368" i="1470"/>
  <c r="U367" i="1470"/>
  <c r="U366" i="1470"/>
  <c r="U365" i="1470"/>
  <c r="U364" i="1470"/>
  <c r="U363" i="1470"/>
  <c r="C363" i="1470" s="1"/>
  <c r="U362" i="1470"/>
  <c r="C362" i="1470" s="1"/>
  <c r="U361" i="1470"/>
  <c r="C361" i="1470" s="1"/>
  <c r="U360" i="1470"/>
  <c r="U359" i="1470"/>
  <c r="U358" i="1470"/>
  <c r="U357" i="1470"/>
  <c r="U356" i="1470"/>
  <c r="U355" i="1470"/>
  <c r="C355" i="1470" s="1"/>
  <c r="U354" i="1470"/>
  <c r="C354" i="1470" s="1"/>
  <c r="U353" i="1470"/>
  <c r="C353" i="1470" s="1"/>
  <c r="U352" i="1470"/>
  <c r="U351" i="1470"/>
  <c r="U350" i="1470"/>
  <c r="U349" i="1470"/>
  <c r="U348" i="1470"/>
  <c r="U347" i="1470"/>
  <c r="C347" i="1470" s="1"/>
  <c r="U346" i="1470"/>
  <c r="C346" i="1470" s="1"/>
  <c r="U345" i="1470"/>
  <c r="C345" i="1470" s="1"/>
  <c r="U344" i="1470"/>
  <c r="U343" i="1470"/>
  <c r="U342" i="1470"/>
  <c r="U341" i="1470"/>
  <c r="U340" i="1470"/>
  <c r="U339" i="1470"/>
  <c r="C339" i="1470" s="1"/>
  <c r="U338" i="1470"/>
  <c r="C338" i="1470" s="1"/>
  <c r="U337" i="1470"/>
  <c r="C337" i="1470" s="1"/>
  <c r="U336" i="1470"/>
  <c r="U335" i="1470"/>
  <c r="U334" i="1470"/>
  <c r="U333" i="1470"/>
  <c r="U332" i="1470"/>
  <c r="U331" i="1470"/>
  <c r="C331" i="1470" s="1"/>
  <c r="U330" i="1470"/>
  <c r="C330" i="1470" s="1"/>
  <c r="U329" i="1470"/>
  <c r="C329" i="1470" s="1"/>
  <c r="U328" i="1470"/>
  <c r="U327" i="1470"/>
  <c r="U326" i="1470"/>
  <c r="U325" i="1470"/>
  <c r="U324" i="1470"/>
  <c r="U323" i="1470"/>
  <c r="C323" i="1470" s="1"/>
  <c r="U322" i="1470"/>
  <c r="C322" i="1470" s="1"/>
  <c r="U321" i="1470"/>
  <c r="C321" i="1470" s="1"/>
  <c r="U320" i="1470"/>
  <c r="U319" i="1470"/>
  <c r="U318" i="1470"/>
  <c r="U317" i="1470"/>
  <c r="U316" i="1470"/>
  <c r="U315" i="1470"/>
  <c r="C315" i="1470" s="1"/>
  <c r="U314" i="1470"/>
  <c r="C314" i="1470" s="1"/>
  <c r="U313" i="1470"/>
  <c r="C313" i="1470" s="1"/>
  <c r="U312" i="1470"/>
  <c r="U311" i="1470"/>
  <c r="U310" i="1470"/>
  <c r="U309" i="1470"/>
  <c r="U308" i="1470"/>
  <c r="U307" i="1470"/>
  <c r="C307" i="1470" s="1"/>
  <c r="U306" i="1470"/>
  <c r="C306" i="1470" s="1"/>
  <c r="U305" i="1470"/>
  <c r="C305" i="1470" s="1"/>
  <c r="U304" i="1470"/>
  <c r="U303" i="1470"/>
  <c r="U302" i="1470"/>
  <c r="U301" i="1470"/>
  <c r="U300" i="1470"/>
  <c r="U299" i="1470"/>
  <c r="C299" i="1470" s="1"/>
  <c r="U298" i="1470"/>
  <c r="C298" i="1470" s="1"/>
  <c r="U297" i="1470"/>
  <c r="C297" i="1470" s="1"/>
  <c r="U296" i="1470"/>
  <c r="U295" i="1470"/>
  <c r="U294" i="1470"/>
  <c r="U293" i="1470"/>
  <c r="U292" i="1470"/>
  <c r="U291" i="1470"/>
  <c r="C291" i="1470" s="1"/>
  <c r="U290" i="1470"/>
  <c r="C290" i="1470" s="1"/>
  <c r="U289" i="1470"/>
  <c r="C289" i="1470" s="1"/>
  <c r="U288" i="1470"/>
  <c r="U287" i="1470"/>
  <c r="U286" i="1470"/>
  <c r="U285" i="1470"/>
  <c r="U284" i="1470"/>
  <c r="U283" i="1470"/>
  <c r="C283" i="1470" s="1"/>
  <c r="U282" i="1470"/>
  <c r="C282" i="1470" s="1"/>
  <c r="U281" i="1470"/>
  <c r="C281" i="1470" s="1"/>
  <c r="U280" i="1470"/>
  <c r="U279" i="1470"/>
  <c r="U278" i="1470"/>
  <c r="U277" i="1470"/>
  <c r="U276" i="1470"/>
  <c r="U275" i="1470"/>
  <c r="C275" i="1470" s="1"/>
  <c r="U274" i="1470"/>
  <c r="C274" i="1470" s="1"/>
  <c r="U273" i="1470"/>
  <c r="C273" i="1470" s="1"/>
  <c r="U272" i="1470"/>
  <c r="C272" i="1470" s="1"/>
  <c r="U271" i="1470"/>
  <c r="U270" i="1470"/>
  <c r="U269" i="1470"/>
  <c r="U268" i="1470"/>
  <c r="U267" i="1470"/>
  <c r="C267" i="1470" s="1"/>
  <c r="U266" i="1470"/>
  <c r="C266" i="1470" s="1"/>
  <c r="U265" i="1470"/>
  <c r="C265" i="1470" s="1"/>
  <c r="U264" i="1470"/>
  <c r="C264" i="1470" s="1"/>
  <c r="U263" i="1470"/>
  <c r="U262" i="1470"/>
  <c r="U261" i="1470"/>
  <c r="U260" i="1470"/>
  <c r="U259" i="1470"/>
  <c r="C259" i="1470" s="1"/>
  <c r="U258" i="1470"/>
  <c r="C258" i="1470" s="1"/>
  <c r="U257" i="1470"/>
  <c r="C257" i="1470" s="1"/>
  <c r="U256" i="1470"/>
  <c r="U255" i="1470"/>
  <c r="U254" i="1470"/>
  <c r="U253" i="1470"/>
  <c r="U252" i="1470"/>
  <c r="U251" i="1470"/>
  <c r="C251" i="1470" s="1"/>
  <c r="U250" i="1470"/>
  <c r="C250" i="1470" s="1"/>
  <c r="U249" i="1470"/>
  <c r="C249" i="1470" s="1"/>
  <c r="U248" i="1470"/>
  <c r="C248" i="1470" s="1"/>
  <c r="U247" i="1470"/>
  <c r="U246" i="1470"/>
  <c r="U245" i="1470"/>
  <c r="U244" i="1470"/>
  <c r="U243" i="1470"/>
  <c r="C243" i="1470" s="1"/>
  <c r="U242" i="1470"/>
  <c r="C242" i="1470" s="1"/>
  <c r="U241" i="1470"/>
  <c r="C241" i="1470" s="1"/>
  <c r="U240" i="1470"/>
  <c r="C240" i="1470" s="1"/>
  <c r="U239" i="1470"/>
  <c r="U238" i="1470"/>
  <c r="U237" i="1470"/>
  <c r="U236" i="1470"/>
  <c r="U235" i="1470"/>
  <c r="C235" i="1470" s="1"/>
  <c r="U234" i="1470"/>
  <c r="C234" i="1470" s="1"/>
  <c r="U233" i="1470"/>
  <c r="C233" i="1470" s="1"/>
  <c r="U232" i="1470"/>
  <c r="C232" i="1470" s="1"/>
  <c r="U231" i="1470"/>
  <c r="C231" i="1470" s="1"/>
  <c r="U230" i="1470"/>
  <c r="U229" i="1470"/>
  <c r="U228" i="1470"/>
  <c r="U227" i="1470"/>
  <c r="C227" i="1470" s="1"/>
  <c r="U226" i="1470"/>
  <c r="C226" i="1470" s="1"/>
  <c r="U225" i="1470"/>
  <c r="C225" i="1470" s="1"/>
  <c r="U224" i="1470"/>
  <c r="U223" i="1470"/>
  <c r="C223" i="1470" s="1"/>
  <c r="U222" i="1470"/>
  <c r="U221" i="1470"/>
  <c r="U220" i="1470"/>
  <c r="U219" i="1470"/>
  <c r="C219" i="1470" s="1"/>
  <c r="U218" i="1470"/>
  <c r="C218" i="1470" s="1"/>
  <c r="U217" i="1470"/>
  <c r="C217" i="1470" s="1"/>
  <c r="U216" i="1470"/>
  <c r="C216" i="1470" s="1"/>
  <c r="U215" i="1470"/>
  <c r="U214" i="1470"/>
  <c r="U213" i="1470"/>
  <c r="U212" i="1470"/>
  <c r="U211" i="1470"/>
  <c r="C211" i="1470" s="1"/>
  <c r="U210" i="1470"/>
  <c r="C210" i="1470" s="1"/>
  <c r="U209" i="1470"/>
  <c r="C209" i="1470" s="1"/>
  <c r="U208" i="1470"/>
  <c r="C208" i="1470" s="1"/>
  <c r="U207" i="1470"/>
  <c r="U206" i="1470"/>
  <c r="U205" i="1470"/>
  <c r="U204" i="1470"/>
  <c r="U203" i="1470"/>
  <c r="C203" i="1470" s="1"/>
  <c r="U202" i="1470"/>
  <c r="C202" i="1470" s="1"/>
  <c r="U201" i="1470"/>
  <c r="C201" i="1470" s="1"/>
  <c r="U200" i="1470"/>
  <c r="U199" i="1470"/>
  <c r="C199" i="1470" s="1"/>
  <c r="U198" i="1470"/>
  <c r="U197" i="1470"/>
  <c r="U196" i="1470"/>
  <c r="U195" i="1470"/>
  <c r="C195" i="1470" s="1"/>
  <c r="U194" i="1470"/>
  <c r="C194" i="1470" s="1"/>
  <c r="U193" i="1470"/>
  <c r="C193" i="1470" s="1"/>
  <c r="U192" i="1470"/>
  <c r="C192" i="1470" s="1"/>
  <c r="U191" i="1470"/>
  <c r="C191" i="1470" s="1"/>
  <c r="U190" i="1470"/>
  <c r="U189" i="1470"/>
  <c r="U188" i="1470"/>
  <c r="U187" i="1470"/>
  <c r="C187" i="1470" s="1"/>
  <c r="U186" i="1470"/>
  <c r="C186" i="1470" s="1"/>
  <c r="U185" i="1470"/>
  <c r="C185" i="1470" s="1"/>
  <c r="U184" i="1470"/>
  <c r="C184" i="1470" s="1"/>
  <c r="U183" i="1470"/>
  <c r="C183" i="1470" s="1"/>
  <c r="U182" i="1470"/>
  <c r="U181" i="1470"/>
  <c r="U180" i="1470"/>
  <c r="U179" i="1470"/>
  <c r="C179" i="1470" s="1"/>
  <c r="U178" i="1470"/>
  <c r="C178" i="1470" s="1"/>
  <c r="U177" i="1470"/>
  <c r="C177" i="1470" s="1"/>
  <c r="U176" i="1470"/>
  <c r="U175" i="1470"/>
  <c r="C175" i="1470" s="1"/>
  <c r="U174" i="1470"/>
  <c r="U173" i="1470"/>
  <c r="U172" i="1470"/>
  <c r="U171" i="1470"/>
  <c r="C171" i="1470" s="1"/>
  <c r="U170" i="1470"/>
  <c r="C170" i="1470" s="1"/>
  <c r="U169" i="1470"/>
  <c r="C169" i="1470" s="1"/>
  <c r="U168" i="1470"/>
  <c r="C168" i="1470" s="1"/>
  <c r="U167" i="1470"/>
  <c r="C167" i="1470" s="1"/>
  <c r="U166" i="1470"/>
  <c r="U165" i="1470"/>
  <c r="U164" i="1470"/>
  <c r="U163" i="1470"/>
  <c r="C163" i="1470" s="1"/>
  <c r="U162" i="1470"/>
  <c r="C162" i="1470" s="1"/>
  <c r="U161" i="1470"/>
  <c r="C161" i="1470" s="1"/>
  <c r="U160" i="1470"/>
  <c r="C160" i="1470" s="1"/>
  <c r="U159" i="1470"/>
  <c r="U158" i="1470"/>
  <c r="U157" i="1470"/>
  <c r="U156" i="1470"/>
  <c r="U155" i="1470"/>
  <c r="C155" i="1470" s="1"/>
  <c r="U154" i="1470"/>
  <c r="C154" i="1470" s="1"/>
  <c r="U153" i="1470"/>
  <c r="C153" i="1470" s="1"/>
  <c r="U152" i="1470"/>
  <c r="U151" i="1470"/>
  <c r="C151" i="1470" s="1"/>
  <c r="U150" i="1470"/>
  <c r="U149" i="1470"/>
  <c r="U148" i="1470"/>
  <c r="U147" i="1470"/>
  <c r="C147" i="1470" s="1"/>
  <c r="U146" i="1470"/>
  <c r="C146" i="1470" s="1"/>
  <c r="U145" i="1470"/>
  <c r="C145" i="1470" s="1"/>
  <c r="U144" i="1470"/>
  <c r="C144" i="1470" s="1"/>
  <c r="U143" i="1470"/>
  <c r="U142" i="1470"/>
  <c r="U141" i="1470"/>
  <c r="U140" i="1470"/>
  <c r="U139" i="1470"/>
  <c r="C139" i="1470" s="1"/>
  <c r="U138" i="1470"/>
  <c r="C138" i="1470" s="1"/>
  <c r="U137" i="1470"/>
  <c r="C137" i="1470" s="1"/>
  <c r="U136" i="1470"/>
  <c r="C136" i="1470" s="1"/>
  <c r="U135" i="1470"/>
  <c r="C135" i="1470" s="1"/>
  <c r="U134" i="1470"/>
  <c r="U133" i="1470"/>
  <c r="U132" i="1470"/>
  <c r="U131" i="1470"/>
  <c r="C131" i="1470" s="1"/>
  <c r="U130" i="1470"/>
  <c r="C130" i="1470" s="1"/>
  <c r="U129" i="1470"/>
  <c r="C129" i="1470" s="1"/>
  <c r="U128" i="1470"/>
  <c r="C128" i="1470" s="1"/>
  <c r="U127" i="1470"/>
  <c r="C127" i="1470" s="1"/>
  <c r="U126" i="1470"/>
  <c r="U125" i="1470"/>
  <c r="U124" i="1470"/>
  <c r="U123" i="1470"/>
  <c r="C123" i="1470" s="1"/>
  <c r="U122" i="1470"/>
  <c r="C122" i="1470" s="1"/>
  <c r="U121" i="1470"/>
  <c r="C121" i="1470" s="1"/>
  <c r="U120" i="1470"/>
  <c r="C120" i="1470" s="1"/>
  <c r="U119" i="1470"/>
  <c r="C119" i="1470" s="1"/>
  <c r="U118" i="1470"/>
  <c r="U117" i="1470"/>
  <c r="U116" i="1470"/>
  <c r="U115" i="1470"/>
  <c r="C115" i="1470" s="1"/>
  <c r="U114" i="1470"/>
  <c r="C114" i="1470" s="1"/>
  <c r="U113" i="1470"/>
  <c r="C113" i="1470" s="1"/>
  <c r="U112" i="1470"/>
  <c r="C112" i="1470" s="1"/>
  <c r="U111" i="1470"/>
  <c r="C111" i="1470" s="1"/>
  <c r="U110" i="1470"/>
  <c r="U109" i="1470"/>
  <c r="U108" i="1470"/>
  <c r="U107" i="1470"/>
  <c r="C107" i="1470" s="1"/>
  <c r="U106" i="1470"/>
  <c r="C106" i="1470" s="1"/>
  <c r="U105" i="1470"/>
  <c r="C105" i="1470" s="1"/>
  <c r="U104" i="1470"/>
  <c r="C104" i="1470" s="1"/>
  <c r="U103" i="1470"/>
  <c r="C103" i="1470" s="1"/>
  <c r="U102" i="1470"/>
  <c r="U101" i="1470"/>
  <c r="U100" i="1470"/>
  <c r="U99" i="1470"/>
  <c r="C99" i="1470" s="1"/>
  <c r="U98" i="1470"/>
  <c r="C98" i="1470" s="1"/>
  <c r="U97" i="1470"/>
  <c r="C97" i="1470" s="1"/>
  <c r="U96" i="1470"/>
  <c r="C96" i="1470" s="1"/>
  <c r="U95" i="1470"/>
  <c r="U94" i="1470"/>
  <c r="U93" i="1470"/>
  <c r="U92" i="1470"/>
  <c r="U91" i="1470"/>
  <c r="C91" i="1470" s="1"/>
  <c r="U90" i="1470"/>
  <c r="C90" i="1470" s="1"/>
  <c r="U89" i="1470"/>
  <c r="C89" i="1470" s="1"/>
  <c r="U88" i="1470"/>
  <c r="C88" i="1470" s="1"/>
  <c r="U87" i="1470"/>
  <c r="C87" i="1470" s="1"/>
  <c r="U86" i="1470"/>
  <c r="U85" i="1470"/>
  <c r="U84" i="1470"/>
  <c r="U83" i="1470"/>
  <c r="C83" i="1470" s="1"/>
  <c r="U82" i="1470"/>
  <c r="C82" i="1470" s="1"/>
  <c r="U81" i="1470"/>
  <c r="C81" i="1470" s="1"/>
  <c r="U80" i="1470"/>
  <c r="C80" i="1470" s="1"/>
  <c r="U79" i="1470"/>
  <c r="C79" i="1470" s="1"/>
  <c r="U78" i="1470"/>
  <c r="C78" i="1470" s="1"/>
  <c r="U77" i="1470"/>
  <c r="U76" i="1470"/>
  <c r="U75" i="1470"/>
  <c r="C75" i="1470" s="1"/>
  <c r="U74" i="1470"/>
  <c r="C74" i="1470" s="1"/>
  <c r="U73" i="1470"/>
  <c r="C73" i="1470" s="1"/>
  <c r="U72" i="1470"/>
  <c r="C72" i="1470" s="1"/>
  <c r="U71" i="1470"/>
  <c r="U70" i="1470"/>
  <c r="C70" i="1470" s="1"/>
  <c r="U69" i="1470"/>
  <c r="U68" i="1470"/>
  <c r="U67" i="1470"/>
  <c r="C67" i="1470" s="1"/>
  <c r="U66" i="1470"/>
  <c r="C66" i="1470" s="1"/>
  <c r="U65" i="1470"/>
  <c r="C65" i="1470" s="1"/>
  <c r="U64" i="1470"/>
  <c r="C64" i="1470" s="1"/>
  <c r="U63" i="1470"/>
  <c r="C63" i="1470" s="1"/>
  <c r="U62" i="1470"/>
  <c r="C62" i="1470" s="1"/>
  <c r="U61" i="1470"/>
  <c r="U60" i="1470"/>
  <c r="U59" i="1470"/>
  <c r="C59" i="1470" s="1"/>
  <c r="U58" i="1470"/>
  <c r="C58" i="1470" s="1"/>
  <c r="U57" i="1470"/>
  <c r="C57" i="1470" s="1"/>
  <c r="U56" i="1470"/>
  <c r="C56" i="1470" s="1"/>
  <c r="U55" i="1470"/>
  <c r="U54" i="1470"/>
  <c r="C54" i="1470" s="1"/>
  <c r="U53" i="1470"/>
  <c r="U52" i="1470"/>
  <c r="U51" i="1470"/>
  <c r="C51" i="1470" s="1"/>
  <c r="U50" i="1470"/>
  <c r="C50" i="1470" s="1"/>
  <c r="U49" i="1470"/>
  <c r="C49" i="1470" s="1"/>
  <c r="U48" i="1470"/>
  <c r="C48" i="1470" s="1"/>
  <c r="U47" i="1470"/>
  <c r="C47" i="1470" s="1"/>
  <c r="U46" i="1470"/>
  <c r="C46" i="1470" s="1"/>
  <c r="U45" i="1470"/>
  <c r="U44" i="1470"/>
  <c r="U43" i="1470"/>
  <c r="C43" i="1470" s="1"/>
  <c r="U42" i="1470"/>
  <c r="C42" i="1470" s="1"/>
  <c r="U41" i="1470"/>
  <c r="C41" i="1470" s="1"/>
  <c r="U40" i="1470"/>
  <c r="C40" i="1470" s="1"/>
  <c r="U39" i="1470"/>
  <c r="C39" i="1470" s="1"/>
  <c r="U38" i="1470"/>
  <c r="U37" i="1470"/>
  <c r="U36" i="1470"/>
  <c r="U35" i="1470"/>
  <c r="C35" i="1470" s="1"/>
  <c r="U34" i="1470"/>
  <c r="C34" i="1470" s="1"/>
  <c r="U33" i="1470"/>
  <c r="C33" i="1470" s="1"/>
  <c r="U32" i="1470"/>
  <c r="C32" i="1470" s="1"/>
  <c r="U31" i="1470"/>
  <c r="C31" i="1470" s="1"/>
  <c r="U30" i="1470"/>
  <c r="C30" i="1470" s="1"/>
  <c r="U29" i="1470"/>
  <c r="U28" i="1470"/>
  <c r="U27" i="1470"/>
  <c r="C27" i="1470" s="1"/>
  <c r="U26" i="1470"/>
  <c r="C26" i="1470" s="1"/>
  <c r="U25" i="1470"/>
  <c r="C25" i="1470" s="1"/>
  <c r="U24" i="1470"/>
  <c r="C24" i="1470" s="1"/>
  <c r="U23" i="1470"/>
  <c r="C23" i="1470" s="1"/>
  <c r="U22" i="1470"/>
  <c r="C22" i="1470" s="1"/>
  <c r="U21" i="1470"/>
  <c r="U20" i="1470"/>
  <c r="U19" i="1470"/>
  <c r="C19" i="1470" s="1"/>
  <c r="U18" i="1470"/>
  <c r="C18" i="1470" s="1"/>
  <c r="U17" i="1470"/>
  <c r="C17" i="1470" s="1"/>
  <c r="P1068" i="1470"/>
  <c r="Q1067" i="1470"/>
  <c r="P1067" i="1470"/>
  <c r="Q1066" i="1470"/>
  <c r="P1066" i="1470"/>
  <c r="Q1065" i="1470"/>
  <c r="P1065" i="1470"/>
  <c r="Q1064" i="1470"/>
  <c r="P1064" i="1470"/>
  <c r="Q1063" i="1470"/>
  <c r="P1063" i="1470"/>
  <c r="Q1062" i="1470"/>
  <c r="P1062" i="1470"/>
  <c r="Q1061" i="1470"/>
  <c r="P1061" i="1470"/>
  <c r="Q1060" i="1470"/>
  <c r="P1060" i="1470"/>
  <c r="Q1059" i="1470"/>
  <c r="P1059" i="1470"/>
  <c r="Q1058" i="1470"/>
  <c r="P1058" i="1470"/>
  <c r="Q1057" i="1470"/>
  <c r="P1057" i="1470"/>
  <c r="Q1056" i="1470"/>
  <c r="P1056" i="1470"/>
  <c r="Q1055" i="1470"/>
  <c r="P1055" i="1470"/>
  <c r="Q1054" i="1470"/>
  <c r="P1054" i="1470"/>
  <c r="Q1053" i="1470"/>
  <c r="P1053" i="1470"/>
  <c r="Q1052" i="1470"/>
  <c r="P1052" i="1470"/>
  <c r="Q1051" i="1470"/>
  <c r="P1051" i="1470"/>
  <c r="Q1050" i="1470"/>
  <c r="P1050" i="1470"/>
  <c r="Q1049" i="1470"/>
  <c r="P1049" i="1470"/>
  <c r="Q1048" i="1470"/>
  <c r="P1048" i="1470"/>
  <c r="Q1047" i="1470"/>
  <c r="P1047" i="1470"/>
  <c r="Q1046" i="1470"/>
  <c r="P1046" i="1470"/>
  <c r="Q1045" i="1470"/>
  <c r="P1045" i="1470"/>
  <c r="Q1044" i="1470"/>
  <c r="P1044" i="1470"/>
  <c r="Q1043" i="1470"/>
  <c r="P1043" i="1470"/>
  <c r="Q1042" i="1470"/>
  <c r="P1042" i="1470"/>
  <c r="Q1041" i="1470"/>
  <c r="P1041" i="1470"/>
  <c r="Q1040" i="1470"/>
  <c r="P1040" i="1470"/>
  <c r="Q1039" i="1470"/>
  <c r="P1039" i="1470"/>
  <c r="Q1038" i="1470"/>
  <c r="P1038" i="1470"/>
  <c r="Q1037" i="1470"/>
  <c r="P1037" i="1470"/>
  <c r="Q1036" i="1470"/>
  <c r="P1036" i="1470"/>
  <c r="Q1035" i="1470"/>
  <c r="P1035" i="1470"/>
  <c r="Q1034" i="1470"/>
  <c r="P1034" i="1470"/>
  <c r="Q1033" i="1470"/>
  <c r="P1033" i="1470"/>
  <c r="Q1032" i="1470"/>
  <c r="P1032" i="1470"/>
  <c r="Q1031" i="1470"/>
  <c r="P1031" i="1470"/>
  <c r="Q1030" i="1470"/>
  <c r="P1030" i="1470"/>
  <c r="Q1029" i="1470"/>
  <c r="P1029" i="1470"/>
  <c r="Q1028" i="1470"/>
  <c r="P1028" i="1470"/>
  <c r="Q1027" i="1470"/>
  <c r="P1027" i="1470"/>
  <c r="Q1026" i="1470"/>
  <c r="P1026" i="1470"/>
  <c r="Q1025" i="1470"/>
  <c r="P1025" i="1470"/>
  <c r="Q1024" i="1470"/>
  <c r="P1024" i="1470"/>
  <c r="Q1023" i="1470"/>
  <c r="P1023" i="1470"/>
  <c r="Q1022" i="1470"/>
  <c r="P1022" i="1470"/>
  <c r="Q1021" i="1470"/>
  <c r="P1021" i="1470"/>
  <c r="Q1020" i="1470"/>
  <c r="P1020" i="1470"/>
  <c r="Q1019" i="1470"/>
  <c r="P1019" i="1470"/>
  <c r="Q1018" i="1470"/>
  <c r="P1018" i="1470"/>
  <c r="Q1017" i="1470"/>
  <c r="P1017" i="1470"/>
  <c r="Q1016" i="1470"/>
  <c r="P1016" i="1470"/>
  <c r="Q1015" i="1470"/>
  <c r="P1015" i="1470"/>
  <c r="Q1014" i="1470"/>
  <c r="P1014" i="1470"/>
  <c r="Q1013" i="1470"/>
  <c r="P1013" i="1470"/>
  <c r="Q1012" i="1470"/>
  <c r="P1012" i="1470"/>
  <c r="Q1011" i="1470"/>
  <c r="P1011" i="1470"/>
  <c r="Q1010" i="1470"/>
  <c r="P1010" i="1470"/>
  <c r="Q1009" i="1470"/>
  <c r="P1009" i="1470"/>
  <c r="Q1008" i="1470"/>
  <c r="P1008" i="1470"/>
  <c r="Q1007" i="1470"/>
  <c r="P1007" i="1470"/>
  <c r="Q1006" i="1470"/>
  <c r="P1006" i="1470"/>
  <c r="Q1005" i="1470"/>
  <c r="P1005" i="1470"/>
  <c r="Q1004" i="1470"/>
  <c r="P1004" i="1470"/>
  <c r="Q1003" i="1470"/>
  <c r="P1003" i="1470"/>
  <c r="Q1002" i="1470"/>
  <c r="P1002" i="1470"/>
  <c r="Q1001" i="1470"/>
  <c r="P1001" i="1470"/>
  <c r="Q1000" i="1470"/>
  <c r="P1000" i="1470"/>
  <c r="Q999" i="1470"/>
  <c r="P999" i="1470"/>
  <c r="Q998" i="1470"/>
  <c r="P998" i="1470"/>
  <c r="Q997" i="1470"/>
  <c r="P997" i="1470"/>
  <c r="Q996" i="1470"/>
  <c r="P996" i="1470"/>
  <c r="Q995" i="1470"/>
  <c r="P995" i="1470"/>
  <c r="Q994" i="1470"/>
  <c r="P994" i="1470"/>
  <c r="Q993" i="1470"/>
  <c r="P993" i="1470"/>
  <c r="Q992" i="1470"/>
  <c r="P992" i="1470"/>
  <c r="Q991" i="1470"/>
  <c r="P991" i="1470"/>
  <c r="Q990" i="1470"/>
  <c r="P990" i="1470"/>
  <c r="Q989" i="1470"/>
  <c r="P989" i="1470"/>
  <c r="Q988" i="1470"/>
  <c r="P988" i="1470"/>
  <c r="Q987" i="1470"/>
  <c r="P987" i="1470"/>
  <c r="Q986" i="1470"/>
  <c r="P986" i="1470"/>
  <c r="Q985" i="1470"/>
  <c r="P985" i="1470"/>
  <c r="Q984" i="1470"/>
  <c r="P984" i="1470"/>
  <c r="Q983" i="1470"/>
  <c r="P983" i="1470"/>
  <c r="Q982" i="1470"/>
  <c r="P982" i="1470"/>
  <c r="Q981" i="1470"/>
  <c r="P981" i="1470"/>
  <c r="Q980" i="1470"/>
  <c r="P980" i="1470"/>
  <c r="Q979" i="1470"/>
  <c r="P979" i="1470"/>
  <c r="Q978" i="1470"/>
  <c r="P978" i="1470"/>
  <c r="Q977" i="1470"/>
  <c r="P977" i="1470"/>
  <c r="Q976" i="1470"/>
  <c r="P976" i="1470"/>
  <c r="Q975" i="1470"/>
  <c r="P975" i="1470"/>
  <c r="Q974" i="1470"/>
  <c r="P974" i="1470"/>
  <c r="Q973" i="1470"/>
  <c r="P973" i="1470"/>
  <c r="Q972" i="1470"/>
  <c r="P972" i="1470"/>
  <c r="Q971" i="1470"/>
  <c r="P971" i="1470"/>
  <c r="Q970" i="1470"/>
  <c r="P970" i="1470"/>
  <c r="Q969" i="1470"/>
  <c r="P969" i="1470"/>
  <c r="Q968" i="1470"/>
  <c r="P968" i="1470"/>
  <c r="Q967" i="1470"/>
  <c r="P967" i="1470"/>
  <c r="Q966" i="1470"/>
  <c r="P966" i="1470"/>
  <c r="Q965" i="1470"/>
  <c r="P965" i="1470"/>
  <c r="Q964" i="1470"/>
  <c r="P964" i="1470"/>
  <c r="Q963" i="1470"/>
  <c r="P963" i="1470"/>
  <c r="Q962" i="1470"/>
  <c r="P962" i="1470"/>
  <c r="Q961" i="1470"/>
  <c r="P961" i="1470"/>
  <c r="Q960" i="1470"/>
  <c r="P960" i="1470"/>
  <c r="Q959" i="1470"/>
  <c r="P959" i="1470"/>
  <c r="Q958" i="1470"/>
  <c r="P958" i="1470"/>
  <c r="Q957" i="1470"/>
  <c r="P957" i="1470"/>
  <c r="Q956" i="1470"/>
  <c r="P956" i="1470"/>
  <c r="Q955" i="1470"/>
  <c r="P955" i="1470"/>
  <c r="Q954" i="1470"/>
  <c r="P954" i="1470"/>
  <c r="Q953" i="1470"/>
  <c r="P953" i="1470"/>
  <c r="Q952" i="1470"/>
  <c r="P952" i="1470"/>
  <c r="Q951" i="1470"/>
  <c r="P951" i="1470"/>
  <c r="Q950" i="1470"/>
  <c r="P950" i="1470"/>
  <c r="Q949" i="1470"/>
  <c r="P949" i="1470"/>
  <c r="Q948" i="1470"/>
  <c r="P948" i="1470"/>
  <c r="Q947" i="1470"/>
  <c r="P947" i="1470"/>
  <c r="Q946" i="1470"/>
  <c r="P946" i="1470"/>
  <c r="Q945" i="1470"/>
  <c r="P945" i="1470"/>
  <c r="Q944" i="1470"/>
  <c r="P944" i="1470"/>
  <c r="Q943" i="1470"/>
  <c r="P943" i="1470"/>
  <c r="Q942" i="1470"/>
  <c r="P942" i="1470"/>
  <c r="Q941" i="1470"/>
  <c r="P941" i="1470"/>
  <c r="Q940" i="1470"/>
  <c r="P940" i="1470"/>
  <c r="Q939" i="1470"/>
  <c r="P939" i="1470"/>
  <c r="Q938" i="1470"/>
  <c r="P938" i="1470"/>
  <c r="Q937" i="1470"/>
  <c r="P937" i="1470"/>
  <c r="Q936" i="1470"/>
  <c r="P936" i="1470"/>
  <c r="Q935" i="1470"/>
  <c r="P935" i="1470"/>
  <c r="Q934" i="1470"/>
  <c r="P934" i="1470"/>
  <c r="Q933" i="1470"/>
  <c r="P933" i="1470"/>
  <c r="Q932" i="1470"/>
  <c r="P932" i="1470"/>
  <c r="Q931" i="1470"/>
  <c r="P931" i="1470"/>
  <c r="Q930" i="1470"/>
  <c r="P930" i="1470"/>
  <c r="Q929" i="1470"/>
  <c r="P929" i="1470"/>
  <c r="Q928" i="1470"/>
  <c r="P928" i="1470"/>
  <c r="Q927" i="1470"/>
  <c r="P927" i="1470"/>
  <c r="Q926" i="1470"/>
  <c r="P926" i="1470"/>
  <c r="Q925" i="1470"/>
  <c r="P925" i="1470"/>
  <c r="Q924" i="1470"/>
  <c r="P924" i="1470"/>
  <c r="Q923" i="1470"/>
  <c r="P923" i="1470"/>
  <c r="Q922" i="1470"/>
  <c r="P922" i="1470"/>
  <c r="Q921" i="1470"/>
  <c r="P921" i="1470"/>
  <c r="Q920" i="1470"/>
  <c r="P920" i="1470"/>
  <c r="Q919" i="1470"/>
  <c r="P919" i="1470"/>
  <c r="Q918" i="1470"/>
  <c r="P918" i="1470"/>
  <c r="Q917" i="1470"/>
  <c r="P917" i="1470"/>
  <c r="Q916" i="1470"/>
  <c r="P916" i="1470"/>
  <c r="Q915" i="1470"/>
  <c r="P915" i="1470"/>
  <c r="Q914" i="1470"/>
  <c r="P914" i="1470"/>
  <c r="Q913" i="1470"/>
  <c r="P913" i="1470"/>
  <c r="Q912" i="1470"/>
  <c r="P912" i="1470"/>
  <c r="Q911" i="1470"/>
  <c r="P911" i="1470"/>
  <c r="Q910" i="1470"/>
  <c r="P910" i="1470"/>
  <c r="Q909" i="1470"/>
  <c r="P909" i="1470"/>
  <c r="Q908" i="1470"/>
  <c r="P908" i="1470"/>
  <c r="Q907" i="1470"/>
  <c r="P907" i="1470"/>
  <c r="Q906" i="1470"/>
  <c r="P906" i="1470"/>
  <c r="Q905" i="1470"/>
  <c r="P905" i="1470"/>
  <c r="Q904" i="1470"/>
  <c r="P904" i="1470"/>
  <c r="Q903" i="1470"/>
  <c r="P903" i="1470"/>
  <c r="Q902" i="1470"/>
  <c r="P902" i="1470"/>
  <c r="Q901" i="1470"/>
  <c r="P901" i="1470"/>
  <c r="Q900" i="1470"/>
  <c r="P900" i="1470"/>
  <c r="Q899" i="1470"/>
  <c r="P899" i="1470"/>
  <c r="Q898" i="1470"/>
  <c r="P898" i="1470"/>
  <c r="Q897" i="1470"/>
  <c r="P897" i="1470"/>
  <c r="Q896" i="1470"/>
  <c r="P896" i="1470"/>
  <c r="Q895" i="1470"/>
  <c r="P895" i="1470"/>
  <c r="Q894" i="1470"/>
  <c r="P894" i="1470"/>
  <c r="Q893" i="1470"/>
  <c r="P893" i="1470"/>
  <c r="Q892" i="1470"/>
  <c r="P892" i="1470"/>
  <c r="Q891" i="1470"/>
  <c r="P891" i="1470"/>
  <c r="Q890" i="1470"/>
  <c r="P890" i="1470"/>
  <c r="Q889" i="1470"/>
  <c r="P889" i="1470"/>
  <c r="Q888" i="1470"/>
  <c r="P888" i="1470"/>
  <c r="Q887" i="1470"/>
  <c r="P887" i="1470"/>
  <c r="Q886" i="1470"/>
  <c r="P886" i="1470"/>
  <c r="Q885" i="1470"/>
  <c r="P885" i="1470"/>
  <c r="Q884" i="1470"/>
  <c r="P884" i="1470"/>
  <c r="Q883" i="1470"/>
  <c r="P883" i="1470"/>
  <c r="Q882" i="1470"/>
  <c r="P882" i="1470"/>
  <c r="Q881" i="1470"/>
  <c r="P881" i="1470"/>
  <c r="Q880" i="1470"/>
  <c r="P880" i="1470"/>
  <c r="Q879" i="1470"/>
  <c r="P879" i="1470"/>
  <c r="Q878" i="1470"/>
  <c r="P878" i="1470"/>
  <c r="Q877" i="1470"/>
  <c r="P877" i="1470"/>
  <c r="Q876" i="1470"/>
  <c r="P876" i="1470"/>
  <c r="Q875" i="1470"/>
  <c r="P875" i="1470"/>
  <c r="Q874" i="1470"/>
  <c r="P874" i="1470"/>
  <c r="Q873" i="1470"/>
  <c r="P873" i="1470"/>
  <c r="Q872" i="1470"/>
  <c r="P872" i="1470"/>
  <c r="Q871" i="1470"/>
  <c r="P871" i="1470"/>
  <c r="Q870" i="1470"/>
  <c r="P870" i="1470"/>
  <c r="Q869" i="1470"/>
  <c r="P869" i="1470"/>
  <c r="Q868" i="1470"/>
  <c r="P868" i="1470"/>
  <c r="Q867" i="1470"/>
  <c r="P867" i="1470"/>
  <c r="Q866" i="1470"/>
  <c r="P866" i="1470"/>
  <c r="Q865" i="1470"/>
  <c r="P865" i="1470"/>
  <c r="Q864" i="1470"/>
  <c r="P864" i="1470"/>
  <c r="Q863" i="1470"/>
  <c r="P863" i="1470"/>
  <c r="Q862" i="1470"/>
  <c r="P862" i="1470"/>
  <c r="Q861" i="1470"/>
  <c r="P861" i="1470"/>
  <c r="Q860" i="1470"/>
  <c r="P860" i="1470"/>
  <c r="Q859" i="1470"/>
  <c r="P859" i="1470"/>
  <c r="Q858" i="1470"/>
  <c r="P858" i="1470"/>
  <c r="Q857" i="1470"/>
  <c r="P857" i="1470"/>
  <c r="Q856" i="1470"/>
  <c r="P856" i="1470"/>
  <c r="Q855" i="1470"/>
  <c r="P855" i="1470"/>
  <c r="Q854" i="1470"/>
  <c r="P854" i="1470"/>
  <c r="Q853" i="1470"/>
  <c r="P853" i="1470"/>
  <c r="Q852" i="1470"/>
  <c r="P852" i="1470"/>
  <c r="Q851" i="1470"/>
  <c r="P851" i="1470"/>
  <c r="Q850" i="1470"/>
  <c r="P850" i="1470"/>
  <c r="Q849" i="1470"/>
  <c r="P849" i="1470"/>
  <c r="Q848" i="1470"/>
  <c r="P848" i="1470"/>
  <c r="Q847" i="1470"/>
  <c r="P847" i="1470"/>
  <c r="Q846" i="1470"/>
  <c r="P846" i="1470"/>
  <c r="Q845" i="1470"/>
  <c r="P845" i="1470"/>
  <c r="Q844" i="1470"/>
  <c r="P844" i="1470"/>
  <c r="Q843" i="1470"/>
  <c r="P843" i="1470"/>
  <c r="Q842" i="1470"/>
  <c r="P842" i="1470"/>
  <c r="Q841" i="1470"/>
  <c r="P841" i="1470"/>
  <c r="Q840" i="1470"/>
  <c r="P840" i="1470"/>
  <c r="Q839" i="1470"/>
  <c r="P839" i="1470"/>
  <c r="Q838" i="1470"/>
  <c r="P838" i="1470"/>
  <c r="Q837" i="1470"/>
  <c r="P837" i="1470"/>
  <c r="Q836" i="1470"/>
  <c r="P836" i="1470"/>
  <c r="Q835" i="1470"/>
  <c r="P835" i="1470"/>
  <c r="Q834" i="1470"/>
  <c r="P834" i="1470"/>
  <c r="Q833" i="1470"/>
  <c r="P833" i="1470"/>
  <c r="Q832" i="1470"/>
  <c r="P832" i="1470"/>
  <c r="Q831" i="1470"/>
  <c r="P831" i="1470"/>
  <c r="Q830" i="1470"/>
  <c r="P830" i="1470"/>
  <c r="Q829" i="1470"/>
  <c r="P829" i="1470"/>
  <c r="Q828" i="1470"/>
  <c r="P828" i="1470"/>
  <c r="Q827" i="1470"/>
  <c r="P827" i="1470"/>
  <c r="Q826" i="1470"/>
  <c r="P826" i="1470"/>
  <c r="Q825" i="1470"/>
  <c r="P825" i="1470"/>
  <c r="Q824" i="1470"/>
  <c r="P824" i="1470"/>
  <c r="Q823" i="1470"/>
  <c r="P823" i="1470"/>
  <c r="Q822" i="1470"/>
  <c r="P822" i="1470"/>
  <c r="Q821" i="1470"/>
  <c r="P821" i="1470"/>
  <c r="Q820" i="1470"/>
  <c r="P820" i="1470"/>
  <c r="Q819" i="1470"/>
  <c r="P819" i="1470"/>
  <c r="Q818" i="1470"/>
  <c r="P818" i="1470"/>
  <c r="Q817" i="1470"/>
  <c r="P817" i="1470"/>
  <c r="Q816" i="1470"/>
  <c r="P816" i="1470"/>
  <c r="Q815" i="1470"/>
  <c r="P815" i="1470"/>
  <c r="Q814" i="1470"/>
  <c r="P814" i="1470"/>
  <c r="Q813" i="1470"/>
  <c r="P813" i="1470"/>
  <c r="Q812" i="1470"/>
  <c r="P812" i="1470"/>
  <c r="Q811" i="1470"/>
  <c r="P811" i="1470"/>
  <c r="Q810" i="1470"/>
  <c r="P810" i="1470"/>
  <c r="Q809" i="1470"/>
  <c r="P809" i="1470"/>
  <c r="Q808" i="1470"/>
  <c r="P808" i="1470"/>
  <c r="Q807" i="1470"/>
  <c r="P807" i="1470"/>
  <c r="Q806" i="1470"/>
  <c r="P806" i="1470"/>
  <c r="Q805" i="1470"/>
  <c r="P805" i="1470"/>
  <c r="Q804" i="1470"/>
  <c r="P804" i="1470"/>
  <c r="Q803" i="1470"/>
  <c r="P803" i="1470"/>
  <c r="Q802" i="1470"/>
  <c r="P802" i="1470"/>
  <c r="Q801" i="1470"/>
  <c r="P801" i="1470"/>
  <c r="Q800" i="1470"/>
  <c r="P800" i="1470"/>
  <c r="Q799" i="1470"/>
  <c r="P799" i="1470"/>
  <c r="Q798" i="1470"/>
  <c r="P798" i="1470"/>
  <c r="Q797" i="1470"/>
  <c r="P797" i="1470"/>
  <c r="Q796" i="1470"/>
  <c r="P796" i="1470"/>
  <c r="Q795" i="1470"/>
  <c r="P795" i="1470"/>
  <c r="Q794" i="1470"/>
  <c r="P794" i="1470"/>
  <c r="Q793" i="1470"/>
  <c r="P793" i="1470"/>
  <c r="Q792" i="1470"/>
  <c r="P792" i="1470"/>
  <c r="Q791" i="1470"/>
  <c r="P791" i="1470"/>
  <c r="Q790" i="1470"/>
  <c r="P790" i="1470"/>
  <c r="Q789" i="1470"/>
  <c r="P789" i="1470"/>
  <c r="Q788" i="1470"/>
  <c r="P788" i="1470"/>
  <c r="Q787" i="1470"/>
  <c r="P787" i="1470"/>
  <c r="Q786" i="1470"/>
  <c r="P786" i="1470"/>
  <c r="Q785" i="1470"/>
  <c r="P785" i="1470"/>
  <c r="Q784" i="1470"/>
  <c r="P784" i="1470"/>
  <c r="Q783" i="1470"/>
  <c r="P783" i="1470"/>
  <c r="Q782" i="1470"/>
  <c r="P782" i="1470"/>
  <c r="Q781" i="1470"/>
  <c r="P781" i="1470"/>
  <c r="Q780" i="1470"/>
  <c r="P780" i="1470"/>
  <c r="Q779" i="1470"/>
  <c r="P779" i="1470"/>
  <c r="Q778" i="1470"/>
  <c r="P778" i="1470"/>
  <c r="Q777" i="1470"/>
  <c r="P777" i="1470"/>
  <c r="Q776" i="1470"/>
  <c r="P776" i="1470"/>
  <c r="Q775" i="1470"/>
  <c r="P775" i="1470"/>
  <c r="Q774" i="1470"/>
  <c r="P774" i="1470"/>
  <c r="Q773" i="1470"/>
  <c r="P773" i="1470"/>
  <c r="Q772" i="1470"/>
  <c r="P772" i="1470"/>
  <c r="Q771" i="1470"/>
  <c r="P771" i="1470"/>
  <c r="Q770" i="1470"/>
  <c r="P770" i="1470"/>
  <c r="Q769" i="1470"/>
  <c r="P769" i="1470"/>
  <c r="Q768" i="1470"/>
  <c r="P768" i="1470"/>
  <c r="Q767" i="1470"/>
  <c r="P767" i="1470"/>
  <c r="Q766" i="1470"/>
  <c r="P766" i="1470"/>
  <c r="Q765" i="1470"/>
  <c r="P765" i="1470"/>
  <c r="Q764" i="1470"/>
  <c r="P764" i="1470"/>
  <c r="Q763" i="1470"/>
  <c r="P763" i="1470"/>
  <c r="Q762" i="1470"/>
  <c r="P762" i="1470"/>
  <c r="Q761" i="1470"/>
  <c r="P761" i="1470"/>
  <c r="Q760" i="1470"/>
  <c r="P760" i="1470"/>
  <c r="Q759" i="1470"/>
  <c r="P759" i="1470"/>
  <c r="Q758" i="1470"/>
  <c r="P758" i="1470"/>
  <c r="Q757" i="1470"/>
  <c r="P757" i="1470"/>
  <c r="Q756" i="1470"/>
  <c r="P756" i="1470"/>
  <c r="Q755" i="1470"/>
  <c r="P755" i="1470"/>
  <c r="Q754" i="1470"/>
  <c r="P754" i="1470"/>
  <c r="Q753" i="1470"/>
  <c r="P753" i="1470"/>
  <c r="Q752" i="1470"/>
  <c r="P752" i="1470"/>
  <c r="Q751" i="1470"/>
  <c r="P751" i="1470"/>
  <c r="Q750" i="1470"/>
  <c r="P750" i="1470"/>
  <c r="Q749" i="1470"/>
  <c r="P749" i="1470"/>
  <c r="Q748" i="1470"/>
  <c r="P748" i="1470"/>
  <c r="Q747" i="1470"/>
  <c r="P747" i="1470"/>
  <c r="Q746" i="1470"/>
  <c r="P746" i="1470"/>
  <c r="Q745" i="1470"/>
  <c r="P745" i="1470"/>
  <c r="Q744" i="1470"/>
  <c r="P744" i="1470"/>
  <c r="Q743" i="1470"/>
  <c r="P743" i="1470"/>
  <c r="Q742" i="1470"/>
  <c r="P742" i="1470"/>
  <c r="Q741" i="1470"/>
  <c r="P741" i="1470"/>
  <c r="Q740" i="1470"/>
  <c r="P740" i="1470"/>
  <c r="Q739" i="1470"/>
  <c r="P739" i="1470"/>
  <c r="Q738" i="1470"/>
  <c r="P738" i="1470"/>
  <c r="Q737" i="1470"/>
  <c r="P737" i="1470"/>
  <c r="Q736" i="1470"/>
  <c r="P736" i="1470"/>
  <c r="Q735" i="1470"/>
  <c r="P735" i="1470"/>
  <c r="Q734" i="1470"/>
  <c r="P734" i="1470"/>
  <c r="Q733" i="1470"/>
  <c r="P733" i="1470"/>
  <c r="Q732" i="1470"/>
  <c r="P732" i="1470"/>
  <c r="Q731" i="1470"/>
  <c r="P731" i="1470"/>
  <c r="Q730" i="1470"/>
  <c r="P730" i="1470"/>
  <c r="Q729" i="1470"/>
  <c r="P729" i="1470"/>
  <c r="Q728" i="1470"/>
  <c r="P728" i="1470"/>
  <c r="Q727" i="1470"/>
  <c r="P727" i="1470"/>
  <c r="Q726" i="1470"/>
  <c r="P726" i="1470"/>
  <c r="Q725" i="1470"/>
  <c r="P725" i="1470"/>
  <c r="Q724" i="1470"/>
  <c r="P724" i="1470"/>
  <c r="Q723" i="1470"/>
  <c r="P723" i="1470"/>
  <c r="Q722" i="1470"/>
  <c r="P722" i="1470"/>
  <c r="Q721" i="1470"/>
  <c r="P721" i="1470"/>
  <c r="Q720" i="1470"/>
  <c r="P720" i="1470"/>
  <c r="Q719" i="1470"/>
  <c r="P719" i="1470"/>
  <c r="Q718" i="1470"/>
  <c r="P718" i="1470"/>
  <c r="Q717" i="1470"/>
  <c r="P717" i="1470"/>
  <c r="Q716" i="1470"/>
  <c r="P716" i="1470"/>
  <c r="Q715" i="1470"/>
  <c r="P715" i="1470"/>
  <c r="Q714" i="1470"/>
  <c r="P714" i="1470"/>
  <c r="Q713" i="1470"/>
  <c r="P713" i="1470"/>
  <c r="Q712" i="1470"/>
  <c r="P712" i="1470"/>
  <c r="Q711" i="1470"/>
  <c r="P711" i="1470"/>
  <c r="Q710" i="1470"/>
  <c r="P710" i="1470"/>
  <c r="Q709" i="1470"/>
  <c r="P709" i="1470"/>
  <c r="Q708" i="1470"/>
  <c r="P708" i="1470"/>
  <c r="Q707" i="1470"/>
  <c r="P707" i="1470"/>
  <c r="Q706" i="1470"/>
  <c r="P706" i="1470"/>
  <c r="Q705" i="1470"/>
  <c r="P705" i="1470"/>
  <c r="Q704" i="1470"/>
  <c r="P704" i="1470"/>
  <c r="Q703" i="1470"/>
  <c r="P703" i="1470"/>
  <c r="Q702" i="1470"/>
  <c r="P702" i="1470"/>
  <c r="Q701" i="1470"/>
  <c r="P701" i="1470"/>
  <c r="Q700" i="1470"/>
  <c r="P700" i="1470"/>
  <c r="Q699" i="1470"/>
  <c r="P699" i="1470"/>
  <c r="Q698" i="1470"/>
  <c r="P698" i="1470"/>
  <c r="Q697" i="1470"/>
  <c r="P697" i="1470"/>
  <c r="Q696" i="1470"/>
  <c r="P696" i="1470"/>
  <c r="Q695" i="1470"/>
  <c r="P695" i="1470"/>
  <c r="Q694" i="1470"/>
  <c r="P694" i="1470"/>
  <c r="Q693" i="1470"/>
  <c r="P693" i="1470"/>
  <c r="Q692" i="1470"/>
  <c r="P692" i="1470"/>
  <c r="Q691" i="1470"/>
  <c r="P691" i="1470"/>
  <c r="Q690" i="1470"/>
  <c r="P690" i="1470"/>
  <c r="Q689" i="1470"/>
  <c r="P689" i="1470"/>
  <c r="Q688" i="1470"/>
  <c r="P688" i="1470"/>
  <c r="Q687" i="1470"/>
  <c r="P687" i="1470"/>
  <c r="Q686" i="1470"/>
  <c r="P686" i="1470"/>
  <c r="Q685" i="1470"/>
  <c r="P685" i="1470"/>
  <c r="Q684" i="1470"/>
  <c r="P684" i="1470"/>
  <c r="Q683" i="1470"/>
  <c r="P683" i="1470"/>
  <c r="Q682" i="1470"/>
  <c r="P682" i="1470"/>
  <c r="Q681" i="1470"/>
  <c r="P681" i="1470"/>
  <c r="Q680" i="1470"/>
  <c r="P680" i="1470"/>
  <c r="Q679" i="1470"/>
  <c r="P679" i="1470"/>
  <c r="Q678" i="1470"/>
  <c r="P678" i="1470"/>
  <c r="Q677" i="1470"/>
  <c r="P677" i="1470"/>
  <c r="Q676" i="1470"/>
  <c r="P676" i="1470"/>
  <c r="Q675" i="1470"/>
  <c r="P675" i="1470"/>
  <c r="Q674" i="1470"/>
  <c r="P674" i="1470"/>
  <c r="Q673" i="1470"/>
  <c r="P673" i="1470"/>
  <c r="Q672" i="1470"/>
  <c r="P672" i="1470"/>
  <c r="Q671" i="1470"/>
  <c r="P671" i="1470"/>
  <c r="Q670" i="1470"/>
  <c r="P670" i="1470"/>
  <c r="Q669" i="1470"/>
  <c r="P669" i="1470"/>
  <c r="Q668" i="1470"/>
  <c r="P668" i="1470"/>
  <c r="Q667" i="1470"/>
  <c r="P667" i="1470"/>
  <c r="Q666" i="1470"/>
  <c r="P666" i="1470"/>
  <c r="Q665" i="1470"/>
  <c r="P665" i="1470"/>
  <c r="Q664" i="1470"/>
  <c r="P664" i="1470"/>
  <c r="Q663" i="1470"/>
  <c r="P663" i="1470"/>
  <c r="Q662" i="1470"/>
  <c r="P662" i="1470"/>
  <c r="Q661" i="1470"/>
  <c r="P661" i="1470"/>
  <c r="Q660" i="1470"/>
  <c r="P660" i="1470"/>
  <c r="Q659" i="1470"/>
  <c r="P659" i="1470"/>
  <c r="Q658" i="1470"/>
  <c r="P658" i="1470"/>
  <c r="Q657" i="1470"/>
  <c r="P657" i="1470"/>
  <c r="Q656" i="1470"/>
  <c r="P656" i="1470"/>
  <c r="Q655" i="1470"/>
  <c r="P655" i="1470"/>
  <c r="Q654" i="1470"/>
  <c r="P654" i="1470"/>
  <c r="Q653" i="1470"/>
  <c r="P653" i="1470"/>
  <c r="Q652" i="1470"/>
  <c r="P652" i="1470"/>
  <c r="Q651" i="1470"/>
  <c r="P651" i="1470"/>
  <c r="Q650" i="1470"/>
  <c r="P650" i="1470"/>
  <c r="Q649" i="1470"/>
  <c r="P649" i="1470"/>
  <c r="Q648" i="1470"/>
  <c r="P648" i="1470"/>
  <c r="Q647" i="1470"/>
  <c r="P647" i="1470"/>
  <c r="Q646" i="1470"/>
  <c r="P646" i="1470"/>
  <c r="Q645" i="1470"/>
  <c r="P645" i="1470"/>
  <c r="Q644" i="1470"/>
  <c r="P644" i="1470"/>
  <c r="Q643" i="1470"/>
  <c r="P643" i="1470"/>
  <c r="Q642" i="1470"/>
  <c r="P642" i="1470"/>
  <c r="Q641" i="1470"/>
  <c r="P641" i="1470"/>
  <c r="Q640" i="1470"/>
  <c r="P640" i="1470"/>
  <c r="Q639" i="1470"/>
  <c r="P639" i="1470"/>
  <c r="Q638" i="1470"/>
  <c r="P638" i="1470"/>
  <c r="Q637" i="1470"/>
  <c r="P637" i="1470"/>
  <c r="Q636" i="1470"/>
  <c r="P636" i="1470"/>
  <c r="Q635" i="1470"/>
  <c r="P635" i="1470"/>
  <c r="Q634" i="1470"/>
  <c r="P634" i="1470"/>
  <c r="Q633" i="1470"/>
  <c r="P633" i="1470"/>
  <c r="Q632" i="1470"/>
  <c r="P632" i="1470"/>
  <c r="Q631" i="1470"/>
  <c r="P631" i="1470"/>
  <c r="Q630" i="1470"/>
  <c r="P630" i="1470"/>
  <c r="Q629" i="1470"/>
  <c r="P629" i="1470"/>
  <c r="Q628" i="1470"/>
  <c r="P628" i="1470"/>
  <c r="Q627" i="1470"/>
  <c r="P627" i="1470"/>
  <c r="Q626" i="1470"/>
  <c r="P626" i="1470"/>
  <c r="Q625" i="1470"/>
  <c r="P625" i="1470"/>
  <c r="Q624" i="1470"/>
  <c r="P624" i="1470"/>
  <c r="Q623" i="1470"/>
  <c r="P623" i="1470"/>
  <c r="Q622" i="1470"/>
  <c r="P622" i="1470"/>
  <c r="Q621" i="1470"/>
  <c r="P621" i="1470"/>
  <c r="Q620" i="1470"/>
  <c r="P620" i="1470"/>
  <c r="Q619" i="1470"/>
  <c r="P619" i="1470"/>
  <c r="Q618" i="1470"/>
  <c r="P618" i="1470"/>
  <c r="Q617" i="1470"/>
  <c r="P617" i="1470"/>
  <c r="Q616" i="1470"/>
  <c r="P616" i="1470"/>
  <c r="Q615" i="1470"/>
  <c r="P615" i="1470"/>
  <c r="Q614" i="1470"/>
  <c r="P614" i="1470"/>
  <c r="Q613" i="1470"/>
  <c r="P613" i="1470"/>
  <c r="Q612" i="1470"/>
  <c r="P612" i="1470"/>
  <c r="Q611" i="1470"/>
  <c r="P611" i="1470"/>
  <c r="Q610" i="1470"/>
  <c r="P610" i="1470"/>
  <c r="Q609" i="1470"/>
  <c r="P609" i="1470"/>
  <c r="Q608" i="1470"/>
  <c r="P608" i="1470"/>
  <c r="Q607" i="1470"/>
  <c r="P607" i="1470"/>
  <c r="Q606" i="1470"/>
  <c r="P606" i="1470"/>
  <c r="Q605" i="1470"/>
  <c r="P605" i="1470"/>
  <c r="Q604" i="1470"/>
  <c r="P604" i="1470"/>
  <c r="Q603" i="1470"/>
  <c r="P603" i="1470"/>
  <c r="Q602" i="1470"/>
  <c r="P602" i="1470"/>
  <c r="Q601" i="1470"/>
  <c r="P601" i="1470"/>
  <c r="Q600" i="1470"/>
  <c r="P600" i="1470"/>
  <c r="Q599" i="1470"/>
  <c r="P599" i="1470"/>
  <c r="Q598" i="1470"/>
  <c r="P598" i="1470"/>
  <c r="Q597" i="1470"/>
  <c r="P597" i="1470"/>
  <c r="Q596" i="1470"/>
  <c r="P596" i="1470"/>
  <c r="Q595" i="1470"/>
  <c r="P595" i="1470"/>
  <c r="Q594" i="1470"/>
  <c r="P594" i="1470"/>
  <c r="Q593" i="1470"/>
  <c r="P593" i="1470"/>
  <c r="Q592" i="1470"/>
  <c r="P592" i="1470"/>
  <c r="Q591" i="1470"/>
  <c r="P591" i="1470"/>
  <c r="Q590" i="1470"/>
  <c r="P590" i="1470"/>
  <c r="Q589" i="1470"/>
  <c r="P589" i="1470"/>
  <c r="Q588" i="1470"/>
  <c r="P588" i="1470"/>
  <c r="Q587" i="1470"/>
  <c r="P587" i="1470"/>
  <c r="Q586" i="1470"/>
  <c r="P586" i="1470"/>
  <c r="Q585" i="1470"/>
  <c r="P585" i="1470"/>
  <c r="Q584" i="1470"/>
  <c r="P584" i="1470"/>
  <c r="Q583" i="1470"/>
  <c r="P583" i="1470"/>
  <c r="Q582" i="1470"/>
  <c r="P582" i="1470"/>
  <c r="S523" i="1470"/>
  <c r="S516" i="1470"/>
  <c r="C516" i="1470"/>
  <c r="S515" i="1470"/>
  <c r="S514" i="1470"/>
  <c r="C513" i="1470"/>
  <c r="S513" i="1470"/>
  <c r="C512" i="1470"/>
  <c r="S512" i="1470"/>
  <c r="S511" i="1470"/>
  <c r="C511" i="1470"/>
  <c r="S510" i="1470"/>
  <c r="C510" i="1470"/>
  <c r="C509" i="1470"/>
  <c r="S509" i="1470"/>
  <c r="C508" i="1470"/>
  <c r="S508" i="1470"/>
  <c r="S507" i="1470"/>
  <c r="S506" i="1470"/>
  <c r="S505" i="1470"/>
  <c r="C504" i="1470"/>
  <c r="S504" i="1470"/>
  <c r="C503" i="1470"/>
  <c r="S503" i="1470"/>
  <c r="S502" i="1470"/>
  <c r="C502" i="1470"/>
  <c r="C501" i="1470"/>
  <c r="S501" i="1470"/>
  <c r="C500" i="1470"/>
  <c r="S500" i="1470"/>
  <c r="S499" i="1470"/>
  <c r="S498" i="1470"/>
  <c r="S497" i="1470"/>
  <c r="S496" i="1470"/>
  <c r="C496" i="1470"/>
  <c r="S495" i="1470"/>
  <c r="C495" i="1470"/>
  <c r="S494" i="1470"/>
  <c r="C494" i="1470"/>
  <c r="C493" i="1470"/>
  <c r="S493" i="1470"/>
  <c r="C492" i="1470"/>
  <c r="S492" i="1470"/>
  <c r="S491" i="1470"/>
  <c r="S490" i="1470"/>
  <c r="S489" i="1470"/>
  <c r="S488" i="1470"/>
  <c r="C488" i="1470"/>
  <c r="S487" i="1470"/>
  <c r="C487" i="1470"/>
  <c r="S486" i="1470"/>
  <c r="C486" i="1470"/>
  <c r="C485" i="1470"/>
  <c r="S485" i="1470"/>
  <c r="S484" i="1470"/>
  <c r="C484" i="1470"/>
  <c r="S483" i="1470"/>
  <c r="S482" i="1470"/>
  <c r="S481" i="1470"/>
  <c r="S480" i="1470"/>
  <c r="C480" i="1470"/>
  <c r="C479" i="1470"/>
  <c r="S479" i="1470"/>
  <c r="C478" i="1470"/>
  <c r="S478" i="1470"/>
  <c r="C477" i="1470"/>
  <c r="S477" i="1470"/>
  <c r="S476" i="1470"/>
  <c r="C476" i="1470"/>
  <c r="S475" i="1470"/>
  <c r="S474" i="1470"/>
  <c r="S473" i="1470"/>
  <c r="C472" i="1470"/>
  <c r="S472" i="1470"/>
  <c r="S471" i="1470"/>
  <c r="C471" i="1470"/>
  <c r="C470" i="1470"/>
  <c r="S470" i="1470"/>
  <c r="S469" i="1470"/>
  <c r="C469" i="1470"/>
  <c r="C468" i="1470"/>
  <c r="S468" i="1470"/>
  <c r="S467" i="1470"/>
  <c r="S466" i="1470"/>
  <c r="S465" i="1470"/>
  <c r="Q465" i="1470"/>
  <c r="P466" i="1470" s="1"/>
  <c r="Q466" i="1470" s="1"/>
  <c r="P467" i="1470" s="1"/>
  <c r="Q467" i="1470" s="1"/>
  <c r="P468" i="1470" s="1"/>
  <c r="Q468" i="1470" s="1"/>
  <c r="P469" i="1470" s="1"/>
  <c r="Q469" i="1470" s="1"/>
  <c r="P470" i="1470" s="1"/>
  <c r="Q470" i="1470" s="1"/>
  <c r="P471" i="1470" s="1"/>
  <c r="Q471" i="1470" s="1"/>
  <c r="P472" i="1470" s="1"/>
  <c r="Q472" i="1470" s="1"/>
  <c r="P473" i="1470" s="1"/>
  <c r="Q473" i="1470" s="1"/>
  <c r="P474" i="1470" s="1"/>
  <c r="Q474" i="1470" s="1"/>
  <c r="P475" i="1470" s="1"/>
  <c r="Q475" i="1470" s="1"/>
  <c r="P476" i="1470" s="1"/>
  <c r="Q476" i="1470" s="1"/>
  <c r="P477" i="1470" s="1"/>
  <c r="Q477" i="1470" s="1"/>
  <c r="P478" i="1470" s="1"/>
  <c r="Q478" i="1470" s="1"/>
  <c r="P479" i="1470" s="1"/>
  <c r="Q479" i="1470" s="1"/>
  <c r="P480" i="1470" s="1"/>
  <c r="Q480" i="1470" s="1"/>
  <c r="P481" i="1470" s="1"/>
  <c r="Q481" i="1470" s="1"/>
  <c r="P482" i="1470" s="1"/>
  <c r="Q482" i="1470" s="1"/>
  <c r="P483" i="1470" s="1"/>
  <c r="Q483" i="1470" s="1"/>
  <c r="P484" i="1470" s="1"/>
  <c r="Q484" i="1470" s="1"/>
  <c r="P485" i="1470" s="1"/>
  <c r="Q485" i="1470" s="1"/>
  <c r="P486" i="1470" s="1"/>
  <c r="Q486" i="1470" s="1"/>
  <c r="P487" i="1470" s="1"/>
  <c r="Q487" i="1470" s="1"/>
  <c r="P488" i="1470" s="1"/>
  <c r="Q488" i="1470" s="1"/>
  <c r="P489" i="1470" s="1"/>
  <c r="Q489" i="1470" s="1"/>
  <c r="P490" i="1470" s="1"/>
  <c r="Q490" i="1470" s="1"/>
  <c r="P491" i="1470" s="1"/>
  <c r="Q491" i="1470" s="1"/>
  <c r="P492" i="1470" s="1"/>
  <c r="Q492" i="1470" s="1"/>
  <c r="P493" i="1470" s="1"/>
  <c r="Q493" i="1470" s="1"/>
  <c r="P494" i="1470" s="1"/>
  <c r="Q494" i="1470" s="1"/>
  <c r="P495" i="1470" s="1"/>
  <c r="Q495" i="1470" s="1"/>
  <c r="P496" i="1470" s="1"/>
  <c r="Q496" i="1470" s="1"/>
  <c r="P497" i="1470" s="1"/>
  <c r="Q497" i="1470" s="1"/>
  <c r="P498" i="1470" s="1"/>
  <c r="Q498" i="1470" s="1"/>
  <c r="P499" i="1470" s="1"/>
  <c r="Q499" i="1470" s="1"/>
  <c r="P500" i="1470" s="1"/>
  <c r="Q500" i="1470" s="1"/>
  <c r="P501" i="1470" s="1"/>
  <c r="Q501" i="1470" s="1"/>
  <c r="P502" i="1470" s="1"/>
  <c r="Q502" i="1470" s="1"/>
  <c r="P503" i="1470" s="1"/>
  <c r="Q503" i="1470" s="1"/>
  <c r="P504" i="1470" s="1"/>
  <c r="Q504" i="1470" s="1"/>
  <c r="P505" i="1470" s="1"/>
  <c r="Q505" i="1470" s="1"/>
  <c r="P506" i="1470" s="1"/>
  <c r="Q506" i="1470" s="1"/>
  <c r="P507" i="1470" s="1"/>
  <c r="Q507" i="1470" s="1"/>
  <c r="P508" i="1470" s="1"/>
  <c r="Q508" i="1470" s="1"/>
  <c r="P509" i="1470" s="1"/>
  <c r="Q509" i="1470" s="1"/>
  <c r="P510" i="1470" s="1"/>
  <c r="Q510" i="1470" s="1"/>
  <c r="P511" i="1470" s="1"/>
  <c r="Q511" i="1470" s="1"/>
  <c r="P512" i="1470" s="1"/>
  <c r="Q512" i="1470" s="1"/>
  <c r="P513" i="1470" s="1"/>
  <c r="Q513" i="1470" s="1"/>
  <c r="P514" i="1470" s="1"/>
  <c r="Q514" i="1470" s="1"/>
  <c r="P515" i="1470" s="1"/>
  <c r="Q515" i="1470" s="1"/>
  <c r="P516" i="1470" s="1"/>
  <c r="Q516" i="1470" s="1"/>
  <c r="P517" i="1470" s="1"/>
  <c r="Q517" i="1470" s="1"/>
  <c r="P518" i="1470" s="1"/>
  <c r="Q518" i="1470" s="1"/>
  <c r="P519" i="1470" s="1"/>
  <c r="Q519" i="1470" s="1"/>
  <c r="P520" i="1470" s="1"/>
  <c r="Q520" i="1470" s="1"/>
  <c r="P521" i="1470" s="1"/>
  <c r="Q521" i="1470" s="1"/>
  <c r="P522" i="1470" s="1"/>
  <c r="Q522" i="1470" s="1"/>
  <c r="S464" i="1470"/>
  <c r="C464" i="1470"/>
  <c r="S463" i="1470"/>
  <c r="C463" i="1470"/>
  <c r="S462" i="1470"/>
  <c r="C462" i="1470"/>
  <c r="C461" i="1470"/>
  <c r="S461" i="1470"/>
  <c r="C460" i="1470"/>
  <c r="S460" i="1470"/>
  <c r="S459" i="1470"/>
  <c r="S458" i="1470"/>
  <c r="S457" i="1470"/>
  <c r="S456" i="1470"/>
  <c r="C456" i="1470"/>
  <c r="S455" i="1470"/>
  <c r="C455" i="1470"/>
  <c r="C454" i="1470"/>
  <c r="S454" i="1470"/>
  <c r="C453" i="1470"/>
  <c r="S453" i="1470"/>
  <c r="C452" i="1470"/>
  <c r="S452" i="1470"/>
  <c r="S451" i="1470"/>
  <c r="S450" i="1470"/>
  <c r="S449" i="1470"/>
  <c r="C448" i="1470"/>
  <c r="S448" i="1470"/>
  <c r="S447" i="1470"/>
  <c r="C447" i="1470"/>
  <c r="C446" i="1470"/>
  <c r="S446" i="1470"/>
  <c r="C445" i="1470"/>
  <c r="S445" i="1470"/>
  <c r="C444" i="1470"/>
  <c r="S444" i="1470"/>
  <c r="S443" i="1470"/>
  <c r="S442" i="1470"/>
  <c r="S441" i="1470"/>
  <c r="S440" i="1470"/>
  <c r="C440" i="1470"/>
  <c r="C439" i="1470"/>
  <c r="S439" i="1470"/>
  <c r="C438" i="1470"/>
  <c r="S438" i="1470"/>
  <c r="C437" i="1470"/>
  <c r="S437" i="1470"/>
  <c r="C436" i="1470"/>
  <c r="S436" i="1470"/>
  <c r="S435" i="1470"/>
  <c r="S434" i="1470"/>
  <c r="S433" i="1470"/>
  <c r="S432" i="1470"/>
  <c r="C432" i="1470"/>
  <c r="S431" i="1470"/>
  <c r="C431" i="1470"/>
  <c r="C430" i="1470"/>
  <c r="S430" i="1470"/>
  <c r="S429" i="1470"/>
  <c r="C429" i="1470"/>
  <c r="C428" i="1470"/>
  <c r="S428" i="1470"/>
  <c r="S427" i="1470"/>
  <c r="S426" i="1470"/>
  <c r="S425" i="1470"/>
  <c r="S424" i="1470"/>
  <c r="C424" i="1470"/>
  <c r="S423" i="1470"/>
  <c r="C423" i="1470"/>
  <c r="C422" i="1470"/>
  <c r="S422" i="1470"/>
  <c r="S421" i="1470"/>
  <c r="C421" i="1470"/>
  <c r="S420" i="1470"/>
  <c r="C420" i="1470"/>
  <c r="S419" i="1470"/>
  <c r="S418" i="1470"/>
  <c r="S417" i="1470"/>
  <c r="S416" i="1470"/>
  <c r="C416" i="1470"/>
  <c r="S415" i="1470"/>
  <c r="C415" i="1470"/>
  <c r="C414" i="1470"/>
  <c r="S414" i="1470"/>
  <c r="C413" i="1470"/>
  <c r="S413" i="1470"/>
  <c r="C412" i="1470"/>
  <c r="S412" i="1470"/>
  <c r="S411" i="1470"/>
  <c r="S410" i="1470"/>
  <c r="S409" i="1470"/>
  <c r="S408" i="1470"/>
  <c r="C408" i="1470"/>
  <c r="C407" i="1470"/>
  <c r="S407" i="1470"/>
  <c r="C406" i="1470"/>
  <c r="S406" i="1470"/>
  <c r="C405" i="1470"/>
  <c r="S405" i="1470"/>
  <c r="S404" i="1470"/>
  <c r="C404" i="1470"/>
  <c r="S403" i="1470"/>
  <c r="S402" i="1470"/>
  <c r="S401" i="1470"/>
  <c r="S400" i="1470"/>
  <c r="C400" i="1470"/>
  <c r="C399" i="1470"/>
  <c r="S399" i="1470"/>
  <c r="C398" i="1470"/>
  <c r="S398" i="1470"/>
  <c r="C397" i="1470"/>
  <c r="S397" i="1470"/>
  <c r="C396" i="1470"/>
  <c r="S396" i="1470"/>
  <c r="S395" i="1470"/>
  <c r="S394" i="1470"/>
  <c r="S393" i="1470"/>
  <c r="S392" i="1470"/>
  <c r="C392" i="1470"/>
  <c r="S391" i="1470"/>
  <c r="C391" i="1470"/>
  <c r="C390" i="1470"/>
  <c r="S390" i="1470"/>
  <c r="S389" i="1470"/>
  <c r="C389" i="1470"/>
  <c r="C388" i="1470"/>
  <c r="S388" i="1470"/>
  <c r="S387" i="1470"/>
  <c r="S386" i="1470"/>
  <c r="S385" i="1470"/>
  <c r="S384" i="1470"/>
  <c r="C384" i="1470"/>
  <c r="S383" i="1470"/>
  <c r="C383" i="1470"/>
  <c r="C382" i="1470"/>
  <c r="S382" i="1470"/>
  <c r="C381" i="1470"/>
  <c r="S381" i="1470"/>
  <c r="AC380" i="1470"/>
  <c r="C380" i="1470"/>
  <c r="S380" i="1470"/>
  <c r="AC379" i="1470"/>
  <c r="S379" i="1470"/>
  <c r="AC378" i="1470"/>
  <c r="S378" i="1470"/>
  <c r="AC377" i="1470"/>
  <c r="S377" i="1470"/>
  <c r="AC376" i="1470"/>
  <c r="C376" i="1470"/>
  <c r="S376" i="1470"/>
  <c r="AC375" i="1470"/>
  <c r="C375" i="1470"/>
  <c r="S375" i="1470"/>
  <c r="AC374" i="1470"/>
  <c r="C374" i="1470"/>
  <c r="S374" i="1470"/>
  <c r="AC373" i="1470"/>
  <c r="C373" i="1470"/>
  <c r="S373" i="1470"/>
  <c r="AC372" i="1470"/>
  <c r="C372" i="1470"/>
  <c r="S372" i="1470"/>
  <c r="AC371" i="1470"/>
  <c r="S371" i="1470"/>
  <c r="AC370" i="1470"/>
  <c r="S370" i="1470"/>
  <c r="AC369" i="1470"/>
  <c r="S369" i="1470"/>
  <c r="AC368" i="1470"/>
  <c r="C368" i="1470"/>
  <c r="S368" i="1470"/>
  <c r="AC367" i="1470"/>
  <c r="C367" i="1470"/>
  <c r="S367" i="1470"/>
  <c r="AC366" i="1470"/>
  <c r="C366" i="1470"/>
  <c r="S366" i="1470"/>
  <c r="AC365" i="1470"/>
  <c r="C365" i="1470"/>
  <c r="S365" i="1470"/>
  <c r="AC364" i="1470"/>
  <c r="C364" i="1470"/>
  <c r="S364" i="1470"/>
  <c r="AC363" i="1470"/>
  <c r="S363" i="1470"/>
  <c r="AC362" i="1470"/>
  <c r="S362" i="1470"/>
  <c r="AC361" i="1470"/>
  <c r="S361" i="1470"/>
  <c r="AC360" i="1470"/>
  <c r="C360" i="1470"/>
  <c r="S360" i="1470"/>
  <c r="AC359" i="1470"/>
  <c r="C359" i="1470"/>
  <c r="S359" i="1470"/>
  <c r="AC358" i="1470"/>
  <c r="C358" i="1470"/>
  <c r="S358" i="1470"/>
  <c r="AC357" i="1470"/>
  <c r="C357" i="1470"/>
  <c r="S357" i="1470"/>
  <c r="AC356" i="1470"/>
  <c r="C356" i="1470"/>
  <c r="S356" i="1470"/>
  <c r="AC355" i="1470"/>
  <c r="S355" i="1470"/>
  <c r="AC354" i="1470"/>
  <c r="S354" i="1470"/>
  <c r="AC353" i="1470"/>
  <c r="S353" i="1470"/>
  <c r="AC352" i="1470"/>
  <c r="C352" i="1470"/>
  <c r="S352" i="1470"/>
  <c r="AC351" i="1470"/>
  <c r="C351" i="1470"/>
  <c r="S351" i="1470"/>
  <c r="AC350" i="1470"/>
  <c r="C350" i="1470"/>
  <c r="S350" i="1470"/>
  <c r="AC349" i="1470"/>
  <c r="C349" i="1470"/>
  <c r="S349" i="1470"/>
  <c r="AC348" i="1470"/>
  <c r="C348" i="1470"/>
  <c r="S348" i="1470"/>
  <c r="AC347" i="1470"/>
  <c r="S347" i="1470"/>
  <c r="AC346" i="1470"/>
  <c r="S346" i="1470"/>
  <c r="AC345" i="1470"/>
  <c r="S345" i="1470"/>
  <c r="AC344" i="1470"/>
  <c r="C344" i="1470"/>
  <c r="S344" i="1470"/>
  <c r="AC343" i="1470"/>
  <c r="C343" i="1470"/>
  <c r="S343" i="1470"/>
  <c r="AC342" i="1470"/>
  <c r="C342" i="1470"/>
  <c r="S342" i="1470"/>
  <c r="AC341" i="1470"/>
  <c r="C341" i="1470"/>
  <c r="S341" i="1470"/>
  <c r="AC340" i="1470"/>
  <c r="C340" i="1470"/>
  <c r="S340" i="1470"/>
  <c r="AC339" i="1470"/>
  <c r="S339" i="1470"/>
  <c r="AC338" i="1470"/>
  <c r="S338" i="1470"/>
  <c r="AC337" i="1470"/>
  <c r="S337" i="1470"/>
  <c r="AC336" i="1470"/>
  <c r="C336" i="1470"/>
  <c r="S336" i="1470"/>
  <c r="AC335" i="1470"/>
  <c r="C335" i="1470"/>
  <c r="S335" i="1470"/>
  <c r="AC334" i="1470"/>
  <c r="C334" i="1470"/>
  <c r="S334" i="1470"/>
  <c r="AC333" i="1470"/>
  <c r="C333" i="1470"/>
  <c r="S333" i="1470"/>
  <c r="AC332" i="1470"/>
  <c r="C332" i="1470"/>
  <c r="S332" i="1470"/>
  <c r="AC331" i="1470"/>
  <c r="S331" i="1470"/>
  <c r="AC330" i="1470"/>
  <c r="S330" i="1470"/>
  <c r="AC329" i="1470"/>
  <c r="S329" i="1470"/>
  <c r="AC328" i="1470"/>
  <c r="C328" i="1470"/>
  <c r="S328" i="1470"/>
  <c r="AC327" i="1470"/>
  <c r="C327" i="1470"/>
  <c r="S327" i="1470"/>
  <c r="AC326" i="1470"/>
  <c r="C326" i="1470"/>
  <c r="S326" i="1470"/>
  <c r="AC325" i="1470"/>
  <c r="C325" i="1470"/>
  <c r="S325" i="1470"/>
  <c r="AC324" i="1470"/>
  <c r="C324" i="1470"/>
  <c r="S324" i="1470"/>
  <c r="AC323" i="1470"/>
  <c r="S323" i="1470"/>
  <c r="AC322" i="1470"/>
  <c r="S322" i="1470"/>
  <c r="AC321" i="1470"/>
  <c r="S321" i="1470"/>
  <c r="AC320" i="1470"/>
  <c r="C320" i="1470"/>
  <c r="S320" i="1470"/>
  <c r="AC319" i="1470"/>
  <c r="C319" i="1470"/>
  <c r="S319" i="1470"/>
  <c r="AC318" i="1470"/>
  <c r="C318" i="1470"/>
  <c r="S318" i="1470"/>
  <c r="AC317" i="1470"/>
  <c r="C317" i="1470"/>
  <c r="S317" i="1470"/>
  <c r="AC316" i="1470"/>
  <c r="C316" i="1470"/>
  <c r="S316" i="1470"/>
  <c r="AC315" i="1470"/>
  <c r="S315" i="1470"/>
  <c r="AC314" i="1470"/>
  <c r="S314" i="1470"/>
  <c r="AC313" i="1470"/>
  <c r="S313" i="1470"/>
  <c r="AC312" i="1470"/>
  <c r="C312" i="1470"/>
  <c r="S312" i="1470"/>
  <c r="AC311" i="1470"/>
  <c r="C311" i="1470"/>
  <c r="S311" i="1470"/>
  <c r="AC310" i="1470"/>
  <c r="C310" i="1470"/>
  <c r="S310" i="1470"/>
  <c r="AC309" i="1470"/>
  <c r="C309" i="1470"/>
  <c r="S309" i="1470"/>
  <c r="AC308" i="1470"/>
  <c r="C308" i="1470"/>
  <c r="S308" i="1470"/>
  <c r="AC307" i="1470"/>
  <c r="S307" i="1470"/>
  <c r="AC306" i="1470"/>
  <c r="S306" i="1470"/>
  <c r="AC305" i="1470"/>
  <c r="S305" i="1470"/>
  <c r="AC304" i="1470"/>
  <c r="C304" i="1470"/>
  <c r="S304" i="1470"/>
  <c r="AC303" i="1470"/>
  <c r="C303" i="1470"/>
  <c r="S303" i="1470"/>
  <c r="AC302" i="1470"/>
  <c r="C302" i="1470"/>
  <c r="S302" i="1470"/>
  <c r="AC301" i="1470"/>
  <c r="C301" i="1470"/>
  <c r="S301" i="1470"/>
  <c r="AC300" i="1470"/>
  <c r="C300" i="1470"/>
  <c r="S300" i="1470"/>
  <c r="AC299" i="1470"/>
  <c r="S299" i="1470"/>
  <c r="AC298" i="1470"/>
  <c r="S298" i="1470"/>
  <c r="AC297" i="1470"/>
  <c r="S297" i="1470"/>
  <c r="AC296" i="1470"/>
  <c r="C296" i="1470"/>
  <c r="S296" i="1470"/>
  <c r="AC295" i="1470"/>
  <c r="C295" i="1470"/>
  <c r="S295" i="1470"/>
  <c r="AC294" i="1470"/>
  <c r="C294" i="1470"/>
  <c r="S294" i="1470"/>
  <c r="AC293" i="1470"/>
  <c r="C293" i="1470"/>
  <c r="S293" i="1470"/>
  <c r="AC292" i="1470"/>
  <c r="C292" i="1470"/>
  <c r="S292" i="1470"/>
  <c r="AC291" i="1470"/>
  <c r="S291" i="1470"/>
  <c r="AC290" i="1470"/>
  <c r="S290" i="1470"/>
  <c r="AC289" i="1470"/>
  <c r="S289" i="1470"/>
  <c r="AC288" i="1470"/>
  <c r="C288" i="1470"/>
  <c r="S288" i="1470"/>
  <c r="AC287" i="1470"/>
  <c r="C287" i="1470"/>
  <c r="S287" i="1470"/>
  <c r="AC286" i="1470"/>
  <c r="C286" i="1470"/>
  <c r="S286" i="1470"/>
  <c r="AC285" i="1470"/>
  <c r="C285" i="1470"/>
  <c r="S285" i="1470"/>
  <c r="AC284" i="1470"/>
  <c r="C284" i="1470"/>
  <c r="S284" i="1470"/>
  <c r="AC283" i="1470"/>
  <c r="S283" i="1470"/>
  <c r="AC282" i="1470"/>
  <c r="S282" i="1470"/>
  <c r="AC281" i="1470"/>
  <c r="S281" i="1470"/>
  <c r="AC280" i="1470"/>
  <c r="C280" i="1470"/>
  <c r="S280" i="1470"/>
  <c r="AC279" i="1470"/>
  <c r="C279" i="1470"/>
  <c r="S279" i="1470"/>
  <c r="AC278" i="1470"/>
  <c r="C278" i="1470"/>
  <c r="S278" i="1470"/>
  <c r="AC277" i="1470"/>
  <c r="C277" i="1470"/>
  <c r="S277" i="1470"/>
  <c r="AC276" i="1470"/>
  <c r="C276" i="1470"/>
  <c r="S276" i="1470"/>
  <c r="AC275" i="1470"/>
  <c r="S275" i="1470"/>
  <c r="AC274" i="1470"/>
  <c r="S274" i="1470"/>
  <c r="AC273" i="1470"/>
  <c r="S273" i="1470"/>
  <c r="AC272" i="1470"/>
  <c r="S272" i="1470"/>
  <c r="AC271" i="1470"/>
  <c r="C271" i="1470"/>
  <c r="S271" i="1470"/>
  <c r="AC270" i="1470"/>
  <c r="C270" i="1470"/>
  <c r="S270" i="1470"/>
  <c r="AC269" i="1470"/>
  <c r="C269" i="1470"/>
  <c r="S269" i="1470"/>
  <c r="AC268" i="1470"/>
  <c r="C268" i="1470"/>
  <c r="S268" i="1470"/>
  <c r="AC267" i="1470"/>
  <c r="S267" i="1470"/>
  <c r="AC266" i="1470"/>
  <c r="S266" i="1470"/>
  <c r="AC265" i="1470"/>
  <c r="S265" i="1470"/>
  <c r="AC264" i="1470"/>
  <c r="S264" i="1470"/>
  <c r="AC263" i="1470"/>
  <c r="C263" i="1470"/>
  <c r="S263" i="1470"/>
  <c r="AC262" i="1470"/>
  <c r="C262" i="1470"/>
  <c r="S262" i="1470"/>
  <c r="AC261" i="1470"/>
  <c r="C261" i="1470"/>
  <c r="S261" i="1470"/>
  <c r="AC260" i="1470"/>
  <c r="C260" i="1470"/>
  <c r="S260" i="1470"/>
  <c r="AC259" i="1470"/>
  <c r="S259" i="1470"/>
  <c r="AC258" i="1470"/>
  <c r="S258" i="1470"/>
  <c r="AC257" i="1470"/>
  <c r="S257" i="1470"/>
  <c r="AC256" i="1470"/>
  <c r="C256" i="1470"/>
  <c r="S256" i="1470"/>
  <c r="AC255" i="1470"/>
  <c r="C255" i="1470"/>
  <c r="S255" i="1470"/>
  <c r="AC254" i="1470"/>
  <c r="C254" i="1470"/>
  <c r="S254" i="1470"/>
  <c r="AC253" i="1470"/>
  <c r="C253" i="1470"/>
  <c r="S253" i="1470"/>
  <c r="AC252" i="1470"/>
  <c r="C252" i="1470"/>
  <c r="S252" i="1470"/>
  <c r="AC251" i="1470"/>
  <c r="S251" i="1470"/>
  <c r="AC250" i="1470"/>
  <c r="S250" i="1470"/>
  <c r="AC249" i="1470"/>
  <c r="S249" i="1470"/>
  <c r="AC248" i="1470"/>
  <c r="S248" i="1470"/>
  <c r="AC247" i="1470"/>
  <c r="C247" i="1470"/>
  <c r="S247" i="1470"/>
  <c r="AC246" i="1470"/>
  <c r="C246" i="1470"/>
  <c r="S246" i="1470"/>
  <c r="AC245" i="1470"/>
  <c r="C245" i="1470"/>
  <c r="S245" i="1470"/>
  <c r="AC244" i="1470"/>
  <c r="C244" i="1470"/>
  <c r="S244" i="1470"/>
  <c r="AC243" i="1470"/>
  <c r="S243" i="1470"/>
  <c r="AC242" i="1470"/>
  <c r="S242" i="1470"/>
  <c r="AC241" i="1470"/>
  <c r="S241" i="1470"/>
  <c r="AC240" i="1470"/>
  <c r="S240" i="1470"/>
  <c r="AC239" i="1470"/>
  <c r="C239" i="1470"/>
  <c r="S239" i="1470"/>
  <c r="AC238" i="1470"/>
  <c r="C238" i="1470"/>
  <c r="S238" i="1470"/>
  <c r="AC237" i="1470"/>
  <c r="C237" i="1470"/>
  <c r="S237" i="1470"/>
  <c r="AC236" i="1470"/>
  <c r="C236" i="1470"/>
  <c r="S236" i="1470"/>
  <c r="AC235" i="1470"/>
  <c r="S235" i="1470"/>
  <c r="AC234" i="1470"/>
  <c r="S234" i="1470"/>
  <c r="AC233" i="1470"/>
  <c r="S233" i="1470"/>
  <c r="AC232" i="1470"/>
  <c r="S232" i="1470"/>
  <c r="AC231" i="1470"/>
  <c r="S231" i="1470"/>
  <c r="AC230" i="1470"/>
  <c r="S230" i="1470"/>
  <c r="C230" i="1470"/>
  <c r="AC229" i="1470"/>
  <c r="S229" i="1470"/>
  <c r="C229" i="1470"/>
  <c r="AC228" i="1470"/>
  <c r="S228" i="1470"/>
  <c r="C228" i="1470"/>
  <c r="AC227" i="1470"/>
  <c r="S227" i="1470"/>
  <c r="AC226" i="1470"/>
  <c r="S226" i="1470"/>
  <c r="AC225" i="1470"/>
  <c r="S225" i="1470"/>
  <c r="AC224" i="1470"/>
  <c r="S224" i="1470"/>
  <c r="C224" i="1470"/>
  <c r="AC223" i="1470"/>
  <c r="S223" i="1470"/>
  <c r="AC222" i="1470"/>
  <c r="S222" i="1470"/>
  <c r="C222" i="1470"/>
  <c r="AC221" i="1470"/>
  <c r="S221" i="1470"/>
  <c r="C221" i="1470"/>
  <c r="AC220" i="1470"/>
  <c r="S220" i="1470"/>
  <c r="C220" i="1470"/>
  <c r="AC219" i="1470"/>
  <c r="S219" i="1470"/>
  <c r="AC218" i="1470"/>
  <c r="S218" i="1470"/>
  <c r="AC217" i="1470"/>
  <c r="S217" i="1470"/>
  <c r="AC216" i="1470"/>
  <c r="S216" i="1470"/>
  <c r="AC215" i="1470"/>
  <c r="C215" i="1470"/>
  <c r="S215" i="1470"/>
  <c r="AC214" i="1470"/>
  <c r="S214" i="1470"/>
  <c r="C214" i="1470"/>
  <c r="AC213" i="1470"/>
  <c r="C213" i="1470"/>
  <c r="S213" i="1470"/>
  <c r="AC212" i="1470"/>
  <c r="C212" i="1470"/>
  <c r="S212" i="1470"/>
  <c r="AC211" i="1470"/>
  <c r="S211" i="1470"/>
  <c r="AC210" i="1470"/>
  <c r="S210" i="1470"/>
  <c r="AC209" i="1470"/>
  <c r="S209" i="1470"/>
  <c r="AC208" i="1470"/>
  <c r="S208" i="1470"/>
  <c r="AC207" i="1470"/>
  <c r="C207" i="1470"/>
  <c r="S207" i="1470"/>
  <c r="AC206" i="1470"/>
  <c r="C206" i="1470"/>
  <c r="S206" i="1470"/>
  <c r="AC205" i="1470"/>
  <c r="C205" i="1470"/>
  <c r="S205" i="1470"/>
  <c r="AC204" i="1470"/>
  <c r="C204" i="1470"/>
  <c r="S204" i="1470"/>
  <c r="AC203" i="1470"/>
  <c r="S203" i="1470"/>
  <c r="AC202" i="1470"/>
  <c r="S202" i="1470"/>
  <c r="AC201" i="1470"/>
  <c r="S201" i="1470"/>
  <c r="AC200" i="1470"/>
  <c r="C200" i="1470"/>
  <c r="S200" i="1470"/>
  <c r="AC199" i="1470"/>
  <c r="S199" i="1470"/>
  <c r="AC198" i="1470"/>
  <c r="C198" i="1470"/>
  <c r="S198" i="1470"/>
  <c r="AC197" i="1470"/>
  <c r="C197" i="1470"/>
  <c r="S197" i="1470"/>
  <c r="AC196" i="1470"/>
  <c r="C196" i="1470"/>
  <c r="S196" i="1470"/>
  <c r="AC195" i="1470"/>
  <c r="S195" i="1470"/>
  <c r="AC194" i="1470"/>
  <c r="S194" i="1470"/>
  <c r="AC193" i="1470"/>
  <c r="S193" i="1470"/>
  <c r="AC192" i="1470"/>
  <c r="S192" i="1470"/>
  <c r="AC191" i="1470"/>
  <c r="S191" i="1470"/>
  <c r="AC190" i="1470"/>
  <c r="C190" i="1470"/>
  <c r="S190" i="1470"/>
  <c r="AC189" i="1470"/>
  <c r="C189" i="1470"/>
  <c r="S189" i="1470"/>
  <c r="AC188" i="1470"/>
  <c r="C188" i="1470"/>
  <c r="S188" i="1470"/>
  <c r="AC187" i="1470"/>
  <c r="S187" i="1470"/>
  <c r="AC186" i="1470"/>
  <c r="S186" i="1470"/>
  <c r="AC185" i="1470"/>
  <c r="S185" i="1470"/>
  <c r="AC184" i="1470"/>
  <c r="S184" i="1470"/>
  <c r="AC183" i="1470"/>
  <c r="S183" i="1470"/>
  <c r="AC182" i="1470"/>
  <c r="C182" i="1470"/>
  <c r="S182" i="1470"/>
  <c r="AC181" i="1470"/>
  <c r="C181" i="1470"/>
  <c r="S181" i="1470"/>
  <c r="AC180" i="1470"/>
  <c r="C180" i="1470"/>
  <c r="S180" i="1470"/>
  <c r="AC179" i="1470"/>
  <c r="S179" i="1470"/>
  <c r="AC178" i="1470"/>
  <c r="S178" i="1470"/>
  <c r="AC177" i="1470"/>
  <c r="S177" i="1470"/>
  <c r="AC176" i="1470"/>
  <c r="S176" i="1470"/>
  <c r="C176" i="1470"/>
  <c r="AC175" i="1470"/>
  <c r="S175" i="1470"/>
  <c r="AC174" i="1470"/>
  <c r="C174" i="1470"/>
  <c r="S174" i="1470"/>
  <c r="AC173" i="1470"/>
  <c r="C173" i="1470"/>
  <c r="S173" i="1470"/>
  <c r="AC172" i="1470"/>
  <c r="S172" i="1470"/>
  <c r="C172" i="1470"/>
  <c r="AC171" i="1470"/>
  <c r="S171" i="1470"/>
  <c r="AC170" i="1470"/>
  <c r="S170" i="1470"/>
  <c r="AC169" i="1470"/>
  <c r="S169" i="1470"/>
  <c r="AC168" i="1470"/>
  <c r="S168" i="1470"/>
  <c r="AC167" i="1470"/>
  <c r="S167" i="1470"/>
  <c r="AC166" i="1470"/>
  <c r="C166" i="1470"/>
  <c r="S166" i="1470"/>
  <c r="AC165" i="1470"/>
  <c r="C165" i="1470"/>
  <c r="S165" i="1470"/>
  <c r="AC164" i="1470"/>
  <c r="S164" i="1470"/>
  <c r="C164" i="1470"/>
  <c r="AC163" i="1470"/>
  <c r="S163" i="1470"/>
  <c r="AC162" i="1470"/>
  <c r="S162" i="1470"/>
  <c r="AC161" i="1470"/>
  <c r="S161" i="1470"/>
  <c r="AC160" i="1470"/>
  <c r="S160" i="1470"/>
  <c r="AC159" i="1470"/>
  <c r="S159" i="1470"/>
  <c r="C159" i="1470"/>
  <c r="AC158" i="1470"/>
  <c r="C158" i="1470"/>
  <c r="S158" i="1470"/>
  <c r="AC157" i="1470"/>
  <c r="C157" i="1470"/>
  <c r="S157" i="1470"/>
  <c r="AC156" i="1470"/>
  <c r="S156" i="1470"/>
  <c r="C156" i="1470"/>
  <c r="AC155" i="1470"/>
  <c r="S155" i="1470"/>
  <c r="AC154" i="1470"/>
  <c r="S154" i="1470"/>
  <c r="AC153" i="1470"/>
  <c r="S153" i="1470"/>
  <c r="AC152" i="1470"/>
  <c r="S152" i="1470"/>
  <c r="C152" i="1470"/>
  <c r="AC151" i="1470"/>
  <c r="S151" i="1470"/>
  <c r="AC150" i="1470"/>
  <c r="C150" i="1470"/>
  <c r="S150" i="1470"/>
  <c r="AC149" i="1470"/>
  <c r="C149" i="1470"/>
  <c r="S149" i="1470"/>
  <c r="AC148" i="1470"/>
  <c r="S148" i="1470"/>
  <c r="C148" i="1470"/>
  <c r="AC147" i="1470"/>
  <c r="S147" i="1470"/>
  <c r="AC146" i="1470"/>
  <c r="S146" i="1470"/>
  <c r="AC145" i="1470"/>
  <c r="S145" i="1470"/>
  <c r="AC144" i="1470"/>
  <c r="S144" i="1470"/>
  <c r="AC143" i="1470"/>
  <c r="C143" i="1470"/>
  <c r="S143" i="1470"/>
  <c r="AC142" i="1470"/>
  <c r="C142" i="1470"/>
  <c r="S142" i="1470"/>
  <c r="AC141" i="1470"/>
  <c r="C141" i="1470"/>
  <c r="S141" i="1470"/>
  <c r="AC140" i="1470"/>
  <c r="C140" i="1470"/>
  <c r="S140" i="1470"/>
  <c r="AC139" i="1470"/>
  <c r="S139" i="1470"/>
  <c r="AC138" i="1470"/>
  <c r="S138" i="1470"/>
  <c r="AC137" i="1470"/>
  <c r="S137" i="1470"/>
  <c r="AC136" i="1470"/>
  <c r="S136" i="1470"/>
  <c r="AC135" i="1470"/>
  <c r="S135" i="1470"/>
  <c r="AC134" i="1470"/>
  <c r="C134" i="1470"/>
  <c r="S134" i="1470"/>
  <c r="AC133" i="1470"/>
  <c r="C133" i="1470"/>
  <c r="S133" i="1470"/>
  <c r="AC132" i="1470"/>
  <c r="C132" i="1470"/>
  <c r="S132" i="1470"/>
  <c r="AC131" i="1470"/>
  <c r="S131" i="1470"/>
  <c r="AC130" i="1470"/>
  <c r="S130" i="1470"/>
  <c r="AC129" i="1470"/>
  <c r="S129" i="1470"/>
  <c r="AC128" i="1470"/>
  <c r="S128" i="1470"/>
  <c r="AC127" i="1470"/>
  <c r="S127" i="1470"/>
  <c r="AC126" i="1470"/>
  <c r="C126" i="1470"/>
  <c r="S126" i="1470"/>
  <c r="AC125" i="1470"/>
  <c r="S125" i="1470"/>
  <c r="C125" i="1470"/>
  <c r="AC124" i="1470"/>
  <c r="C124" i="1470"/>
  <c r="S124" i="1470"/>
  <c r="AC123" i="1470"/>
  <c r="S123" i="1470"/>
  <c r="AC122" i="1470"/>
  <c r="S122" i="1470"/>
  <c r="AC121" i="1470"/>
  <c r="S121" i="1470"/>
  <c r="AC120" i="1470"/>
  <c r="S120" i="1470"/>
  <c r="AC119" i="1470"/>
  <c r="S119" i="1470"/>
  <c r="AC118" i="1470"/>
  <c r="C118" i="1470"/>
  <c r="S118" i="1470"/>
  <c r="AC117" i="1470"/>
  <c r="S117" i="1470"/>
  <c r="C117" i="1470"/>
  <c r="AC116" i="1470"/>
  <c r="C116" i="1470"/>
  <c r="S116" i="1470"/>
  <c r="AC115" i="1470"/>
  <c r="S115" i="1470"/>
  <c r="AC114" i="1470"/>
  <c r="S114" i="1470"/>
  <c r="AC113" i="1470"/>
  <c r="S113" i="1470"/>
  <c r="AC112" i="1470"/>
  <c r="S112" i="1470"/>
  <c r="AC111" i="1470"/>
  <c r="S111" i="1470"/>
  <c r="AC110" i="1470"/>
  <c r="C110" i="1470"/>
  <c r="S110" i="1470"/>
  <c r="AC109" i="1470"/>
  <c r="S109" i="1470"/>
  <c r="C109" i="1470"/>
  <c r="AC108" i="1470"/>
  <c r="C108" i="1470"/>
  <c r="S108" i="1470"/>
  <c r="AC107" i="1470"/>
  <c r="S107" i="1470"/>
  <c r="AC106" i="1470"/>
  <c r="S106" i="1470"/>
  <c r="AC105" i="1470"/>
  <c r="S105" i="1470"/>
  <c r="AC104" i="1470"/>
  <c r="S104" i="1470"/>
  <c r="AC103" i="1470"/>
  <c r="S103" i="1470"/>
  <c r="AC102" i="1470"/>
  <c r="C102" i="1470"/>
  <c r="S102" i="1470"/>
  <c r="AC101" i="1470"/>
  <c r="S101" i="1470"/>
  <c r="C101" i="1470"/>
  <c r="AC100" i="1470"/>
  <c r="C100" i="1470"/>
  <c r="S100" i="1470"/>
  <c r="AC99" i="1470"/>
  <c r="S99" i="1470"/>
  <c r="AC98" i="1470"/>
  <c r="S98" i="1470"/>
  <c r="AC97" i="1470"/>
  <c r="S97" i="1470"/>
  <c r="AC96" i="1470"/>
  <c r="S96" i="1470"/>
  <c r="AC95" i="1470"/>
  <c r="C95" i="1470"/>
  <c r="S95" i="1470"/>
  <c r="AC94" i="1470"/>
  <c r="C94" i="1470"/>
  <c r="S94" i="1470"/>
  <c r="AC93" i="1470"/>
  <c r="C93" i="1470"/>
  <c r="S93" i="1470"/>
  <c r="AC92" i="1470"/>
  <c r="C92" i="1470"/>
  <c r="S92" i="1470"/>
  <c r="AC91" i="1470"/>
  <c r="S91" i="1470"/>
  <c r="AC90" i="1470"/>
  <c r="S90" i="1470"/>
  <c r="AC89" i="1470"/>
  <c r="S89" i="1470"/>
  <c r="AC88" i="1470"/>
  <c r="S88" i="1470"/>
  <c r="AC87" i="1470"/>
  <c r="S87" i="1470"/>
  <c r="AC86" i="1470"/>
  <c r="C86" i="1470"/>
  <c r="S86" i="1470"/>
  <c r="AC85" i="1470"/>
  <c r="C85" i="1470"/>
  <c r="S85" i="1470"/>
  <c r="AC84" i="1470"/>
  <c r="C84" i="1470"/>
  <c r="S84" i="1470"/>
  <c r="AC83" i="1470"/>
  <c r="S83" i="1470"/>
  <c r="AC82" i="1470"/>
  <c r="S82" i="1470"/>
  <c r="AC81" i="1470"/>
  <c r="S81" i="1470"/>
  <c r="AC80" i="1470"/>
  <c r="S80" i="1470"/>
  <c r="AC79" i="1470"/>
  <c r="S79" i="1470"/>
  <c r="AC78" i="1470"/>
  <c r="S78" i="1470"/>
  <c r="AC77" i="1470"/>
  <c r="C77" i="1470"/>
  <c r="S77" i="1470"/>
  <c r="AC76" i="1470"/>
  <c r="C76" i="1470"/>
  <c r="S76" i="1470"/>
  <c r="AC75" i="1470"/>
  <c r="S75" i="1470"/>
  <c r="AC74" i="1470"/>
  <c r="S74" i="1470"/>
  <c r="AC73" i="1470"/>
  <c r="S73" i="1470"/>
  <c r="AC72" i="1470"/>
  <c r="S72" i="1470"/>
  <c r="AC71" i="1470"/>
  <c r="C71" i="1470"/>
  <c r="S71" i="1470"/>
  <c r="AC70" i="1470"/>
  <c r="S70" i="1470"/>
  <c r="AC69" i="1470"/>
  <c r="C69" i="1470"/>
  <c r="S69" i="1470"/>
  <c r="AC68" i="1470"/>
  <c r="C68" i="1470"/>
  <c r="S68" i="1470"/>
  <c r="AC67" i="1470"/>
  <c r="S67" i="1470"/>
  <c r="AC66" i="1470"/>
  <c r="S66" i="1470"/>
  <c r="AC65" i="1470"/>
  <c r="S65" i="1470"/>
  <c r="AC64" i="1470"/>
  <c r="S64" i="1470"/>
  <c r="AC63" i="1470"/>
  <c r="S63" i="1470"/>
  <c r="AC62" i="1470"/>
  <c r="S62" i="1470"/>
  <c r="AC61" i="1470"/>
  <c r="C61" i="1470"/>
  <c r="S61" i="1470"/>
  <c r="AC60" i="1470"/>
  <c r="C60" i="1470"/>
  <c r="S60" i="1470"/>
  <c r="AC59" i="1470"/>
  <c r="S59" i="1470"/>
  <c r="AC58" i="1470"/>
  <c r="S58" i="1470"/>
  <c r="AC57" i="1470"/>
  <c r="S57" i="1470"/>
  <c r="AC56" i="1470"/>
  <c r="S56" i="1470"/>
  <c r="AC55" i="1470"/>
  <c r="C55" i="1470"/>
  <c r="S55" i="1470"/>
  <c r="AC54" i="1470"/>
  <c r="S54" i="1470"/>
  <c r="AC53" i="1470"/>
  <c r="C53" i="1470"/>
  <c r="S53" i="1470"/>
  <c r="AC52" i="1470"/>
  <c r="C52" i="1470"/>
  <c r="S52" i="1470"/>
  <c r="AC51" i="1470"/>
  <c r="S51" i="1470"/>
  <c r="AC50" i="1470"/>
  <c r="S50" i="1470"/>
  <c r="AC49" i="1470"/>
  <c r="S49" i="1470"/>
  <c r="AC48" i="1470"/>
  <c r="S48" i="1470"/>
  <c r="AC47" i="1470"/>
  <c r="S47" i="1470"/>
  <c r="AC46" i="1470"/>
  <c r="S46" i="1470"/>
  <c r="AC45" i="1470"/>
  <c r="S45" i="1470"/>
  <c r="C45" i="1470"/>
  <c r="AC44" i="1470"/>
  <c r="S44" i="1470"/>
  <c r="C44" i="1470"/>
  <c r="AC43" i="1470"/>
  <c r="S43" i="1470"/>
  <c r="AC42" i="1470"/>
  <c r="S42" i="1470"/>
  <c r="AC41" i="1470"/>
  <c r="S41" i="1470"/>
  <c r="AC40" i="1470"/>
  <c r="S40" i="1470"/>
  <c r="AC39" i="1470"/>
  <c r="S39" i="1470"/>
  <c r="AC38" i="1470"/>
  <c r="C38" i="1470"/>
  <c r="S38" i="1470"/>
  <c r="AC37" i="1470"/>
  <c r="C37" i="1470"/>
  <c r="S37" i="1470"/>
  <c r="AC36" i="1470"/>
  <c r="C36" i="1470"/>
  <c r="S36" i="1470"/>
  <c r="AC35" i="1470"/>
  <c r="S35" i="1470"/>
  <c r="AC34" i="1470"/>
  <c r="S34" i="1470"/>
  <c r="AC33" i="1470"/>
  <c r="S33" i="1470"/>
  <c r="AC32" i="1470"/>
  <c r="S32" i="1470"/>
  <c r="AC31" i="1470"/>
  <c r="S31" i="1470"/>
  <c r="AC30" i="1470"/>
  <c r="S30" i="1470"/>
  <c r="AC29" i="1470"/>
  <c r="C29" i="1470"/>
  <c r="S29" i="1470"/>
  <c r="AC28" i="1470"/>
  <c r="C28" i="1470"/>
  <c r="S28" i="1470"/>
  <c r="AC27" i="1470"/>
  <c r="S27" i="1470"/>
  <c r="AC26" i="1470"/>
  <c r="S26" i="1470"/>
  <c r="AC25" i="1470"/>
  <c r="S25" i="1470"/>
  <c r="AC24" i="1470"/>
  <c r="S24" i="1470"/>
  <c r="AC23" i="1470"/>
  <c r="S23" i="1470"/>
  <c r="AC22" i="1470"/>
  <c r="S22" i="1470"/>
  <c r="AC21" i="1470"/>
  <c r="C21" i="1470"/>
  <c r="S21" i="1470"/>
  <c r="AC20" i="1470"/>
  <c r="C20" i="1470"/>
  <c r="S20" i="1470"/>
  <c r="AC19" i="1470"/>
  <c r="S19" i="1470"/>
  <c r="AC18" i="1470"/>
  <c r="S18" i="1470"/>
  <c r="L18" i="1470"/>
  <c r="L19" i="1470" s="1"/>
  <c r="L20" i="1470" s="1"/>
  <c r="L21" i="1470" s="1"/>
  <c r="L22" i="1470" s="1"/>
  <c r="L23" i="1470" s="1"/>
  <c r="L24" i="1470" s="1"/>
  <c r="L25" i="1470" s="1"/>
  <c r="L26" i="1470" s="1"/>
  <c r="L27" i="1470" s="1"/>
  <c r="L28" i="1470" s="1"/>
  <c r="L29" i="1470" s="1"/>
  <c r="L30" i="1470" s="1"/>
  <c r="L31" i="1470" s="1"/>
  <c r="L32" i="1470" s="1"/>
  <c r="L33" i="1470" s="1"/>
  <c r="L34" i="1470" s="1"/>
  <c r="L35" i="1470" s="1"/>
  <c r="L36" i="1470" s="1"/>
  <c r="L37" i="1470" s="1"/>
  <c r="L38" i="1470" s="1"/>
  <c r="L39" i="1470" s="1"/>
  <c r="L40" i="1470" s="1"/>
  <c r="L41" i="1470" s="1"/>
  <c r="L42" i="1470" s="1"/>
  <c r="L43" i="1470" s="1"/>
  <c r="L44" i="1470" s="1"/>
  <c r="L45" i="1470" s="1"/>
  <c r="L46" i="1470" s="1"/>
  <c r="L47" i="1470" s="1"/>
  <c r="L48" i="1470" s="1"/>
  <c r="L49" i="1470" s="1"/>
  <c r="L50" i="1470" s="1"/>
  <c r="L51" i="1470" s="1"/>
  <c r="L52" i="1470" s="1"/>
  <c r="L53" i="1470" s="1"/>
  <c r="L54" i="1470" s="1"/>
  <c r="L55" i="1470" s="1"/>
  <c r="L56" i="1470" s="1"/>
  <c r="L57" i="1470" s="1"/>
  <c r="L58" i="1470" s="1"/>
  <c r="L59" i="1470" s="1"/>
  <c r="L60" i="1470" s="1"/>
  <c r="L61" i="1470" s="1"/>
  <c r="L62" i="1470" s="1"/>
  <c r="L63" i="1470" s="1"/>
  <c r="L64" i="1470" s="1"/>
  <c r="L65" i="1470" s="1"/>
  <c r="L66" i="1470" s="1"/>
  <c r="L67" i="1470" s="1"/>
  <c r="L68" i="1470" s="1"/>
  <c r="L69" i="1470" s="1"/>
  <c r="L70" i="1470" s="1"/>
  <c r="L71" i="1470" s="1"/>
  <c r="L72" i="1470" s="1"/>
  <c r="L73" i="1470" s="1"/>
  <c r="L74" i="1470" s="1"/>
  <c r="L75" i="1470" s="1"/>
  <c r="L76" i="1470" s="1"/>
  <c r="L77" i="1470" s="1"/>
  <c r="L78" i="1470" s="1"/>
  <c r="L79" i="1470" s="1"/>
  <c r="L80" i="1470" s="1"/>
  <c r="L81" i="1470" s="1"/>
  <c r="L82" i="1470" s="1"/>
  <c r="L83" i="1470" s="1"/>
  <c r="L84" i="1470" s="1"/>
  <c r="L85" i="1470" s="1"/>
  <c r="L86" i="1470" s="1"/>
  <c r="L87" i="1470" s="1"/>
  <c r="L88" i="1470" s="1"/>
  <c r="L89" i="1470" s="1"/>
  <c r="L90" i="1470" s="1"/>
  <c r="L91" i="1470" s="1"/>
  <c r="L92" i="1470" s="1"/>
  <c r="L93" i="1470" s="1"/>
  <c r="L94" i="1470" s="1"/>
  <c r="L95" i="1470" s="1"/>
  <c r="L96" i="1470" s="1"/>
  <c r="L97" i="1470" s="1"/>
  <c r="L98" i="1470" s="1"/>
  <c r="L99" i="1470" s="1"/>
  <c r="L100" i="1470" s="1"/>
  <c r="L101" i="1470" s="1"/>
  <c r="L102" i="1470" s="1"/>
  <c r="L103" i="1470" s="1"/>
  <c r="L104" i="1470" s="1"/>
  <c r="L105" i="1470" s="1"/>
  <c r="L106" i="1470" s="1"/>
  <c r="L107" i="1470" s="1"/>
  <c r="L108" i="1470" s="1"/>
  <c r="L109" i="1470" s="1"/>
  <c r="L110" i="1470" s="1"/>
  <c r="L111" i="1470" s="1"/>
  <c r="L112" i="1470" s="1"/>
  <c r="L113" i="1470" s="1"/>
  <c r="L114" i="1470" s="1"/>
  <c r="L115" i="1470" s="1"/>
  <c r="L116" i="1470" s="1"/>
  <c r="L117" i="1470" s="1"/>
  <c r="L118" i="1470" s="1"/>
  <c r="L119" i="1470" s="1"/>
  <c r="L120" i="1470" s="1"/>
  <c r="L121" i="1470" s="1"/>
  <c r="L122" i="1470" s="1"/>
  <c r="L123" i="1470" s="1"/>
  <c r="L124" i="1470" s="1"/>
  <c r="L125" i="1470" s="1"/>
  <c r="L126" i="1470" s="1"/>
  <c r="L127" i="1470" s="1"/>
  <c r="L128" i="1470" s="1"/>
  <c r="L129" i="1470" s="1"/>
  <c r="L130" i="1470" s="1"/>
  <c r="L131" i="1470" s="1"/>
  <c r="L132" i="1470" s="1"/>
  <c r="L133" i="1470" s="1"/>
  <c r="L134" i="1470" s="1"/>
  <c r="L135" i="1470" s="1"/>
  <c r="L136" i="1470" s="1"/>
  <c r="L137" i="1470" s="1"/>
  <c r="L138" i="1470" s="1"/>
  <c r="L139" i="1470" s="1"/>
  <c r="L140" i="1470" s="1"/>
  <c r="L141" i="1470" s="1"/>
  <c r="L142" i="1470" s="1"/>
  <c r="L143" i="1470" s="1"/>
  <c r="L144" i="1470" s="1"/>
  <c r="L145" i="1470" s="1"/>
  <c r="L146" i="1470" s="1"/>
  <c r="L147" i="1470" s="1"/>
  <c r="L148" i="1470" s="1"/>
  <c r="L149" i="1470" s="1"/>
  <c r="L150" i="1470" s="1"/>
  <c r="L151" i="1470" s="1"/>
  <c r="L152" i="1470" s="1"/>
  <c r="L153" i="1470" s="1"/>
  <c r="L154" i="1470" s="1"/>
  <c r="L155" i="1470" s="1"/>
  <c r="L156" i="1470" s="1"/>
  <c r="L157" i="1470" s="1"/>
  <c r="L158" i="1470" s="1"/>
  <c r="L159" i="1470" s="1"/>
  <c r="L160" i="1470" s="1"/>
  <c r="L161" i="1470" s="1"/>
  <c r="L162" i="1470" s="1"/>
  <c r="L163" i="1470" s="1"/>
  <c r="L164" i="1470" s="1"/>
  <c r="L165" i="1470" s="1"/>
  <c r="L166" i="1470" s="1"/>
  <c r="L167" i="1470" s="1"/>
  <c r="L168" i="1470" s="1"/>
  <c r="L169" i="1470" s="1"/>
  <c r="L170" i="1470" s="1"/>
  <c r="L171" i="1470" s="1"/>
  <c r="L172" i="1470" s="1"/>
  <c r="L173" i="1470" s="1"/>
  <c r="L174" i="1470" s="1"/>
  <c r="L175" i="1470" s="1"/>
  <c r="L176" i="1470" s="1"/>
  <c r="L177" i="1470" s="1"/>
  <c r="L178" i="1470" s="1"/>
  <c r="L179" i="1470" s="1"/>
  <c r="L180" i="1470" s="1"/>
  <c r="L181" i="1470" s="1"/>
  <c r="L182" i="1470" s="1"/>
  <c r="L183" i="1470" s="1"/>
  <c r="L184" i="1470" s="1"/>
  <c r="L185" i="1470" s="1"/>
  <c r="L186" i="1470" s="1"/>
  <c r="L187" i="1470" s="1"/>
  <c r="L188" i="1470" s="1"/>
  <c r="L189" i="1470" s="1"/>
  <c r="L190" i="1470" s="1"/>
  <c r="L191" i="1470" s="1"/>
  <c r="L192" i="1470" s="1"/>
  <c r="L193" i="1470" s="1"/>
  <c r="L194" i="1470" s="1"/>
  <c r="L195" i="1470" s="1"/>
  <c r="L196" i="1470" s="1"/>
  <c r="L197" i="1470" s="1"/>
  <c r="L198" i="1470" s="1"/>
  <c r="L199" i="1470" s="1"/>
  <c r="L200" i="1470" s="1"/>
  <c r="L201" i="1470" s="1"/>
  <c r="L202" i="1470" s="1"/>
  <c r="L203" i="1470" s="1"/>
  <c r="L204" i="1470" s="1"/>
  <c r="L205" i="1470" s="1"/>
  <c r="L206" i="1470" s="1"/>
  <c r="L207" i="1470" s="1"/>
  <c r="L208" i="1470" s="1"/>
  <c r="L209" i="1470" s="1"/>
  <c r="L210" i="1470" s="1"/>
  <c r="L211" i="1470" s="1"/>
  <c r="L212" i="1470" s="1"/>
  <c r="L213" i="1470" s="1"/>
  <c r="L214" i="1470" s="1"/>
  <c r="L215" i="1470" s="1"/>
  <c r="L216" i="1470" s="1"/>
  <c r="L217" i="1470" s="1"/>
  <c r="L218" i="1470" s="1"/>
  <c r="L219" i="1470" s="1"/>
  <c r="L220" i="1470" s="1"/>
  <c r="L221" i="1470" s="1"/>
  <c r="L222" i="1470" s="1"/>
  <c r="L223" i="1470" s="1"/>
  <c r="L224" i="1470" s="1"/>
  <c r="L225" i="1470" s="1"/>
  <c r="L226" i="1470" s="1"/>
  <c r="L227" i="1470" s="1"/>
  <c r="L228" i="1470" s="1"/>
  <c r="L229" i="1470" s="1"/>
  <c r="L230" i="1470" s="1"/>
  <c r="L231" i="1470" s="1"/>
  <c r="L232" i="1470" s="1"/>
  <c r="L233" i="1470" s="1"/>
  <c r="L234" i="1470" s="1"/>
  <c r="L235" i="1470" s="1"/>
  <c r="L236" i="1470" s="1"/>
  <c r="L237" i="1470" s="1"/>
  <c r="L238" i="1470" s="1"/>
  <c r="L239" i="1470" s="1"/>
  <c r="L240" i="1470" s="1"/>
  <c r="L241" i="1470" s="1"/>
  <c r="L242" i="1470" s="1"/>
  <c r="L243" i="1470" s="1"/>
  <c r="L244" i="1470" s="1"/>
  <c r="L245" i="1470" s="1"/>
  <c r="L246" i="1470" s="1"/>
  <c r="L247" i="1470" s="1"/>
  <c r="L248" i="1470" s="1"/>
  <c r="L249" i="1470" s="1"/>
  <c r="L250" i="1470" s="1"/>
  <c r="L251" i="1470" s="1"/>
  <c r="L252" i="1470" s="1"/>
  <c r="L253" i="1470" s="1"/>
  <c r="L254" i="1470" s="1"/>
  <c r="L255" i="1470" s="1"/>
  <c r="L256" i="1470" s="1"/>
  <c r="L257" i="1470" s="1"/>
  <c r="L258" i="1470" s="1"/>
  <c r="L259" i="1470" s="1"/>
  <c r="L260" i="1470" s="1"/>
  <c r="L261" i="1470" s="1"/>
  <c r="L262" i="1470" s="1"/>
  <c r="L263" i="1470" s="1"/>
  <c r="L264" i="1470" s="1"/>
  <c r="L265" i="1470" s="1"/>
  <c r="L266" i="1470" s="1"/>
  <c r="L267" i="1470" s="1"/>
  <c r="L268" i="1470" s="1"/>
  <c r="L269" i="1470" s="1"/>
  <c r="L270" i="1470" s="1"/>
  <c r="L271" i="1470" s="1"/>
  <c r="L272" i="1470" s="1"/>
  <c r="L273" i="1470" s="1"/>
  <c r="L274" i="1470" s="1"/>
  <c r="L275" i="1470" s="1"/>
  <c r="L276" i="1470" s="1"/>
  <c r="L277" i="1470" s="1"/>
  <c r="L278" i="1470" s="1"/>
  <c r="L279" i="1470" s="1"/>
  <c r="L280" i="1470" s="1"/>
  <c r="L281" i="1470" s="1"/>
  <c r="L282" i="1470" s="1"/>
  <c r="L283" i="1470" s="1"/>
  <c r="L284" i="1470" s="1"/>
  <c r="L285" i="1470" s="1"/>
  <c r="L286" i="1470" s="1"/>
  <c r="L287" i="1470" s="1"/>
  <c r="L288" i="1470" s="1"/>
  <c r="L289" i="1470" s="1"/>
  <c r="L290" i="1470" s="1"/>
  <c r="L291" i="1470" s="1"/>
  <c r="L292" i="1470" s="1"/>
  <c r="L293" i="1470" s="1"/>
  <c r="L294" i="1470" s="1"/>
  <c r="L295" i="1470" s="1"/>
  <c r="L296" i="1470" s="1"/>
  <c r="L297" i="1470" s="1"/>
  <c r="L298" i="1470" s="1"/>
  <c r="L299" i="1470" s="1"/>
  <c r="L300" i="1470" s="1"/>
  <c r="L301" i="1470" s="1"/>
  <c r="L302" i="1470" s="1"/>
  <c r="L303" i="1470" s="1"/>
  <c r="L304" i="1470" s="1"/>
  <c r="L305" i="1470" s="1"/>
  <c r="L306" i="1470" s="1"/>
  <c r="L307" i="1470" s="1"/>
  <c r="L308" i="1470" s="1"/>
  <c r="L309" i="1470" s="1"/>
  <c r="L310" i="1470" s="1"/>
  <c r="L311" i="1470" s="1"/>
  <c r="L312" i="1470" s="1"/>
  <c r="L313" i="1470" s="1"/>
  <c r="L314" i="1470" s="1"/>
  <c r="L315" i="1470" s="1"/>
  <c r="L316" i="1470" s="1"/>
  <c r="L317" i="1470" s="1"/>
  <c r="L318" i="1470" s="1"/>
  <c r="L319" i="1470" s="1"/>
  <c r="L320" i="1470" s="1"/>
  <c r="L321" i="1470" s="1"/>
  <c r="L322" i="1470" s="1"/>
  <c r="L323" i="1470" s="1"/>
  <c r="L324" i="1470" s="1"/>
  <c r="L325" i="1470" s="1"/>
  <c r="L326" i="1470" s="1"/>
  <c r="L327" i="1470" s="1"/>
  <c r="L328" i="1470" s="1"/>
  <c r="L329" i="1470" s="1"/>
  <c r="L330" i="1470" s="1"/>
  <c r="L331" i="1470" s="1"/>
  <c r="L332" i="1470" s="1"/>
  <c r="L333" i="1470" s="1"/>
  <c r="L334" i="1470" s="1"/>
  <c r="L335" i="1470" s="1"/>
  <c r="L336" i="1470" s="1"/>
  <c r="L337" i="1470" s="1"/>
  <c r="L338" i="1470" s="1"/>
  <c r="L339" i="1470" s="1"/>
  <c r="L340" i="1470" s="1"/>
  <c r="L341" i="1470" s="1"/>
  <c r="L342" i="1470" s="1"/>
  <c r="L343" i="1470" s="1"/>
  <c r="L344" i="1470" s="1"/>
  <c r="L345" i="1470" s="1"/>
  <c r="L346" i="1470" s="1"/>
  <c r="L347" i="1470" s="1"/>
  <c r="L348" i="1470" s="1"/>
  <c r="L349" i="1470" s="1"/>
  <c r="L350" i="1470" s="1"/>
  <c r="L351" i="1470" s="1"/>
  <c r="L352" i="1470" s="1"/>
  <c r="L353" i="1470" s="1"/>
  <c r="L354" i="1470" s="1"/>
  <c r="L355" i="1470" s="1"/>
  <c r="L356" i="1470" s="1"/>
  <c r="L357" i="1470" s="1"/>
  <c r="L358" i="1470" s="1"/>
  <c r="L359" i="1470" s="1"/>
  <c r="L360" i="1470" s="1"/>
  <c r="L361" i="1470" s="1"/>
  <c r="L362" i="1470" s="1"/>
  <c r="L363" i="1470" s="1"/>
  <c r="L364" i="1470" s="1"/>
  <c r="L365" i="1470" s="1"/>
  <c r="L366" i="1470" s="1"/>
  <c r="L367" i="1470" s="1"/>
  <c r="L368" i="1470" s="1"/>
  <c r="L369" i="1470" s="1"/>
  <c r="L370" i="1470" s="1"/>
  <c r="L371" i="1470" s="1"/>
  <c r="L372" i="1470" s="1"/>
  <c r="L373" i="1470" s="1"/>
  <c r="L374" i="1470" s="1"/>
  <c r="L375" i="1470" s="1"/>
  <c r="L376" i="1470" s="1"/>
  <c r="L377" i="1470" s="1"/>
  <c r="L378" i="1470" s="1"/>
  <c r="L379" i="1470" s="1"/>
  <c r="L380" i="1470" s="1"/>
  <c r="L381" i="1470" s="1"/>
  <c r="L382" i="1470" s="1"/>
  <c r="L383" i="1470" s="1"/>
  <c r="L384" i="1470" s="1"/>
  <c r="L385" i="1470" s="1"/>
  <c r="L386" i="1470" s="1"/>
  <c r="L387" i="1470" s="1"/>
  <c r="L388" i="1470" s="1"/>
  <c r="L389" i="1470" s="1"/>
  <c r="L390" i="1470" s="1"/>
  <c r="L391" i="1470" s="1"/>
  <c r="L392" i="1470" s="1"/>
  <c r="L393" i="1470" s="1"/>
  <c r="L394" i="1470" s="1"/>
  <c r="L395" i="1470" s="1"/>
  <c r="L396" i="1470" s="1"/>
  <c r="L397" i="1470" s="1"/>
  <c r="L398" i="1470" s="1"/>
  <c r="L399" i="1470" s="1"/>
  <c r="L400" i="1470" s="1"/>
  <c r="L401" i="1470" s="1"/>
  <c r="L402" i="1470" s="1"/>
  <c r="L403" i="1470" s="1"/>
  <c r="L404" i="1470" s="1"/>
  <c r="L405" i="1470" s="1"/>
  <c r="L406" i="1470" s="1"/>
  <c r="L407" i="1470" s="1"/>
  <c r="L408" i="1470" s="1"/>
  <c r="L409" i="1470" s="1"/>
  <c r="L410" i="1470" s="1"/>
  <c r="L411" i="1470" s="1"/>
  <c r="L412" i="1470" s="1"/>
  <c r="L413" i="1470" s="1"/>
  <c r="L414" i="1470" s="1"/>
  <c r="L415" i="1470" s="1"/>
  <c r="L416" i="1470" s="1"/>
  <c r="L417" i="1470" s="1"/>
  <c r="L418" i="1470" s="1"/>
  <c r="L419" i="1470" s="1"/>
  <c r="L420" i="1470" s="1"/>
  <c r="L421" i="1470" s="1"/>
  <c r="L422" i="1470" s="1"/>
  <c r="L423" i="1470" s="1"/>
  <c r="L424" i="1470" s="1"/>
  <c r="L425" i="1470" s="1"/>
  <c r="L426" i="1470" s="1"/>
  <c r="L427" i="1470" s="1"/>
  <c r="L428" i="1470" s="1"/>
  <c r="L429" i="1470" s="1"/>
  <c r="L430" i="1470" s="1"/>
  <c r="L431" i="1470" s="1"/>
  <c r="L432" i="1470" s="1"/>
  <c r="L433" i="1470" s="1"/>
  <c r="L434" i="1470" s="1"/>
  <c r="L435" i="1470" s="1"/>
  <c r="L436" i="1470" s="1"/>
  <c r="L437" i="1470" s="1"/>
  <c r="L438" i="1470" s="1"/>
  <c r="L439" i="1470" s="1"/>
  <c r="L440" i="1470" s="1"/>
  <c r="L441" i="1470" s="1"/>
  <c r="L442" i="1470" s="1"/>
  <c r="L443" i="1470" s="1"/>
  <c r="L444" i="1470" s="1"/>
  <c r="L445" i="1470" s="1"/>
  <c r="L446" i="1470" s="1"/>
  <c r="L447" i="1470" s="1"/>
  <c r="L448" i="1470" s="1"/>
  <c r="L449" i="1470" s="1"/>
  <c r="L450" i="1470" s="1"/>
  <c r="L451" i="1470" s="1"/>
  <c r="L452" i="1470" s="1"/>
  <c r="L453" i="1470" s="1"/>
  <c r="L454" i="1470" s="1"/>
  <c r="L455" i="1470" s="1"/>
  <c r="L456" i="1470" s="1"/>
  <c r="L457" i="1470" s="1"/>
  <c r="L458" i="1470" s="1"/>
  <c r="L459" i="1470" s="1"/>
  <c r="L460" i="1470" s="1"/>
  <c r="L461" i="1470" s="1"/>
  <c r="L462" i="1470" s="1"/>
  <c r="L463" i="1470" s="1"/>
  <c r="L464" i="1470" s="1"/>
  <c r="L465" i="1470" s="1"/>
  <c r="L466" i="1470" s="1"/>
  <c r="L467" i="1470" s="1"/>
  <c r="L468" i="1470" s="1"/>
  <c r="L469" i="1470" s="1"/>
  <c r="L470" i="1470" s="1"/>
  <c r="L471" i="1470" s="1"/>
  <c r="L472" i="1470" s="1"/>
  <c r="L473" i="1470" s="1"/>
  <c r="L474" i="1470" s="1"/>
  <c r="L475" i="1470" s="1"/>
  <c r="L476" i="1470" s="1"/>
  <c r="L477" i="1470" s="1"/>
  <c r="L478" i="1470" s="1"/>
  <c r="L479" i="1470" s="1"/>
  <c r="L480" i="1470" s="1"/>
  <c r="L481" i="1470" s="1"/>
  <c r="L482" i="1470" s="1"/>
  <c r="L483" i="1470" s="1"/>
  <c r="L484" i="1470" s="1"/>
  <c r="L485" i="1470" s="1"/>
  <c r="L486" i="1470" s="1"/>
  <c r="L487" i="1470" s="1"/>
  <c r="L488" i="1470" s="1"/>
  <c r="L489" i="1470" s="1"/>
  <c r="L490" i="1470" s="1"/>
  <c r="L491" i="1470" s="1"/>
  <c r="L492" i="1470" s="1"/>
  <c r="L493" i="1470" s="1"/>
  <c r="L494" i="1470" s="1"/>
  <c r="L495" i="1470" s="1"/>
  <c r="L496" i="1470" s="1"/>
  <c r="L497" i="1470" s="1"/>
  <c r="L498" i="1470" s="1"/>
  <c r="L499" i="1470" s="1"/>
  <c r="L500" i="1470" s="1"/>
  <c r="L501" i="1470" s="1"/>
  <c r="L502" i="1470" s="1"/>
  <c r="L503" i="1470" s="1"/>
  <c r="L504" i="1470" s="1"/>
  <c r="L505" i="1470" s="1"/>
  <c r="L506" i="1470" s="1"/>
  <c r="L507" i="1470" s="1"/>
  <c r="L508" i="1470" s="1"/>
  <c r="L509" i="1470" s="1"/>
  <c r="L510" i="1470" s="1"/>
  <c r="L511" i="1470" s="1"/>
  <c r="L512" i="1470" s="1"/>
  <c r="L513" i="1470" s="1"/>
  <c r="L514" i="1470" s="1"/>
  <c r="L515" i="1470" s="1"/>
  <c r="L516" i="1470" s="1"/>
  <c r="L517" i="1470" s="1"/>
  <c r="L518" i="1470" s="1"/>
  <c r="L519" i="1470" s="1"/>
  <c r="L520" i="1470" s="1"/>
  <c r="L521" i="1470" s="1"/>
  <c r="L522" i="1470" s="1"/>
  <c r="H18" i="1470"/>
  <c r="H19" i="1470" s="1"/>
  <c r="H20" i="1470" s="1"/>
  <c r="H21" i="1470" s="1"/>
  <c r="H22" i="1470" s="1"/>
  <c r="H23" i="1470" s="1"/>
  <c r="H24" i="1470" s="1"/>
  <c r="H25" i="1470" s="1"/>
  <c r="H26" i="1470" s="1"/>
  <c r="H27" i="1470" s="1"/>
  <c r="H28" i="1470" s="1"/>
  <c r="H29" i="1470" s="1"/>
  <c r="H30" i="1470" s="1"/>
  <c r="H31" i="1470" s="1"/>
  <c r="H32" i="1470" s="1"/>
  <c r="H33" i="1470" s="1"/>
  <c r="H34" i="1470" s="1"/>
  <c r="H35" i="1470" s="1"/>
  <c r="H36" i="1470" s="1"/>
  <c r="H37" i="1470" s="1"/>
  <c r="H38" i="1470" s="1"/>
  <c r="H39" i="1470" s="1"/>
  <c r="H40" i="1470" s="1"/>
  <c r="H41" i="1470" s="1"/>
  <c r="H42" i="1470" s="1"/>
  <c r="H43" i="1470" s="1"/>
  <c r="H44" i="1470" s="1"/>
  <c r="H45" i="1470" s="1"/>
  <c r="H46" i="1470" s="1"/>
  <c r="H47" i="1470" s="1"/>
  <c r="H48" i="1470" s="1"/>
  <c r="H49" i="1470" s="1"/>
  <c r="H50" i="1470" s="1"/>
  <c r="H51" i="1470" s="1"/>
  <c r="H52" i="1470" s="1"/>
  <c r="H53" i="1470" s="1"/>
  <c r="H54" i="1470" s="1"/>
  <c r="H55" i="1470" s="1"/>
  <c r="H56" i="1470" s="1"/>
  <c r="H57" i="1470" s="1"/>
  <c r="H58" i="1470" s="1"/>
  <c r="H59" i="1470" s="1"/>
  <c r="H60" i="1470" s="1"/>
  <c r="H61" i="1470" s="1"/>
  <c r="H62" i="1470" s="1"/>
  <c r="H63" i="1470" s="1"/>
  <c r="H64" i="1470" s="1"/>
  <c r="H65" i="1470" s="1"/>
  <c r="H66" i="1470" s="1"/>
  <c r="H67" i="1470" s="1"/>
  <c r="H68" i="1470" s="1"/>
  <c r="H69" i="1470" s="1"/>
  <c r="H70" i="1470" s="1"/>
  <c r="H71" i="1470" s="1"/>
  <c r="H72" i="1470" s="1"/>
  <c r="H73" i="1470" s="1"/>
  <c r="H74" i="1470" s="1"/>
  <c r="H75" i="1470" s="1"/>
  <c r="H76" i="1470" s="1"/>
  <c r="H77" i="1470" s="1"/>
  <c r="H78" i="1470" s="1"/>
  <c r="H79" i="1470" s="1"/>
  <c r="H80" i="1470" s="1"/>
  <c r="H81" i="1470" s="1"/>
  <c r="H82" i="1470" s="1"/>
  <c r="H83" i="1470" s="1"/>
  <c r="H84" i="1470" s="1"/>
  <c r="H85" i="1470" s="1"/>
  <c r="H86" i="1470" s="1"/>
  <c r="H87" i="1470" s="1"/>
  <c r="H88" i="1470" s="1"/>
  <c r="H89" i="1470" s="1"/>
  <c r="H90" i="1470" s="1"/>
  <c r="H91" i="1470" s="1"/>
  <c r="H92" i="1470" s="1"/>
  <c r="H93" i="1470" s="1"/>
  <c r="H94" i="1470" s="1"/>
  <c r="H95" i="1470" s="1"/>
  <c r="H96" i="1470" s="1"/>
  <c r="H97" i="1470" s="1"/>
  <c r="H98" i="1470" s="1"/>
  <c r="H99" i="1470" s="1"/>
  <c r="H100" i="1470" s="1"/>
  <c r="H101" i="1470" s="1"/>
  <c r="H102" i="1470" s="1"/>
  <c r="H103" i="1470" s="1"/>
  <c r="H104" i="1470" s="1"/>
  <c r="H105" i="1470" s="1"/>
  <c r="H106" i="1470" s="1"/>
  <c r="H107" i="1470" s="1"/>
  <c r="H108" i="1470" s="1"/>
  <c r="H109" i="1470" s="1"/>
  <c r="H110" i="1470" s="1"/>
  <c r="H111" i="1470" s="1"/>
  <c r="H112" i="1470" s="1"/>
  <c r="H113" i="1470" s="1"/>
  <c r="H114" i="1470" s="1"/>
  <c r="H115" i="1470" s="1"/>
  <c r="H116" i="1470" s="1"/>
  <c r="H117" i="1470" s="1"/>
  <c r="H118" i="1470" s="1"/>
  <c r="H119" i="1470" s="1"/>
  <c r="H120" i="1470" s="1"/>
  <c r="H121" i="1470" s="1"/>
  <c r="H122" i="1470" s="1"/>
  <c r="H123" i="1470" s="1"/>
  <c r="H124" i="1470" s="1"/>
  <c r="H125" i="1470" s="1"/>
  <c r="H126" i="1470" s="1"/>
  <c r="H127" i="1470" s="1"/>
  <c r="H128" i="1470" s="1"/>
  <c r="H129" i="1470" s="1"/>
  <c r="H130" i="1470" s="1"/>
  <c r="H131" i="1470" s="1"/>
  <c r="H132" i="1470" s="1"/>
  <c r="H133" i="1470" s="1"/>
  <c r="H134" i="1470" s="1"/>
  <c r="H135" i="1470" s="1"/>
  <c r="H136" i="1470" s="1"/>
  <c r="H137" i="1470" s="1"/>
  <c r="H138" i="1470" s="1"/>
  <c r="H139" i="1470" s="1"/>
  <c r="H140" i="1470" s="1"/>
  <c r="H141" i="1470" s="1"/>
  <c r="H142" i="1470" s="1"/>
  <c r="H143" i="1470" s="1"/>
  <c r="H144" i="1470" s="1"/>
  <c r="H145" i="1470" s="1"/>
  <c r="H146" i="1470" s="1"/>
  <c r="H147" i="1470" s="1"/>
  <c r="H148" i="1470" s="1"/>
  <c r="H149" i="1470" s="1"/>
  <c r="H150" i="1470" s="1"/>
  <c r="H151" i="1470" s="1"/>
  <c r="H152" i="1470" s="1"/>
  <c r="H153" i="1470" s="1"/>
  <c r="H154" i="1470" s="1"/>
  <c r="H155" i="1470" s="1"/>
  <c r="H156" i="1470" s="1"/>
  <c r="H157" i="1470" s="1"/>
  <c r="H158" i="1470" s="1"/>
  <c r="H159" i="1470" s="1"/>
  <c r="H160" i="1470" s="1"/>
  <c r="H161" i="1470" s="1"/>
  <c r="H162" i="1470" s="1"/>
  <c r="H163" i="1470" s="1"/>
  <c r="H164" i="1470" s="1"/>
  <c r="H165" i="1470" s="1"/>
  <c r="H166" i="1470" s="1"/>
  <c r="H167" i="1470" s="1"/>
  <c r="H168" i="1470" s="1"/>
  <c r="H169" i="1470" s="1"/>
  <c r="H170" i="1470" s="1"/>
  <c r="H171" i="1470" s="1"/>
  <c r="H172" i="1470" s="1"/>
  <c r="H173" i="1470" s="1"/>
  <c r="H174" i="1470" s="1"/>
  <c r="H175" i="1470" s="1"/>
  <c r="H176" i="1470" s="1"/>
  <c r="H177" i="1470" s="1"/>
  <c r="H178" i="1470" s="1"/>
  <c r="H179" i="1470" s="1"/>
  <c r="H180" i="1470" s="1"/>
  <c r="H181" i="1470" s="1"/>
  <c r="H182" i="1470" s="1"/>
  <c r="H183" i="1470" s="1"/>
  <c r="H184" i="1470" s="1"/>
  <c r="H185" i="1470" s="1"/>
  <c r="H186" i="1470" s="1"/>
  <c r="H187" i="1470" s="1"/>
  <c r="H188" i="1470" s="1"/>
  <c r="H189" i="1470" s="1"/>
  <c r="H190" i="1470" s="1"/>
  <c r="H191" i="1470" s="1"/>
  <c r="H192" i="1470" s="1"/>
  <c r="H193" i="1470" s="1"/>
  <c r="H194" i="1470" s="1"/>
  <c r="H195" i="1470" s="1"/>
  <c r="H196" i="1470" s="1"/>
  <c r="H197" i="1470" s="1"/>
  <c r="H198" i="1470" s="1"/>
  <c r="H199" i="1470" s="1"/>
  <c r="H200" i="1470" s="1"/>
  <c r="H201" i="1470" s="1"/>
  <c r="H202" i="1470" s="1"/>
  <c r="H203" i="1470" s="1"/>
  <c r="H204" i="1470" s="1"/>
  <c r="H205" i="1470" s="1"/>
  <c r="H206" i="1470" s="1"/>
  <c r="H207" i="1470" s="1"/>
  <c r="H208" i="1470" s="1"/>
  <c r="H209" i="1470" s="1"/>
  <c r="H210" i="1470" s="1"/>
  <c r="H211" i="1470" s="1"/>
  <c r="H212" i="1470" s="1"/>
  <c r="H213" i="1470" s="1"/>
  <c r="H214" i="1470" s="1"/>
  <c r="H215" i="1470" s="1"/>
  <c r="H216" i="1470" s="1"/>
  <c r="H217" i="1470" s="1"/>
  <c r="H218" i="1470" s="1"/>
  <c r="H219" i="1470" s="1"/>
  <c r="H220" i="1470" s="1"/>
  <c r="H221" i="1470" s="1"/>
  <c r="H222" i="1470" s="1"/>
  <c r="H223" i="1470" s="1"/>
  <c r="H224" i="1470" s="1"/>
  <c r="H225" i="1470" s="1"/>
  <c r="H226" i="1470" s="1"/>
  <c r="H227" i="1470" s="1"/>
  <c r="H228" i="1470" s="1"/>
  <c r="H229" i="1470" s="1"/>
  <c r="H230" i="1470" s="1"/>
  <c r="H231" i="1470" s="1"/>
  <c r="H232" i="1470" s="1"/>
  <c r="H233" i="1470" s="1"/>
  <c r="H234" i="1470" s="1"/>
  <c r="H235" i="1470" s="1"/>
  <c r="H236" i="1470" s="1"/>
  <c r="H237" i="1470" s="1"/>
  <c r="H238" i="1470" s="1"/>
  <c r="H239" i="1470" s="1"/>
  <c r="H240" i="1470" s="1"/>
  <c r="H241" i="1470" s="1"/>
  <c r="H242" i="1470" s="1"/>
  <c r="H243" i="1470" s="1"/>
  <c r="H244" i="1470" s="1"/>
  <c r="H245" i="1470" s="1"/>
  <c r="H246" i="1470" s="1"/>
  <c r="H247" i="1470" s="1"/>
  <c r="H248" i="1470" s="1"/>
  <c r="H249" i="1470" s="1"/>
  <c r="H250" i="1470" s="1"/>
  <c r="H251" i="1470" s="1"/>
  <c r="H252" i="1470" s="1"/>
  <c r="H253" i="1470" s="1"/>
  <c r="H254" i="1470" s="1"/>
  <c r="H255" i="1470" s="1"/>
  <c r="H256" i="1470" s="1"/>
  <c r="H257" i="1470" s="1"/>
  <c r="H258" i="1470" s="1"/>
  <c r="H259" i="1470" s="1"/>
  <c r="H260" i="1470" s="1"/>
  <c r="H261" i="1470" s="1"/>
  <c r="H262" i="1470" s="1"/>
  <c r="H263" i="1470" s="1"/>
  <c r="H264" i="1470" s="1"/>
  <c r="H265" i="1470" s="1"/>
  <c r="H266" i="1470" s="1"/>
  <c r="H267" i="1470" s="1"/>
  <c r="H268" i="1470" s="1"/>
  <c r="H269" i="1470" s="1"/>
  <c r="H270" i="1470" s="1"/>
  <c r="H271" i="1470" s="1"/>
  <c r="H272" i="1470" s="1"/>
  <c r="H273" i="1470" s="1"/>
  <c r="H274" i="1470" s="1"/>
  <c r="H275" i="1470" s="1"/>
  <c r="H276" i="1470" s="1"/>
  <c r="H277" i="1470" s="1"/>
  <c r="H278" i="1470" s="1"/>
  <c r="H279" i="1470" s="1"/>
  <c r="H280" i="1470" s="1"/>
  <c r="H281" i="1470" s="1"/>
  <c r="H282" i="1470" s="1"/>
  <c r="H283" i="1470" s="1"/>
  <c r="H284" i="1470" s="1"/>
  <c r="H285" i="1470" s="1"/>
  <c r="H286" i="1470" s="1"/>
  <c r="H287" i="1470" s="1"/>
  <c r="H288" i="1470" s="1"/>
  <c r="H289" i="1470" s="1"/>
  <c r="H290" i="1470" s="1"/>
  <c r="H291" i="1470" s="1"/>
  <c r="H292" i="1470" s="1"/>
  <c r="H293" i="1470" s="1"/>
  <c r="H294" i="1470" s="1"/>
  <c r="H295" i="1470" s="1"/>
  <c r="H296" i="1470" s="1"/>
  <c r="H297" i="1470" s="1"/>
  <c r="H298" i="1470" s="1"/>
  <c r="H299" i="1470" s="1"/>
  <c r="H300" i="1470" s="1"/>
  <c r="H301" i="1470" s="1"/>
  <c r="H302" i="1470" s="1"/>
  <c r="H303" i="1470" s="1"/>
  <c r="H304" i="1470" s="1"/>
  <c r="H305" i="1470" s="1"/>
  <c r="H306" i="1470" s="1"/>
  <c r="H307" i="1470" s="1"/>
  <c r="H308" i="1470" s="1"/>
  <c r="H309" i="1470" s="1"/>
  <c r="H310" i="1470" s="1"/>
  <c r="H311" i="1470" s="1"/>
  <c r="H312" i="1470" s="1"/>
  <c r="H313" i="1470" s="1"/>
  <c r="H314" i="1470" s="1"/>
  <c r="H315" i="1470" s="1"/>
  <c r="H316" i="1470" s="1"/>
  <c r="H317" i="1470" s="1"/>
  <c r="H318" i="1470" s="1"/>
  <c r="H319" i="1470" s="1"/>
  <c r="H320" i="1470" s="1"/>
  <c r="H321" i="1470" s="1"/>
  <c r="H322" i="1470" s="1"/>
  <c r="H323" i="1470" s="1"/>
  <c r="H324" i="1470" s="1"/>
  <c r="H325" i="1470" s="1"/>
  <c r="H326" i="1470" s="1"/>
  <c r="H327" i="1470" s="1"/>
  <c r="H328" i="1470" s="1"/>
  <c r="H329" i="1470" s="1"/>
  <c r="H330" i="1470" s="1"/>
  <c r="H331" i="1470" s="1"/>
  <c r="H332" i="1470" s="1"/>
  <c r="H333" i="1470" s="1"/>
  <c r="H334" i="1470" s="1"/>
  <c r="H335" i="1470" s="1"/>
  <c r="H336" i="1470" s="1"/>
  <c r="H337" i="1470" s="1"/>
  <c r="H338" i="1470" s="1"/>
  <c r="H339" i="1470" s="1"/>
  <c r="H340" i="1470" s="1"/>
  <c r="H341" i="1470" s="1"/>
  <c r="H342" i="1470" s="1"/>
  <c r="H343" i="1470" s="1"/>
  <c r="H344" i="1470" s="1"/>
  <c r="H345" i="1470" s="1"/>
  <c r="H346" i="1470" s="1"/>
  <c r="H347" i="1470" s="1"/>
  <c r="H348" i="1470" s="1"/>
  <c r="H349" i="1470" s="1"/>
  <c r="H350" i="1470" s="1"/>
  <c r="H351" i="1470" s="1"/>
  <c r="H352" i="1470" s="1"/>
  <c r="H353" i="1470" s="1"/>
  <c r="H354" i="1470" s="1"/>
  <c r="H355" i="1470" s="1"/>
  <c r="H356" i="1470" s="1"/>
  <c r="H357" i="1470" s="1"/>
  <c r="H358" i="1470" s="1"/>
  <c r="H359" i="1470" s="1"/>
  <c r="H360" i="1470" s="1"/>
  <c r="H361" i="1470" s="1"/>
  <c r="H362" i="1470" s="1"/>
  <c r="H363" i="1470" s="1"/>
  <c r="H364" i="1470" s="1"/>
  <c r="H365" i="1470" s="1"/>
  <c r="H366" i="1470" s="1"/>
  <c r="H367" i="1470" s="1"/>
  <c r="H368" i="1470" s="1"/>
  <c r="H369" i="1470" s="1"/>
  <c r="H370" i="1470" s="1"/>
  <c r="H371" i="1470" s="1"/>
  <c r="H372" i="1470" s="1"/>
  <c r="H373" i="1470" s="1"/>
  <c r="H374" i="1470" s="1"/>
  <c r="H375" i="1470" s="1"/>
  <c r="H376" i="1470" s="1"/>
  <c r="H377" i="1470" s="1"/>
  <c r="H378" i="1470" s="1"/>
  <c r="H379" i="1470" s="1"/>
  <c r="H380" i="1470" s="1"/>
  <c r="H381" i="1470" s="1"/>
  <c r="H382" i="1470" s="1"/>
  <c r="H383" i="1470" s="1"/>
  <c r="H384" i="1470" s="1"/>
  <c r="H385" i="1470" s="1"/>
  <c r="H386" i="1470" s="1"/>
  <c r="H387" i="1470" s="1"/>
  <c r="H388" i="1470" s="1"/>
  <c r="H389" i="1470" s="1"/>
  <c r="H390" i="1470" s="1"/>
  <c r="H391" i="1470" s="1"/>
  <c r="H392" i="1470" s="1"/>
  <c r="H393" i="1470" s="1"/>
  <c r="H394" i="1470" s="1"/>
  <c r="H395" i="1470" s="1"/>
  <c r="H396" i="1470" s="1"/>
  <c r="H397" i="1470" s="1"/>
  <c r="H398" i="1470" s="1"/>
  <c r="H399" i="1470" s="1"/>
  <c r="H400" i="1470" s="1"/>
  <c r="H401" i="1470" s="1"/>
  <c r="H402" i="1470" s="1"/>
  <c r="H403" i="1470" s="1"/>
  <c r="H404" i="1470" s="1"/>
  <c r="H405" i="1470" s="1"/>
  <c r="H406" i="1470" s="1"/>
  <c r="H407" i="1470" s="1"/>
  <c r="H408" i="1470" s="1"/>
  <c r="H409" i="1470" s="1"/>
  <c r="H410" i="1470" s="1"/>
  <c r="H411" i="1470" s="1"/>
  <c r="H412" i="1470" s="1"/>
  <c r="H413" i="1470" s="1"/>
  <c r="H414" i="1470" s="1"/>
  <c r="H415" i="1470" s="1"/>
  <c r="H416" i="1470" s="1"/>
  <c r="H417" i="1470" s="1"/>
  <c r="H418" i="1470" s="1"/>
  <c r="H419" i="1470" s="1"/>
  <c r="H420" i="1470" s="1"/>
  <c r="H421" i="1470" s="1"/>
  <c r="H422" i="1470" s="1"/>
  <c r="H423" i="1470" s="1"/>
  <c r="H424" i="1470" s="1"/>
  <c r="H425" i="1470" s="1"/>
  <c r="H426" i="1470" s="1"/>
  <c r="H427" i="1470" s="1"/>
  <c r="H428" i="1470" s="1"/>
  <c r="H429" i="1470" s="1"/>
  <c r="H430" i="1470" s="1"/>
  <c r="H431" i="1470" s="1"/>
  <c r="H432" i="1470" s="1"/>
  <c r="H433" i="1470" s="1"/>
  <c r="H434" i="1470" s="1"/>
  <c r="H435" i="1470" s="1"/>
  <c r="H436" i="1470" s="1"/>
  <c r="H437" i="1470" s="1"/>
  <c r="H438" i="1470" s="1"/>
  <c r="H439" i="1470" s="1"/>
  <c r="H440" i="1470" s="1"/>
  <c r="H441" i="1470" s="1"/>
  <c r="H442" i="1470" s="1"/>
  <c r="H443" i="1470" s="1"/>
  <c r="H444" i="1470" s="1"/>
  <c r="H445" i="1470" s="1"/>
  <c r="H446" i="1470" s="1"/>
  <c r="H447" i="1470" s="1"/>
  <c r="H448" i="1470" s="1"/>
  <c r="H449" i="1470" s="1"/>
  <c r="H450" i="1470" s="1"/>
  <c r="H451" i="1470" s="1"/>
  <c r="H452" i="1470" s="1"/>
  <c r="H453" i="1470" s="1"/>
  <c r="H454" i="1470" s="1"/>
  <c r="H455" i="1470" s="1"/>
  <c r="H456" i="1470" s="1"/>
  <c r="H457" i="1470" s="1"/>
  <c r="H458" i="1470" s="1"/>
  <c r="H459" i="1470" s="1"/>
  <c r="H460" i="1470" s="1"/>
  <c r="H461" i="1470" s="1"/>
  <c r="H462" i="1470" s="1"/>
  <c r="H463" i="1470" s="1"/>
  <c r="H464" i="1470" s="1"/>
  <c r="H465" i="1470" s="1"/>
  <c r="H466" i="1470" s="1"/>
  <c r="H467" i="1470" s="1"/>
  <c r="H468" i="1470" s="1"/>
  <c r="H469" i="1470" s="1"/>
  <c r="H470" i="1470" s="1"/>
  <c r="H471" i="1470" s="1"/>
  <c r="H472" i="1470" s="1"/>
  <c r="H473" i="1470" s="1"/>
  <c r="H474" i="1470" s="1"/>
  <c r="H475" i="1470" s="1"/>
  <c r="H476" i="1470" s="1"/>
  <c r="H477" i="1470" s="1"/>
  <c r="H478" i="1470" s="1"/>
  <c r="H479" i="1470" s="1"/>
  <c r="H480" i="1470" s="1"/>
  <c r="H481" i="1470" s="1"/>
  <c r="H482" i="1470" s="1"/>
  <c r="H483" i="1470" s="1"/>
  <c r="H484" i="1470" s="1"/>
  <c r="H485" i="1470" s="1"/>
  <c r="H486" i="1470" s="1"/>
  <c r="H487" i="1470" s="1"/>
  <c r="H488" i="1470" s="1"/>
  <c r="H489" i="1470" s="1"/>
  <c r="H490" i="1470" s="1"/>
  <c r="H491" i="1470" s="1"/>
  <c r="H492" i="1470" s="1"/>
  <c r="H493" i="1470" s="1"/>
  <c r="H494" i="1470" s="1"/>
  <c r="H495" i="1470" s="1"/>
  <c r="H496" i="1470" s="1"/>
  <c r="H497" i="1470" s="1"/>
  <c r="H498" i="1470" s="1"/>
  <c r="H499" i="1470" s="1"/>
  <c r="H500" i="1470" s="1"/>
  <c r="H501" i="1470" s="1"/>
  <c r="H502" i="1470" s="1"/>
  <c r="H503" i="1470" s="1"/>
  <c r="H504" i="1470" s="1"/>
  <c r="H505" i="1470" s="1"/>
  <c r="H506" i="1470" s="1"/>
  <c r="H507" i="1470" s="1"/>
  <c r="H508" i="1470" s="1"/>
  <c r="H509" i="1470" s="1"/>
  <c r="H510" i="1470" s="1"/>
  <c r="H511" i="1470" s="1"/>
  <c r="H512" i="1470" s="1"/>
  <c r="H513" i="1470" s="1"/>
  <c r="H514" i="1470" s="1"/>
  <c r="H515" i="1470" s="1"/>
  <c r="H516" i="1470" s="1"/>
  <c r="H517" i="1470" s="1"/>
  <c r="H518" i="1470" s="1"/>
  <c r="H519" i="1470" s="1"/>
  <c r="H520" i="1470" s="1"/>
  <c r="H521" i="1470" s="1"/>
  <c r="H522" i="1470" s="1"/>
  <c r="G18" i="1470"/>
  <c r="G19" i="1470" s="1"/>
  <c r="G20" i="1470" s="1"/>
  <c r="G21" i="1470" s="1"/>
  <c r="G22" i="1470" s="1"/>
  <c r="G23" i="1470" s="1"/>
  <c r="G24" i="1470" s="1"/>
  <c r="G25" i="1470" s="1"/>
  <c r="G26" i="1470" s="1"/>
  <c r="G27" i="1470" s="1"/>
  <c r="G28" i="1470" s="1"/>
  <c r="G29" i="1470" s="1"/>
  <c r="G30" i="1470" s="1"/>
  <c r="G31" i="1470" s="1"/>
  <c r="G32" i="1470" s="1"/>
  <c r="G33" i="1470" s="1"/>
  <c r="G34" i="1470" s="1"/>
  <c r="G35" i="1470" s="1"/>
  <c r="G36" i="1470" s="1"/>
  <c r="G37" i="1470" s="1"/>
  <c r="G38" i="1470" s="1"/>
  <c r="G39" i="1470" s="1"/>
  <c r="G40" i="1470" s="1"/>
  <c r="G41" i="1470" s="1"/>
  <c r="G42" i="1470" s="1"/>
  <c r="G43" i="1470" s="1"/>
  <c r="G44" i="1470" s="1"/>
  <c r="G45" i="1470" s="1"/>
  <c r="G46" i="1470" s="1"/>
  <c r="G47" i="1470" s="1"/>
  <c r="G48" i="1470" s="1"/>
  <c r="G49" i="1470" s="1"/>
  <c r="G50" i="1470" s="1"/>
  <c r="G51" i="1470" s="1"/>
  <c r="G52" i="1470" s="1"/>
  <c r="G53" i="1470" s="1"/>
  <c r="G54" i="1470" s="1"/>
  <c r="G55" i="1470" s="1"/>
  <c r="G56" i="1470" s="1"/>
  <c r="G57" i="1470" s="1"/>
  <c r="G58" i="1470" s="1"/>
  <c r="G59" i="1470" s="1"/>
  <c r="G60" i="1470" s="1"/>
  <c r="G61" i="1470" s="1"/>
  <c r="G62" i="1470" s="1"/>
  <c r="G63" i="1470" s="1"/>
  <c r="G64" i="1470" s="1"/>
  <c r="G65" i="1470" s="1"/>
  <c r="G66" i="1470" s="1"/>
  <c r="G67" i="1470" s="1"/>
  <c r="G68" i="1470" s="1"/>
  <c r="G69" i="1470" s="1"/>
  <c r="G70" i="1470" s="1"/>
  <c r="G71" i="1470" s="1"/>
  <c r="G72" i="1470" s="1"/>
  <c r="G73" i="1470" s="1"/>
  <c r="G74" i="1470" s="1"/>
  <c r="G75" i="1470" s="1"/>
  <c r="G76" i="1470" s="1"/>
  <c r="G77" i="1470" s="1"/>
  <c r="G78" i="1470" s="1"/>
  <c r="G79" i="1470" s="1"/>
  <c r="G80" i="1470" s="1"/>
  <c r="G81" i="1470" s="1"/>
  <c r="G82" i="1470" s="1"/>
  <c r="G83" i="1470" s="1"/>
  <c r="G84" i="1470" s="1"/>
  <c r="G85" i="1470" s="1"/>
  <c r="G86" i="1470" s="1"/>
  <c r="G87" i="1470" s="1"/>
  <c r="G88" i="1470" s="1"/>
  <c r="G89" i="1470" s="1"/>
  <c r="G90" i="1470" s="1"/>
  <c r="G91" i="1470" s="1"/>
  <c r="G92" i="1470" s="1"/>
  <c r="G93" i="1470" s="1"/>
  <c r="G94" i="1470" s="1"/>
  <c r="G95" i="1470" s="1"/>
  <c r="G96" i="1470" s="1"/>
  <c r="G97" i="1470" s="1"/>
  <c r="G98" i="1470" s="1"/>
  <c r="G99" i="1470" s="1"/>
  <c r="G100" i="1470" s="1"/>
  <c r="G101" i="1470" s="1"/>
  <c r="G102" i="1470" s="1"/>
  <c r="G103" i="1470" s="1"/>
  <c r="G104" i="1470" s="1"/>
  <c r="G105" i="1470" s="1"/>
  <c r="G106" i="1470" s="1"/>
  <c r="G107" i="1470" s="1"/>
  <c r="G108" i="1470" s="1"/>
  <c r="G109" i="1470" s="1"/>
  <c r="G110" i="1470" s="1"/>
  <c r="G111" i="1470" s="1"/>
  <c r="G112" i="1470" s="1"/>
  <c r="G113" i="1470" s="1"/>
  <c r="G114" i="1470" s="1"/>
  <c r="G115" i="1470" s="1"/>
  <c r="G116" i="1470" s="1"/>
  <c r="G117" i="1470" s="1"/>
  <c r="G118" i="1470" s="1"/>
  <c r="G119" i="1470" s="1"/>
  <c r="G120" i="1470" s="1"/>
  <c r="G121" i="1470" s="1"/>
  <c r="G122" i="1470" s="1"/>
  <c r="G123" i="1470" s="1"/>
  <c r="G124" i="1470" s="1"/>
  <c r="G125" i="1470" s="1"/>
  <c r="G126" i="1470" s="1"/>
  <c r="G127" i="1470" s="1"/>
  <c r="G128" i="1470" s="1"/>
  <c r="G129" i="1470" s="1"/>
  <c r="G130" i="1470" s="1"/>
  <c r="G131" i="1470" s="1"/>
  <c r="G132" i="1470" s="1"/>
  <c r="G133" i="1470" s="1"/>
  <c r="G134" i="1470" s="1"/>
  <c r="G135" i="1470" s="1"/>
  <c r="G136" i="1470" s="1"/>
  <c r="G137" i="1470" s="1"/>
  <c r="G138" i="1470" s="1"/>
  <c r="G139" i="1470" s="1"/>
  <c r="G140" i="1470" s="1"/>
  <c r="G141" i="1470" s="1"/>
  <c r="G142" i="1470" s="1"/>
  <c r="G143" i="1470" s="1"/>
  <c r="G144" i="1470" s="1"/>
  <c r="G145" i="1470" s="1"/>
  <c r="G146" i="1470" s="1"/>
  <c r="G147" i="1470" s="1"/>
  <c r="G148" i="1470" s="1"/>
  <c r="G149" i="1470" s="1"/>
  <c r="G150" i="1470" s="1"/>
  <c r="G151" i="1470" s="1"/>
  <c r="G152" i="1470" s="1"/>
  <c r="G153" i="1470" s="1"/>
  <c r="G154" i="1470" s="1"/>
  <c r="G155" i="1470" s="1"/>
  <c r="G156" i="1470" s="1"/>
  <c r="G157" i="1470" s="1"/>
  <c r="G158" i="1470" s="1"/>
  <c r="G159" i="1470" s="1"/>
  <c r="G160" i="1470" s="1"/>
  <c r="G161" i="1470" s="1"/>
  <c r="G162" i="1470" s="1"/>
  <c r="G163" i="1470" s="1"/>
  <c r="G164" i="1470" s="1"/>
  <c r="G165" i="1470" s="1"/>
  <c r="G166" i="1470" s="1"/>
  <c r="G167" i="1470" s="1"/>
  <c r="G168" i="1470" s="1"/>
  <c r="G169" i="1470" s="1"/>
  <c r="G170" i="1470" s="1"/>
  <c r="G171" i="1470" s="1"/>
  <c r="G172" i="1470" s="1"/>
  <c r="G173" i="1470" s="1"/>
  <c r="G174" i="1470" s="1"/>
  <c r="G175" i="1470" s="1"/>
  <c r="G176" i="1470" s="1"/>
  <c r="G177" i="1470" s="1"/>
  <c r="G178" i="1470" s="1"/>
  <c r="G179" i="1470" s="1"/>
  <c r="G180" i="1470" s="1"/>
  <c r="G181" i="1470" s="1"/>
  <c r="G182" i="1470" s="1"/>
  <c r="G183" i="1470" s="1"/>
  <c r="G184" i="1470" s="1"/>
  <c r="G185" i="1470" s="1"/>
  <c r="G186" i="1470" s="1"/>
  <c r="G187" i="1470" s="1"/>
  <c r="G188" i="1470" s="1"/>
  <c r="G189" i="1470" s="1"/>
  <c r="G190" i="1470" s="1"/>
  <c r="G191" i="1470" s="1"/>
  <c r="G192" i="1470" s="1"/>
  <c r="G193" i="1470" s="1"/>
  <c r="G194" i="1470" s="1"/>
  <c r="G195" i="1470" s="1"/>
  <c r="G196" i="1470" s="1"/>
  <c r="G197" i="1470" s="1"/>
  <c r="G198" i="1470" s="1"/>
  <c r="G199" i="1470" s="1"/>
  <c r="G200" i="1470" s="1"/>
  <c r="G201" i="1470" s="1"/>
  <c r="G202" i="1470" s="1"/>
  <c r="G203" i="1470" s="1"/>
  <c r="G204" i="1470" s="1"/>
  <c r="G205" i="1470" s="1"/>
  <c r="G206" i="1470" s="1"/>
  <c r="G207" i="1470" s="1"/>
  <c r="G208" i="1470" s="1"/>
  <c r="G209" i="1470" s="1"/>
  <c r="G210" i="1470" s="1"/>
  <c r="G211" i="1470" s="1"/>
  <c r="G212" i="1470" s="1"/>
  <c r="G213" i="1470" s="1"/>
  <c r="G214" i="1470" s="1"/>
  <c r="G215" i="1470" s="1"/>
  <c r="G216" i="1470" s="1"/>
  <c r="G217" i="1470" s="1"/>
  <c r="G218" i="1470" s="1"/>
  <c r="G219" i="1470" s="1"/>
  <c r="G220" i="1470" s="1"/>
  <c r="G221" i="1470" s="1"/>
  <c r="G222" i="1470" s="1"/>
  <c r="G223" i="1470" s="1"/>
  <c r="G224" i="1470" s="1"/>
  <c r="G225" i="1470" s="1"/>
  <c r="G226" i="1470" s="1"/>
  <c r="G227" i="1470" s="1"/>
  <c r="G228" i="1470" s="1"/>
  <c r="G229" i="1470" s="1"/>
  <c r="G230" i="1470" s="1"/>
  <c r="G231" i="1470" s="1"/>
  <c r="G232" i="1470" s="1"/>
  <c r="G233" i="1470" s="1"/>
  <c r="G234" i="1470" s="1"/>
  <c r="G235" i="1470" s="1"/>
  <c r="G236" i="1470" s="1"/>
  <c r="G237" i="1470" s="1"/>
  <c r="G238" i="1470" s="1"/>
  <c r="G239" i="1470" s="1"/>
  <c r="G240" i="1470" s="1"/>
  <c r="G241" i="1470" s="1"/>
  <c r="G242" i="1470" s="1"/>
  <c r="G243" i="1470" s="1"/>
  <c r="G244" i="1470" s="1"/>
  <c r="G245" i="1470" s="1"/>
  <c r="G246" i="1470" s="1"/>
  <c r="G247" i="1470" s="1"/>
  <c r="G248" i="1470" s="1"/>
  <c r="G249" i="1470" s="1"/>
  <c r="G250" i="1470" s="1"/>
  <c r="G251" i="1470" s="1"/>
  <c r="G252" i="1470" s="1"/>
  <c r="G253" i="1470" s="1"/>
  <c r="G254" i="1470" s="1"/>
  <c r="G255" i="1470" s="1"/>
  <c r="G256" i="1470" s="1"/>
  <c r="G257" i="1470" s="1"/>
  <c r="G258" i="1470" s="1"/>
  <c r="G259" i="1470" s="1"/>
  <c r="G260" i="1470" s="1"/>
  <c r="G261" i="1470" s="1"/>
  <c r="G262" i="1470" s="1"/>
  <c r="G263" i="1470" s="1"/>
  <c r="G264" i="1470" s="1"/>
  <c r="G265" i="1470" s="1"/>
  <c r="G266" i="1470" s="1"/>
  <c r="G267" i="1470" s="1"/>
  <c r="G268" i="1470" s="1"/>
  <c r="G269" i="1470" s="1"/>
  <c r="G270" i="1470" s="1"/>
  <c r="G271" i="1470" s="1"/>
  <c r="G272" i="1470" s="1"/>
  <c r="G273" i="1470" s="1"/>
  <c r="G274" i="1470" s="1"/>
  <c r="G275" i="1470" s="1"/>
  <c r="G276" i="1470" s="1"/>
  <c r="G277" i="1470" s="1"/>
  <c r="G278" i="1470" s="1"/>
  <c r="G279" i="1470" s="1"/>
  <c r="G280" i="1470" s="1"/>
  <c r="G281" i="1470" s="1"/>
  <c r="G282" i="1470" s="1"/>
  <c r="G283" i="1470" s="1"/>
  <c r="G284" i="1470" s="1"/>
  <c r="G285" i="1470" s="1"/>
  <c r="G286" i="1470" s="1"/>
  <c r="G287" i="1470" s="1"/>
  <c r="G288" i="1470" s="1"/>
  <c r="G289" i="1470" s="1"/>
  <c r="G290" i="1470" s="1"/>
  <c r="G291" i="1470" s="1"/>
  <c r="G292" i="1470" s="1"/>
  <c r="G293" i="1470" s="1"/>
  <c r="G294" i="1470" s="1"/>
  <c r="G295" i="1470" s="1"/>
  <c r="G296" i="1470" s="1"/>
  <c r="G297" i="1470" s="1"/>
  <c r="G298" i="1470" s="1"/>
  <c r="G299" i="1470" s="1"/>
  <c r="G300" i="1470" s="1"/>
  <c r="G301" i="1470" s="1"/>
  <c r="G302" i="1470" s="1"/>
  <c r="G303" i="1470" s="1"/>
  <c r="G304" i="1470" s="1"/>
  <c r="G305" i="1470" s="1"/>
  <c r="G306" i="1470" s="1"/>
  <c r="G307" i="1470" s="1"/>
  <c r="G308" i="1470" s="1"/>
  <c r="G309" i="1470" s="1"/>
  <c r="G310" i="1470" s="1"/>
  <c r="G311" i="1470" s="1"/>
  <c r="G312" i="1470" s="1"/>
  <c r="G313" i="1470" s="1"/>
  <c r="G314" i="1470" s="1"/>
  <c r="G315" i="1470" s="1"/>
  <c r="G316" i="1470" s="1"/>
  <c r="G317" i="1470" s="1"/>
  <c r="G318" i="1470" s="1"/>
  <c r="G319" i="1470" s="1"/>
  <c r="G320" i="1470" s="1"/>
  <c r="G321" i="1470" s="1"/>
  <c r="G322" i="1470" s="1"/>
  <c r="G323" i="1470" s="1"/>
  <c r="G324" i="1470" s="1"/>
  <c r="G325" i="1470" s="1"/>
  <c r="G326" i="1470" s="1"/>
  <c r="G327" i="1470" s="1"/>
  <c r="G328" i="1470" s="1"/>
  <c r="G329" i="1470" s="1"/>
  <c r="G330" i="1470" s="1"/>
  <c r="G331" i="1470" s="1"/>
  <c r="G332" i="1470" s="1"/>
  <c r="G333" i="1470" s="1"/>
  <c r="G334" i="1470" s="1"/>
  <c r="G335" i="1470" s="1"/>
  <c r="G336" i="1470" s="1"/>
  <c r="G337" i="1470" s="1"/>
  <c r="G338" i="1470" s="1"/>
  <c r="G339" i="1470" s="1"/>
  <c r="G340" i="1470" s="1"/>
  <c r="G341" i="1470" s="1"/>
  <c r="G342" i="1470" s="1"/>
  <c r="G343" i="1470" s="1"/>
  <c r="G344" i="1470" s="1"/>
  <c r="G345" i="1470" s="1"/>
  <c r="G346" i="1470" s="1"/>
  <c r="G347" i="1470" s="1"/>
  <c r="G348" i="1470" s="1"/>
  <c r="G349" i="1470" s="1"/>
  <c r="G350" i="1470" s="1"/>
  <c r="G351" i="1470" s="1"/>
  <c r="G352" i="1470" s="1"/>
  <c r="G353" i="1470" s="1"/>
  <c r="G354" i="1470" s="1"/>
  <c r="G355" i="1470" s="1"/>
  <c r="G356" i="1470" s="1"/>
  <c r="G357" i="1470" s="1"/>
  <c r="G358" i="1470" s="1"/>
  <c r="G359" i="1470" s="1"/>
  <c r="G360" i="1470" s="1"/>
  <c r="G361" i="1470" s="1"/>
  <c r="G362" i="1470" s="1"/>
  <c r="G363" i="1470" s="1"/>
  <c r="G364" i="1470" s="1"/>
  <c r="G365" i="1470" s="1"/>
  <c r="G366" i="1470" s="1"/>
  <c r="G367" i="1470" s="1"/>
  <c r="G368" i="1470" s="1"/>
  <c r="G369" i="1470" s="1"/>
  <c r="G370" i="1470" s="1"/>
  <c r="G371" i="1470" s="1"/>
  <c r="G372" i="1470" s="1"/>
  <c r="G373" i="1470" s="1"/>
  <c r="G374" i="1470" s="1"/>
  <c r="G375" i="1470" s="1"/>
  <c r="G376" i="1470" s="1"/>
  <c r="G377" i="1470" s="1"/>
  <c r="G378" i="1470" s="1"/>
  <c r="G379" i="1470" s="1"/>
  <c r="G380" i="1470" s="1"/>
  <c r="G381" i="1470" s="1"/>
  <c r="G382" i="1470" s="1"/>
  <c r="G383" i="1470" s="1"/>
  <c r="G384" i="1470" s="1"/>
  <c r="G385" i="1470" s="1"/>
  <c r="G386" i="1470" s="1"/>
  <c r="G387" i="1470" s="1"/>
  <c r="G388" i="1470" s="1"/>
  <c r="G389" i="1470" s="1"/>
  <c r="G390" i="1470" s="1"/>
  <c r="G391" i="1470" s="1"/>
  <c r="G392" i="1470" s="1"/>
  <c r="G393" i="1470" s="1"/>
  <c r="G394" i="1470" s="1"/>
  <c r="G395" i="1470" s="1"/>
  <c r="G396" i="1470" s="1"/>
  <c r="G397" i="1470" s="1"/>
  <c r="G398" i="1470" s="1"/>
  <c r="G399" i="1470" s="1"/>
  <c r="G400" i="1470" s="1"/>
  <c r="G401" i="1470" s="1"/>
  <c r="G402" i="1470" s="1"/>
  <c r="G403" i="1470" s="1"/>
  <c r="G404" i="1470" s="1"/>
  <c r="G405" i="1470" s="1"/>
  <c r="G406" i="1470" s="1"/>
  <c r="G407" i="1470" s="1"/>
  <c r="G408" i="1470" s="1"/>
  <c r="G409" i="1470" s="1"/>
  <c r="G410" i="1470" s="1"/>
  <c r="G411" i="1470" s="1"/>
  <c r="G412" i="1470" s="1"/>
  <c r="G413" i="1470" s="1"/>
  <c r="G414" i="1470" s="1"/>
  <c r="G415" i="1470" s="1"/>
  <c r="G416" i="1470" s="1"/>
  <c r="G417" i="1470" s="1"/>
  <c r="G418" i="1470" s="1"/>
  <c r="G419" i="1470" s="1"/>
  <c r="G420" i="1470" s="1"/>
  <c r="G421" i="1470" s="1"/>
  <c r="G422" i="1470" s="1"/>
  <c r="G423" i="1470" s="1"/>
  <c r="G424" i="1470" s="1"/>
  <c r="G425" i="1470" s="1"/>
  <c r="G426" i="1470" s="1"/>
  <c r="G427" i="1470" s="1"/>
  <c r="G428" i="1470" s="1"/>
  <c r="G429" i="1470" s="1"/>
  <c r="G430" i="1470" s="1"/>
  <c r="G431" i="1470" s="1"/>
  <c r="G432" i="1470" s="1"/>
  <c r="G433" i="1470" s="1"/>
  <c r="G434" i="1470" s="1"/>
  <c r="G435" i="1470" s="1"/>
  <c r="G436" i="1470" s="1"/>
  <c r="G437" i="1470" s="1"/>
  <c r="G438" i="1470" s="1"/>
  <c r="G439" i="1470" s="1"/>
  <c r="G440" i="1470" s="1"/>
  <c r="G441" i="1470" s="1"/>
  <c r="G442" i="1470" s="1"/>
  <c r="G443" i="1470" s="1"/>
  <c r="G444" i="1470" s="1"/>
  <c r="G445" i="1470" s="1"/>
  <c r="G446" i="1470" s="1"/>
  <c r="G447" i="1470" s="1"/>
  <c r="G448" i="1470" s="1"/>
  <c r="G449" i="1470" s="1"/>
  <c r="G450" i="1470" s="1"/>
  <c r="G451" i="1470" s="1"/>
  <c r="G452" i="1470" s="1"/>
  <c r="G453" i="1470" s="1"/>
  <c r="G454" i="1470" s="1"/>
  <c r="G455" i="1470" s="1"/>
  <c r="G456" i="1470" s="1"/>
  <c r="G457" i="1470" s="1"/>
  <c r="G458" i="1470" s="1"/>
  <c r="G459" i="1470" s="1"/>
  <c r="G460" i="1470" s="1"/>
  <c r="G461" i="1470" s="1"/>
  <c r="G462" i="1470" s="1"/>
  <c r="G463" i="1470" s="1"/>
  <c r="G464" i="1470" s="1"/>
  <c r="G465" i="1470" s="1"/>
  <c r="G466" i="1470" s="1"/>
  <c r="G467" i="1470" s="1"/>
  <c r="G468" i="1470" s="1"/>
  <c r="G469" i="1470" s="1"/>
  <c r="G470" i="1470" s="1"/>
  <c r="G471" i="1470" s="1"/>
  <c r="G472" i="1470" s="1"/>
  <c r="G473" i="1470" s="1"/>
  <c r="G474" i="1470" s="1"/>
  <c r="G475" i="1470" s="1"/>
  <c r="G476" i="1470" s="1"/>
  <c r="G477" i="1470" s="1"/>
  <c r="G478" i="1470" s="1"/>
  <c r="G479" i="1470" s="1"/>
  <c r="G480" i="1470" s="1"/>
  <c r="G481" i="1470" s="1"/>
  <c r="G482" i="1470" s="1"/>
  <c r="G483" i="1470" s="1"/>
  <c r="G484" i="1470" s="1"/>
  <c r="G485" i="1470" s="1"/>
  <c r="G486" i="1470" s="1"/>
  <c r="G487" i="1470" s="1"/>
  <c r="G488" i="1470" s="1"/>
  <c r="G489" i="1470" s="1"/>
  <c r="G490" i="1470" s="1"/>
  <c r="G491" i="1470" s="1"/>
  <c r="G492" i="1470" s="1"/>
  <c r="G493" i="1470" s="1"/>
  <c r="G494" i="1470" s="1"/>
  <c r="G495" i="1470" s="1"/>
  <c r="G496" i="1470" s="1"/>
  <c r="G497" i="1470" s="1"/>
  <c r="G498" i="1470" s="1"/>
  <c r="G499" i="1470" s="1"/>
  <c r="G500" i="1470" s="1"/>
  <c r="G501" i="1470" s="1"/>
  <c r="G502" i="1470" s="1"/>
  <c r="G503" i="1470" s="1"/>
  <c r="G504" i="1470" s="1"/>
  <c r="G505" i="1470" s="1"/>
  <c r="G506" i="1470" s="1"/>
  <c r="G507" i="1470" s="1"/>
  <c r="G508" i="1470" s="1"/>
  <c r="G509" i="1470" s="1"/>
  <c r="G510" i="1470" s="1"/>
  <c r="G511" i="1470" s="1"/>
  <c r="G512" i="1470" s="1"/>
  <c r="G513" i="1470" s="1"/>
  <c r="G514" i="1470" s="1"/>
  <c r="G515" i="1470" s="1"/>
  <c r="G516" i="1470" s="1"/>
  <c r="G517" i="1470" s="1"/>
  <c r="G518" i="1470" s="1"/>
  <c r="G519" i="1470" s="1"/>
  <c r="G520" i="1470" s="1"/>
  <c r="G521" i="1470" s="1"/>
  <c r="G522" i="1470" s="1"/>
  <c r="F18" i="1470"/>
  <c r="A18" i="1470"/>
  <c r="A19" i="1470" s="1"/>
  <c r="A20" i="1470" s="1"/>
  <c r="A21" i="1470" s="1"/>
  <c r="A22" i="1470" s="1"/>
  <c r="A23" i="1470" s="1"/>
  <c r="A24" i="1470" s="1"/>
  <c r="A25" i="1470" s="1"/>
  <c r="A26" i="1470" s="1"/>
  <c r="A27" i="1470" s="1"/>
  <c r="A28" i="1470" s="1"/>
  <c r="A29" i="1470" s="1"/>
  <c r="A30" i="1470" s="1"/>
  <c r="A31" i="1470" s="1"/>
  <c r="A32" i="1470" s="1"/>
  <c r="A33" i="1470" s="1"/>
  <c r="A34" i="1470" s="1"/>
  <c r="A35" i="1470" s="1"/>
  <c r="A36" i="1470" s="1"/>
  <c r="A37" i="1470" s="1"/>
  <c r="A38" i="1470" s="1"/>
  <c r="A39" i="1470" s="1"/>
  <c r="A40" i="1470" s="1"/>
  <c r="A41" i="1470" s="1"/>
  <c r="A42" i="1470" s="1"/>
  <c r="A43" i="1470" s="1"/>
  <c r="A44" i="1470" s="1"/>
  <c r="A45" i="1470" s="1"/>
  <c r="A46" i="1470" s="1"/>
  <c r="A47" i="1470" s="1"/>
  <c r="A48" i="1470" s="1"/>
  <c r="A49" i="1470" s="1"/>
  <c r="A50" i="1470" s="1"/>
  <c r="A51" i="1470" s="1"/>
  <c r="A52" i="1470" s="1"/>
  <c r="A53" i="1470" s="1"/>
  <c r="A54" i="1470" s="1"/>
  <c r="A55" i="1470" s="1"/>
  <c r="A56" i="1470" s="1"/>
  <c r="A57" i="1470" s="1"/>
  <c r="A58" i="1470" s="1"/>
  <c r="A59" i="1470" s="1"/>
  <c r="A60" i="1470" s="1"/>
  <c r="A61" i="1470" s="1"/>
  <c r="A62" i="1470" s="1"/>
  <c r="A63" i="1470" s="1"/>
  <c r="A64" i="1470" s="1"/>
  <c r="A65" i="1470" s="1"/>
  <c r="A66" i="1470" s="1"/>
  <c r="A67" i="1470" s="1"/>
  <c r="A68" i="1470" s="1"/>
  <c r="A69" i="1470" s="1"/>
  <c r="A70" i="1470" s="1"/>
  <c r="A71" i="1470" s="1"/>
  <c r="A72" i="1470" s="1"/>
  <c r="A73" i="1470" s="1"/>
  <c r="A74" i="1470" s="1"/>
  <c r="A75" i="1470" s="1"/>
  <c r="A76" i="1470" s="1"/>
  <c r="A77" i="1470" s="1"/>
  <c r="A78" i="1470" s="1"/>
  <c r="A79" i="1470" s="1"/>
  <c r="A80" i="1470" s="1"/>
  <c r="A81" i="1470" s="1"/>
  <c r="A82" i="1470" s="1"/>
  <c r="A83" i="1470" s="1"/>
  <c r="A84" i="1470" s="1"/>
  <c r="A85" i="1470" s="1"/>
  <c r="A86" i="1470" s="1"/>
  <c r="A87" i="1470" s="1"/>
  <c r="A88" i="1470" s="1"/>
  <c r="A89" i="1470" s="1"/>
  <c r="A90" i="1470" s="1"/>
  <c r="A91" i="1470" s="1"/>
  <c r="A92" i="1470" s="1"/>
  <c r="A93" i="1470" s="1"/>
  <c r="A94" i="1470" s="1"/>
  <c r="A95" i="1470" s="1"/>
  <c r="A96" i="1470" s="1"/>
  <c r="A97" i="1470" s="1"/>
  <c r="A98" i="1470" s="1"/>
  <c r="A99" i="1470" s="1"/>
  <c r="A100" i="1470" s="1"/>
  <c r="A101" i="1470" s="1"/>
  <c r="A102" i="1470" s="1"/>
  <c r="A103" i="1470" s="1"/>
  <c r="A104" i="1470" s="1"/>
  <c r="A105" i="1470" s="1"/>
  <c r="A106" i="1470" s="1"/>
  <c r="A107" i="1470" s="1"/>
  <c r="A108" i="1470" s="1"/>
  <c r="A109" i="1470" s="1"/>
  <c r="A110" i="1470" s="1"/>
  <c r="A111" i="1470" s="1"/>
  <c r="A112" i="1470" s="1"/>
  <c r="A113" i="1470" s="1"/>
  <c r="A114" i="1470" s="1"/>
  <c r="A115" i="1470" s="1"/>
  <c r="A116" i="1470" s="1"/>
  <c r="A117" i="1470" s="1"/>
  <c r="A118" i="1470" s="1"/>
  <c r="A119" i="1470" s="1"/>
  <c r="A120" i="1470" s="1"/>
  <c r="A121" i="1470" s="1"/>
  <c r="A122" i="1470" s="1"/>
  <c r="A123" i="1470" s="1"/>
  <c r="A124" i="1470" s="1"/>
  <c r="A125" i="1470" s="1"/>
  <c r="A126" i="1470" s="1"/>
  <c r="A127" i="1470" s="1"/>
  <c r="A128" i="1470" s="1"/>
  <c r="A129" i="1470" s="1"/>
  <c r="A130" i="1470" s="1"/>
  <c r="A131" i="1470" s="1"/>
  <c r="A132" i="1470" s="1"/>
  <c r="A133" i="1470" s="1"/>
  <c r="A134" i="1470" s="1"/>
  <c r="A135" i="1470" s="1"/>
  <c r="A136" i="1470" s="1"/>
  <c r="A137" i="1470" s="1"/>
  <c r="A138" i="1470" s="1"/>
  <c r="A139" i="1470" s="1"/>
  <c r="A140" i="1470" s="1"/>
  <c r="A141" i="1470" s="1"/>
  <c r="A142" i="1470" s="1"/>
  <c r="A143" i="1470" s="1"/>
  <c r="A144" i="1470" s="1"/>
  <c r="A145" i="1470" s="1"/>
  <c r="A146" i="1470" s="1"/>
  <c r="A147" i="1470" s="1"/>
  <c r="A148" i="1470" s="1"/>
  <c r="A149" i="1470" s="1"/>
  <c r="A150" i="1470" s="1"/>
  <c r="A151" i="1470" s="1"/>
  <c r="A152" i="1470" s="1"/>
  <c r="A153" i="1470" s="1"/>
  <c r="A154" i="1470" s="1"/>
  <c r="A155" i="1470" s="1"/>
  <c r="A156" i="1470" s="1"/>
  <c r="A157" i="1470" s="1"/>
  <c r="A158" i="1470" s="1"/>
  <c r="A159" i="1470" s="1"/>
  <c r="A160" i="1470" s="1"/>
  <c r="A161" i="1470" s="1"/>
  <c r="A162" i="1470" s="1"/>
  <c r="A163" i="1470" s="1"/>
  <c r="A164" i="1470" s="1"/>
  <c r="A165" i="1470" s="1"/>
  <c r="A166" i="1470" s="1"/>
  <c r="A167" i="1470" s="1"/>
  <c r="A168" i="1470" s="1"/>
  <c r="A169" i="1470" s="1"/>
  <c r="A170" i="1470" s="1"/>
  <c r="A171" i="1470" s="1"/>
  <c r="A172" i="1470" s="1"/>
  <c r="A173" i="1470" s="1"/>
  <c r="A174" i="1470" s="1"/>
  <c r="A175" i="1470" s="1"/>
  <c r="A176" i="1470" s="1"/>
  <c r="A177" i="1470" s="1"/>
  <c r="A178" i="1470" s="1"/>
  <c r="A179" i="1470" s="1"/>
  <c r="A180" i="1470" s="1"/>
  <c r="A181" i="1470" s="1"/>
  <c r="A182" i="1470" s="1"/>
  <c r="A183" i="1470" s="1"/>
  <c r="A184" i="1470" s="1"/>
  <c r="A185" i="1470" s="1"/>
  <c r="A186" i="1470" s="1"/>
  <c r="A187" i="1470" s="1"/>
  <c r="A188" i="1470" s="1"/>
  <c r="A189" i="1470" s="1"/>
  <c r="A190" i="1470" s="1"/>
  <c r="A191" i="1470" s="1"/>
  <c r="A192" i="1470" s="1"/>
  <c r="A193" i="1470" s="1"/>
  <c r="A194" i="1470" s="1"/>
  <c r="A195" i="1470" s="1"/>
  <c r="A196" i="1470" s="1"/>
  <c r="A197" i="1470" s="1"/>
  <c r="A198" i="1470" s="1"/>
  <c r="A199" i="1470" s="1"/>
  <c r="A200" i="1470" s="1"/>
  <c r="A201" i="1470" s="1"/>
  <c r="A202" i="1470" s="1"/>
  <c r="A203" i="1470" s="1"/>
  <c r="A204" i="1470" s="1"/>
  <c r="A205" i="1470" s="1"/>
  <c r="A206" i="1470" s="1"/>
  <c r="A207" i="1470" s="1"/>
  <c r="A208" i="1470" s="1"/>
  <c r="A209" i="1470" s="1"/>
  <c r="A210" i="1470" s="1"/>
  <c r="A211" i="1470" s="1"/>
  <c r="A212" i="1470" s="1"/>
  <c r="A213" i="1470" s="1"/>
  <c r="A214" i="1470" s="1"/>
  <c r="A215" i="1470" s="1"/>
  <c r="A216" i="1470" s="1"/>
  <c r="A217" i="1470" s="1"/>
  <c r="A218" i="1470" s="1"/>
  <c r="A219" i="1470" s="1"/>
  <c r="A220" i="1470" s="1"/>
  <c r="A221" i="1470" s="1"/>
  <c r="A222" i="1470" s="1"/>
  <c r="A223" i="1470" s="1"/>
  <c r="A224" i="1470" s="1"/>
  <c r="A225" i="1470" s="1"/>
  <c r="A226" i="1470" s="1"/>
  <c r="A227" i="1470" s="1"/>
  <c r="A228" i="1470" s="1"/>
  <c r="A229" i="1470" s="1"/>
  <c r="A230" i="1470" s="1"/>
  <c r="A231" i="1470" s="1"/>
  <c r="A232" i="1470" s="1"/>
  <c r="A233" i="1470" s="1"/>
  <c r="A234" i="1470" s="1"/>
  <c r="A235" i="1470" s="1"/>
  <c r="A236" i="1470" s="1"/>
  <c r="A237" i="1470" s="1"/>
  <c r="A238" i="1470" s="1"/>
  <c r="A239" i="1470" s="1"/>
  <c r="A240" i="1470" s="1"/>
  <c r="A241" i="1470" s="1"/>
  <c r="A242" i="1470" s="1"/>
  <c r="A243" i="1470" s="1"/>
  <c r="A244" i="1470" s="1"/>
  <c r="A245" i="1470" s="1"/>
  <c r="A246" i="1470" s="1"/>
  <c r="A247" i="1470" s="1"/>
  <c r="A248" i="1470" s="1"/>
  <c r="A249" i="1470" s="1"/>
  <c r="A250" i="1470" s="1"/>
  <c r="A251" i="1470" s="1"/>
  <c r="A252" i="1470" s="1"/>
  <c r="A253" i="1470" s="1"/>
  <c r="A254" i="1470" s="1"/>
  <c r="A255" i="1470" s="1"/>
  <c r="A256" i="1470" s="1"/>
  <c r="A257" i="1470" s="1"/>
  <c r="A258" i="1470" s="1"/>
  <c r="A259" i="1470" s="1"/>
  <c r="A260" i="1470" s="1"/>
  <c r="A261" i="1470" s="1"/>
  <c r="A262" i="1470" s="1"/>
  <c r="A263" i="1470" s="1"/>
  <c r="A264" i="1470" s="1"/>
  <c r="A265" i="1470" s="1"/>
  <c r="A266" i="1470" s="1"/>
  <c r="A267" i="1470" s="1"/>
  <c r="A268" i="1470" s="1"/>
  <c r="A269" i="1470" s="1"/>
  <c r="A270" i="1470" s="1"/>
  <c r="A271" i="1470" s="1"/>
  <c r="A272" i="1470" s="1"/>
  <c r="A273" i="1470" s="1"/>
  <c r="A274" i="1470" s="1"/>
  <c r="A275" i="1470" s="1"/>
  <c r="A276" i="1470" s="1"/>
  <c r="A277" i="1470" s="1"/>
  <c r="A278" i="1470" s="1"/>
  <c r="A279" i="1470" s="1"/>
  <c r="A280" i="1470" s="1"/>
  <c r="A281" i="1470" s="1"/>
  <c r="A282" i="1470" s="1"/>
  <c r="A283" i="1470" s="1"/>
  <c r="A284" i="1470" s="1"/>
  <c r="A285" i="1470" s="1"/>
  <c r="A286" i="1470" s="1"/>
  <c r="A287" i="1470" s="1"/>
  <c r="A288" i="1470" s="1"/>
  <c r="A289" i="1470" s="1"/>
  <c r="A290" i="1470" s="1"/>
  <c r="A291" i="1470" s="1"/>
  <c r="A292" i="1470" s="1"/>
  <c r="A293" i="1470" s="1"/>
  <c r="A294" i="1470" s="1"/>
  <c r="A295" i="1470" s="1"/>
  <c r="A296" i="1470" s="1"/>
  <c r="A297" i="1470" s="1"/>
  <c r="A298" i="1470" s="1"/>
  <c r="A299" i="1470" s="1"/>
  <c r="A300" i="1470" s="1"/>
  <c r="A301" i="1470" s="1"/>
  <c r="A302" i="1470" s="1"/>
  <c r="A303" i="1470" s="1"/>
  <c r="A304" i="1470" s="1"/>
  <c r="A305" i="1470" s="1"/>
  <c r="A306" i="1470" s="1"/>
  <c r="A307" i="1470" s="1"/>
  <c r="A308" i="1470" s="1"/>
  <c r="A309" i="1470" s="1"/>
  <c r="A310" i="1470" s="1"/>
  <c r="A311" i="1470" s="1"/>
  <c r="A312" i="1470" s="1"/>
  <c r="A313" i="1470" s="1"/>
  <c r="A314" i="1470" s="1"/>
  <c r="A315" i="1470" s="1"/>
  <c r="A316" i="1470" s="1"/>
  <c r="A317" i="1470" s="1"/>
  <c r="A318" i="1470" s="1"/>
  <c r="A319" i="1470" s="1"/>
  <c r="A320" i="1470" s="1"/>
  <c r="A321" i="1470" s="1"/>
  <c r="A322" i="1470" s="1"/>
  <c r="A323" i="1470" s="1"/>
  <c r="A324" i="1470" s="1"/>
  <c r="A325" i="1470" s="1"/>
  <c r="A326" i="1470" s="1"/>
  <c r="A327" i="1470" s="1"/>
  <c r="A328" i="1470" s="1"/>
  <c r="A329" i="1470" s="1"/>
  <c r="A330" i="1470" s="1"/>
  <c r="A331" i="1470" s="1"/>
  <c r="A332" i="1470" s="1"/>
  <c r="A333" i="1470" s="1"/>
  <c r="A334" i="1470" s="1"/>
  <c r="A335" i="1470" s="1"/>
  <c r="A336" i="1470" s="1"/>
  <c r="A337" i="1470" s="1"/>
  <c r="A338" i="1470" s="1"/>
  <c r="A339" i="1470" s="1"/>
  <c r="A340" i="1470" s="1"/>
  <c r="A341" i="1470" s="1"/>
  <c r="A342" i="1470" s="1"/>
  <c r="A343" i="1470" s="1"/>
  <c r="A344" i="1470" s="1"/>
  <c r="A345" i="1470" s="1"/>
  <c r="A346" i="1470" s="1"/>
  <c r="A347" i="1470" s="1"/>
  <c r="A348" i="1470" s="1"/>
  <c r="A349" i="1470" s="1"/>
  <c r="A350" i="1470" s="1"/>
  <c r="A351" i="1470" s="1"/>
  <c r="A352" i="1470" s="1"/>
  <c r="A353" i="1470" s="1"/>
  <c r="A354" i="1470" s="1"/>
  <c r="A355" i="1470" s="1"/>
  <c r="A356" i="1470" s="1"/>
  <c r="A357" i="1470" s="1"/>
  <c r="A358" i="1470" s="1"/>
  <c r="A359" i="1470" s="1"/>
  <c r="A360" i="1470" s="1"/>
  <c r="A361" i="1470" s="1"/>
  <c r="A362" i="1470" s="1"/>
  <c r="A363" i="1470" s="1"/>
  <c r="A364" i="1470" s="1"/>
  <c r="A365" i="1470" s="1"/>
  <c r="A366" i="1470" s="1"/>
  <c r="A367" i="1470" s="1"/>
  <c r="A368" i="1470" s="1"/>
  <c r="A369" i="1470" s="1"/>
  <c r="A370" i="1470" s="1"/>
  <c r="A371" i="1470" s="1"/>
  <c r="A372" i="1470" s="1"/>
  <c r="A373" i="1470" s="1"/>
  <c r="A374" i="1470" s="1"/>
  <c r="A375" i="1470" s="1"/>
  <c r="A376" i="1470" s="1"/>
  <c r="A377" i="1470" s="1"/>
  <c r="A378" i="1470" s="1"/>
  <c r="A379" i="1470" s="1"/>
  <c r="A380" i="1470" s="1"/>
  <c r="A381" i="1470" s="1"/>
  <c r="A382" i="1470" s="1"/>
  <c r="A383" i="1470" s="1"/>
  <c r="A384" i="1470" s="1"/>
  <c r="A385" i="1470" s="1"/>
  <c r="A386" i="1470" s="1"/>
  <c r="A387" i="1470" s="1"/>
  <c r="A388" i="1470" s="1"/>
  <c r="A389" i="1470" s="1"/>
  <c r="A390" i="1470" s="1"/>
  <c r="A391" i="1470" s="1"/>
  <c r="A392" i="1470" s="1"/>
  <c r="A393" i="1470" s="1"/>
  <c r="A394" i="1470" s="1"/>
  <c r="A395" i="1470" s="1"/>
  <c r="A396" i="1470" s="1"/>
  <c r="A397" i="1470" s="1"/>
  <c r="A398" i="1470" s="1"/>
  <c r="A399" i="1470" s="1"/>
  <c r="A400" i="1470" s="1"/>
  <c r="A401" i="1470" s="1"/>
  <c r="A402" i="1470" s="1"/>
  <c r="A403" i="1470" s="1"/>
  <c r="A404" i="1470" s="1"/>
  <c r="A405" i="1470" s="1"/>
  <c r="A406" i="1470" s="1"/>
  <c r="A407" i="1470" s="1"/>
  <c r="A408" i="1470" s="1"/>
  <c r="A409" i="1470" s="1"/>
  <c r="A410" i="1470" s="1"/>
  <c r="A411" i="1470" s="1"/>
  <c r="A412" i="1470" s="1"/>
  <c r="A413" i="1470" s="1"/>
  <c r="A414" i="1470" s="1"/>
  <c r="A415" i="1470" s="1"/>
  <c r="A416" i="1470" s="1"/>
  <c r="A417" i="1470" s="1"/>
  <c r="A418" i="1470" s="1"/>
  <c r="A419" i="1470" s="1"/>
  <c r="A420" i="1470" s="1"/>
  <c r="A421" i="1470" s="1"/>
  <c r="A422" i="1470" s="1"/>
  <c r="A423" i="1470" s="1"/>
  <c r="A424" i="1470" s="1"/>
  <c r="A425" i="1470" s="1"/>
  <c r="A426" i="1470" s="1"/>
  <c r="A427" i="1470" s="1"/>
  <c r="A428" i="1470" s="1"/>
  <c r="A429" i="1470" s="1"/>
  <c r="A430" i="1470" s="1"/>
  <c r="A431" i="1470" s="1"/>
  <c r="A432" i="1470" s="1"/>
  <c r="A433" i="1470" s="1"/>
  <c r="A434" i="1470" s="1"/>
  <c r="A435" i="1470" s="1"/>
  <c r="A436" i="1470" s="1"/>
  <c r="A437" i="1470" s="1"/>
  <c r="A438" i="1470" s="1"/>
  <c r="A439" i="1470" s="1"/>
  <c r="A440" i="1470" s="1"/>
  <c r="A441" i="1470" s="1"/>
  <c r="A442" i="1470" s="1"/>
  <c r="A443" i="1470" s="1"/>
  <c r="A444" i="1470" s="1"/>
  <c r="A445" i="1470" s="1"/>
  <c r="A446" i="1470" s="1"/>
  <c r="A447" i="1470" s="1"/>
  <c r="A448" i="1470" s="1"/>
  <c r="A449" i="1470" s="1"/>
  <c r="A450" i="1470" s="1"/>
  <c r="A451" i="1470" s="1"/>
  <c r="A452" i="1470" s="1"/>
  <c r="A453" i="1470" s="1"/>
  <c r="A454" i="1470" s="1"/>
  <c r="A455" i="1470" s="1"/>
  <c r="A456" i="1470" s="1"/>
  <c r="A457" i="1470" s="1"/>
  <c r="A458" i="1470" s="1"/>
  <c r="A459" i="1470" s="1"/>
  <c r="A460" i="1470" s="1"/>
  <c r="A461" i="1470" s="1"/>
  <c r="A462" i="1470" s="1"/>
  <c r="A463" i="1470" s="1"/>
  <c r="A464" i="1470" s="1"/>
  <c r="A465" i="1470" s="1"/>
  <c r="A466" i="1470" s="1"/>
  <c r="A467" i="1470" s="1"/>
  <c r="A468" i="1470" s="1"/>
  <c r="A469" i="1470" s="1"/>
  <c r="A470" i="1470" s="1"/>
  <c r="A471" i="1470" s="1"/>
  <c r="A472" i="1470" s="1"/>
  <c r="A473" i="1470" s="1"/>
  <c r="A474" i="1470" s="1"/>
  <c r="A475" i="1470" s="1"/>
  <c r="A476" i="1470" s="1"/>
  <c r="A477" i="1470" s="1"/>
  <c r="A478" i="1470" s="1"/>
  <c r="A479" i="1470" s="1"/>
  <c r="A480" i="1470" s="1"/>
  <c r="A481" i="1470" s="1"/>
  <c r="A482" i="1470" s="1"/>
  <c r="A483" i="1470" s="1"/>
  <c r="A484" i="1470" s="1"/>
  <c r="A485" i="1470" s="1"/>
  <c r="A486" i="1470" s="1"/>
  <c r="A487" i="1470" s="1"/>
  <c r="A488" i="1470" s="1"/>
  <c r="A489" i="1470" s="1"/>
  <c r="A490" i="1470" s="1"/>
  <c r="A491" i="1470" s="1"/>
  <c r="A492" i="1470" s="1"/>
  <c r="A493" i="1470" s="1"/>
  <c r="A494" i="1470" s="1"/>
  <c r="A495" i="1470" s="1"/>
  <c r="A496" i="1470" s="1"/>
  <c r="A497" i="1470" s="1"/>
  <c r="A498" i="1470" s="1"/>
  <c r="A499" i="1470" s="1"/>
  <c r="A500" i="1470" s="1"/>
  <c r="A501" i="1470" s="1"/>
  <c r="A502" i="1470" s="1"/>
  <c r="A503" i="1470" s="1"/>
  <c r="A504" i="1470" s="1"/>
  <c r="A505" i="1470" s="1"/>
  <c r="A506" i="1470" s="1"/>
  <c r="A507" i="1470" s="1"/>
  <c r="A508" i="1470" s="1"/>
  <c r="A509" i="1470" s="1"/>
  <c r="A510" i="1470" s="1"/>
  <c r="A511" i="1470" s="1"/>
  <c r="A512" i="1470" s="1"/>
  <c r="A513" i="1470" s="1"/>
  <c r="A514" i="1470" s="1"/>
  <c r="A515" i="1470" s="1"/>
  <c r="A516" i="1470" s="1"/>
  <c r="A517" i="1470" s="1"/>
  <c r="A518" i="1470" s="1"/>
  <c r="A519" i="1470" s="1"/>
  <c r="A520" i="1470" s="1"/>
  <c r="A521" i="1470" s="1"/>
  <c r="A522" i="1470" s="1"/>
  <c r="AC17" i="1470"/>
  <c r="S17" i="1470"/>
  <c r="P17" i="1470"/>
  <c r="Q17" i="1470" s="1"/>
  <c r="P18" i="1470" s="1"/>
  <c r="Q18" i="1470" s="1"/>
  <c r="P19" i="1470" s="1"/>
  <c r="Q19" i="1470" s="1"/>
  <c r="P20" i="1470" s="1"/>
  <c r="Q20" i="1470" s="1"/>
  <c r="P21" i="1470" s="1"/>
  <c r="Q21" i="1470" s="1"/>
  <c r="P22" i="1470" s="1"/>
  <c r="Q22" i="1470" s="1"/>
  <c r="P23" i="1470" s="1"/>
  <c r="Q23" i="1470" s="1"/>
  <c r="P24" i="1470" s="1"/>
  <c r="Q24" i="1470" s="1"/>
  <c r="P25" i="1470" s="1"/>
  <c r="Q25" i="1470" s="1"/>
  <c r="P26" i="1470" s="1"/>
  <c r="Q26" i="1470" s="1"/>
  <c r="P27" i="1470" s="1"/>
  <c r="Q27" i="1470" s="1"/>
  <c r="P28" i="1470" s="1"/>
  <c r="Q28" i="1470" s="1"/>
  <c r="P29" i="1470" s="1"/>
  <c r="Q29" i="1470" s="1"/>
  <c r="P30" i="1470" s="1"/>
  <c r="Q30" i="1470" s="1"/>
  <c r="P31" i="1470" s="1"/>
  <c r="Q31" i="1470" s="1"/>
  <c r="P32" i="1470" s="1"/>
  <c r="Q32" i="1470" s="1"/>
  <c r="P33" i="1470" s="1"/>
  <c r="Q33" i="1470" s="1"/>
  <c r="P34" i="1470" s="1"/>
  <c r="Q34" i="1470" s="1"/>
  <c r="P35" i="1470" s="1"/>
  <c r="Q35" i="1470" s="1"/>
  <c r="P36" i="1470" s="1"/>
  <c r="Q36" i="1470" s="1"/>
  <c r="P37" i="1470" s="1"/>
  <c r="Q37" i="1470" s="1"/>
  <c r="P38" i="1470" s="1"/>
  <c r="Q38" i="1470" s="1"/>
  <c r="P39" i="1470" s="1"/>
  <c r="Q39" i="1470" s="1"/>
  <c r="P40" i="1470" s="1"/>
  <c r="Q40" i="1470" s="1"/>
  <c r="P41" i="1470" s="1"/>
  <c r="Q41" i="1470" s="1"/>
  <c r="P42" i="1470" s="1"/>
  <c r="Q42" i="1470" s="1"/>
  <c r="P43" i="1470" s="1"/>
  <c r="Q43" i="1470" s="1"/>
  <c r="P44" i="1470" s="1"/>
  <c r="Q44" i="1470" s="1"/>
  <c r="P45" i="1470" s="1"/>
  <c r="Q45" i="1470" s="1"/>
  <c r="P46" i="1470" s="1"/>
  <c r="Q46" i="1470" s="1"/>
  <c r="P47" i="1470" s="1"/>
  <c r="Q47" i="1470" s="1"/>
  <c r="P48" i="1470" s="1"/>
  <c r="Q48" i="1470" s="1"/>
  <c r="P49" i="1470" s="1"/>
  <c r="Z49" i="1470" s="1"/>
  <c r="P50" i="1470" s="1"/>
  <c r="Q50" i="1470" s="1"/>
  <c r="P51" i="1470" s="1"/>
  <c r="Q51" i="1470" s="1"/>
  <c r="P52" i="1470" s="1"/>
  <c r="Q52" i="1470" s="1"/>
  <c r="P53" i="1470" s="1"/>
  <c r="Q53" i="1470" s="1"/>
  <c r="P54" i="1470" s="1"/>
  <c r="Q54" i="1470" s="1"/>
  <c r="P55" i="1470" s="1"/>
  <c r="Q55" i="1470" s="1"/>
  <c r="P56" i="1470" s="1"/>
  <c r="Q56" i="1470" s="1"/>
  <c r="P57" i="1470" s="1"/>
  <c r="Q57" i="1470" s="1"/>
  <c r="P58" i="1470" s="1"/>
  <c r="Q58" i="1470" s="1"/>
  <c r="P59" i="1470" s="1"/>
  <c r="Q59" i="1470" s="1"/>
  <c r="P60" i="1470" s="1"/>
  <c r="Q60" i="1470" s="1"/>
  <c r="P61" i="1470" s="1"/>
  <c r="Q61" i="1470" s="1"/>
  <c r="P62" i="1470" s="1"/>
  <c r="Q62" i="1470" s="1"/>
  <c r="P63" i="1470" s="1"/>
  <c r="Q63" i="1470" s="1"/>
  <c r="P64" i="1470" s="1"/>
  <c r="Q64" i="1470" s="1"/>
  <c r="P65" i="1470" s="1"/>
  <c r="Q65" i="1470" s="1"/>
  <c r="P66" i="1470" s="1"/>
  <c r="Q66" i="1470" s="1"/>
  <c r="P67" i="1470" s="1"/>
  <c r="Q67" i="1470" s="1"/>
  <c r="P68" i="1470" s="1"/>
  <c r="Q68" i="1470" s="1"/>
  <c r="P69" i="1470" s="1"/>
  <c r="Q69" i="1470" s="1"/>
  <c r="P70" i="1470" s="1"/>
  <c r="Q70" i="1470" s="1"/>
  <c r="P71" i="1470" s="1"/>
  <c r="Q71" i="1470" s="1"/>
  <c r="P72" i="1470" s="1"/>
  <c r="Q72" i="1470" s="1"/>
  <c r="P73" i="1470" s="1"/>
  <c r="Q73" i="1470" s="1"/>
  <c r="P74" i="1470" s="1"/>
  <c r="Q74" i="1470" s="1"/>
  <c r="P75" i="1470" s="1"/>
  <c r="Q75" i="1470" s="1"/>
  <c r="P76" i="1470" s="1"/>
  <c r="Q76" i="1470" s="1"/>
  <c r="P77" i="1470" s="1"/>
  <c r="Q77" i="1470" s="1"/>
  <c r="P78" i="1470" s="1"/>
  <c r="Q78" i="1470" s="1"/>
  <c r="P79" i="1470" s="1"/>
  <c r="Q79" i="1470" s="1"/>
  <c r="P80" i="1470" s="1"/>
  <c r="Q80" i="1470" s="1"/>
  <c r="P81" i="1470" s="1"/>
  <c r="Q81" i="1470" s="1"/>
  <c r="P82" i="1470" s="1"/>
  <c r="Q82" i="1470" s="1"/>
  <c r="P83" i="1470" s="1"/>
  <c r="Q83" i="1470" s="1"/>
  <c r="P84" i="1470" s="1"/>
  <c r="Q84" i="1470" s="1"/>
  <c r="P85" i="1470" s="1"/>
  <c r="Q85" i="1470" s="1"/>
  <c r="P86" i="1470" s="1"/>
  <c r="Q86" i="1470" s="1"/>
  <c r="P87" i="1470" s="1"/>
  <c r="Q87" i="1470" s="1"/>
  <c r="P88" i="1470" s="1"/>
  <c r="Q88" i="1470" s="1"/>
  <c r="P89" i="1470" s="1"/>
  <c r="Q89" i="1470" s="1"/>
  <c r="P90" i="1470" s="1"/>
  <c r="Q90" i="1470" s="1"/>
  <c r="P91" i="1470" s="1"/>
  <c r="Q91" i="1470" s="1"/>
  <c r="P92" i="1470" s="1"/>
  <c r="Q92" i="1470" s="1"/>
  <c r="P93" i="1470" s="1"/>
  <c r="Q93" i="1470" s="1"/>
  <c r="P94" i="1470" s="1"/>
  <c r="Q94" i="1470" s="1"/>
  <c r="P95" i="1470" s="1"/>
  <c r="Q95" i="1470" s="1"/>
  <c r="P96" i="1470" s="1"/>
  <c r="Q96" i="1470" s="1"/>
  <c r="P97" i="1470" s="1"/>
  <c r="Q97" i="1470" s="1"/>
  <c r="P98" i="1470" s="1"/>
  <c r="Q98" i="1470" s="1"/>
  <c r="P99" i="1470" s="1"/>
  <c r="Q99" i="1470" s="1"/>
  <c r="P100" i="1470" s="1"/>
  <c r="Q100" i="1470" s="1"/>
  <c r="P101" i="1470" s="1"/>
  <c r="Q101" i="1470" s="1"/>
  <c r="P102" i="1470" s="1"/>
  <c r="Q102" i="1470" s="1"/>
  <c r="P103" i="1470" s="1"/>
  <c r="Q103" i="1470" s="1"/>
  <c r="P104" i="1470" s="1"/>
  <c r="Q104" i="1470" s="1"/>
  <c r="P105" i="1470" s="1"/>
  <c r="Q105" i="1470" s="1"/>
  <c r="P106" i="1470" s="1"/>
  <c r="Q106" i="1470" s="1"/>
  <c r="P107" i="1470" s="1"/>
  <c r="Q107" i="1470" s="1"/>
  <c r="P108" i="1470" s="1"/>
  <c r="Q108" i="1470" s="1"/>
  <c r="P109" i="1470" s="1"/>
  <c r="Q109" i="1470" s="1"/>
  <c r="P110" i="1470" s="1"/>
  <c r="Q110" i="1470" s="1"/>
  <c r="P111" i="1470" s="1"/>
  <c r="Q111" i="1470" s="1"/>
  <c r="P112" i="1470" s="1"/>
  <c r="Q112" i="1470" s="1"/>
  <c r="P113" i="1470" s="1"/>
  <c r="Q113" i="1470" s="1"/>
  <c r="P114" i="1470" s="1"/>
  <c r="Q114" i="1470" s="1"/>
  <c r="P115" i="1470" s="1"/>
  <c r="Q115" i="1470" s="1"/>
  <c r="P116" i="1470" s="1"/>
  <c r="Q116" i="1470" s="1"/>
  <c r="P117" i="1470" s="1"/>
  <c r="Q117" i="1470" s="1"/>
  <c r="P118" i="1470" s="1"/>
  <c r="Q118" i="1470" s="1"/>
  <c r="P119" i="1470" s="1"/>
  <c r="Q119" i="1470" s="1"/>
  <c r="P120" i="1470" s="1"/>
  <c r="Q120" i="1470" s="1"/>
  <c r="P121" i="1470" s="1"/>
  <c r="Q121" i="1470" s="1"/>
  <c r="P122" i="1470" s="1"/>
  <c r="Q122" i="1470" s="1"/>
  <c r="P123" i="1470" s="1"/>
  <c r="Q123" i="1470" s="1"/>
  <c r="P124" i="1470" s="1"/>
  <c r="Q124" i="1470" s="1"/>
  <c r="P125" i="1470" s="1"/>
  <c r="Q125" i="1470" s="1"/>
  <c r="P126" i="1470" s="1"/>
  <c r="Q126" i="1470" s="1"/>
  <c r="P127" i="1470" s="1"/>
  <c r="Q127" i="1470" s="1"/>
  <c r="P128" i="1470" s="1"/>
  <c r="Q128" i="1470" s="1"/>
  <c r="P129" i="1470" s="1"/>
  <c r="Q129" i="1470" s="1"/>
  <c r="P130" i="1470" s="1"/>
  <c r="Q130" i="1470" s="1"/>
  <c r="P131" i="1470" s="1"/>
  <c r="Q131" i="1470" s="1"/>
  <c r="P132" i="1470" s="1"/>
  <c r="Q132" i="1470" s="1"/>
  <c r="P133" i="1470" s="1"/>
  <c r="Q133" i="1470" s="1"/>
  <c r="P134" i="1470" s="1"/>
  <c r="Q134" i="1470" s="1"/>
  <c r="P135" i="1470" s="1"/>
  <c r="Q135" i="1470" s="1"/>
  <c r="P136" i="1470" s="1"/>
  <c r="Q136" i="1470" s="1"/>
  <c r="P137" i="1470" s="1"/>
  <c r="Q137" i="1470" s="1"/>
  <c r="P138" i="1470" s="1"/>
  <c r="Q138" i="1470" s="1"/>
  <c r="P139" i="1470" s="1"/>
  <c r="Q139" i="1470" s="1"/>
  <c r="P140" i="1470" s="1"/>
  <c r="Q140" i="1470" s="1"/>
  <c r="P141" i="1470" s="1"/>
  <c r="Q141" i="1470" s="1"/>
  <c r="P142" i="1470" s="1"/>
  <c r="Q142" i="1470" s="1"/>
  <c r="P143" i="1470" s="1"/>
  <c r="Q143" i="1470" s="1"/>
  <c r="P144" i="1470" s="1"/>
  <c r="Q144" i="1470" s="1"/>
  <c r="P145" i="1470" s="1"/>
  <c r="Q145" i="1470" s="1"/>
  <c r="P146" i="1470" s="1"/>
  <c r="Q146" i="1470" s="1"/>
  <c r="P147" i="1470" s="1"/>
  <c r="Q147" i="1470" s="1"/>
  <c r="P148" i="1470" s="1"/>
  <c r="Q148" i="1470" s="1"/>
  <c r="P149" i="1470" s="1"/>
  <c r="Q149" i="1470" s="1"/>
  <c r="P150" i="1470" s="1"/>
  <c r="Q150" i="1470" s="1"/>
  <c r="P151" i="1470" s="1"/>
  <c r="Q151" i="1470" s="1"/>
  <c r="P152" i="1470" s="1"/>
  <c r="Q152" i="1470" s="1"/>
  <c r="P153" i="1470" s="1"/>
  <c r="Q153" i="1470" s="1"/>
  <c r="P154" i="1470" s="1"/>
  <c r="Q154" i="1470" s="1"/>
  <c r="P155" i="1470" s="1"/>
  <c r="Q155" i="1470" s="1"/>
  <c r="P156" i="1470" s="1"/>
  <c r="Q156" i="1470" s="1"/>
  <c r="P157" i="1470" s="1"/>
  <c r="Q157" i="1470" s="1"/>
  <c r="P158" i="1470" s="1"/>
  <c r="Q158" i="1470" s="1"/>
  <c r="P159" i="1470" s="1"/>
  <c r="Q159" i="1470" s="1"/>
  <c r="P160" i="1470" s="1"/>
  <c r="Q160" i="1470" s="1"/>
  <c r="P161" i="1470" s="1"/>
  <c r="Q161" i="1470" s="1"/>
  <c r="P162" i="1470" s="1"/>
  <c r="Q162" i="1470" s="1"/>
  <c r="P163" i="1470" s="1"/>
  <c r="Q163" i="1470" s="1"/>
  <c r="P164" i="1470" s="1"/>
  <c r="Q164" i="1470" s="1"/>
  <c r="P165" i="1470" s="1"/>
  <c r="Q165" i="1470" s="1"/>
  <c r="P166" i="1470" s="1"/>
  <c r="Q166" i="1470" s="1"/>
  <c r="P167" i="1470" s="1"/>
  <c r="Q167" i="1470" s="1"/>
  <c r="P168" i="1470" s="1"/>
  <c r="Q168" i="1470" s="1"/>
  <c r="P169" i="1470" s="1"/>
  <c r="Q169" i="1470" s="1"/>
  <c r="P170" i="1470" s="1"/>
  <c r="Q170" i="1470" s="1"/>
  <c r="P171" i="1470" s="1"/>
  <c r="Q171" i="1470" s="1"/>
  <c r="P172" i="1470" s="1"/>
  <c r="Q172" i="1470" s="1"/>
  <c r="P173" i="1470" s="1"/>
  <c r="Q173" i="1470" s="1"/>
  <c r="P174" i="1470" s="1"/>
  <c r="Q174" i="1470" s="1"/>
  <c r="P175" i="1470" s="1"/>
  <c r="Q175" i="1470" s="1"/>
  <c r="P176" i="1470" s="1"/>
  <c r="Q176" i="1470" s="1"/>
  <c r="P177" i="1470" s="1"/>
  <c r="Q177" i="1470" s="1"/>
  <c r="P178" i="1470" s="1"/>
  <c r="Q178" i="1470" s="1"/>
  <c r="P179" i="1470" s="1"/>
  <c r="Q179" i="1470" s="1"/>
  <c r="P180" i="1470" s="1"/>
  <c r="Q180" i="1470" s="1"/>
  <c r="P181" i="1470" s="1"/>
  <c r="Q181" i="1470" s="1"/>
  <c r="P182" i="1470" s="1"/>
  <c r="Q182" i="1470" s="1"/>
  <c r="P183" i="1470" s="1"/>
  <c r="Q183" i="1470" s="1"/>
  <c r="P184" i="1470" s="1"/>
  <c r="Q184" i="1470" s="1"/>
  <c r="P185" i="1470" s="1"/>
  <c r="Q185" i="1470" s="1"/>
  <c r="P186" i="1470" s="1"/>
  <c r="Q186" i="1470" s="1"/>
  <c r="P187" i="1470" s="1"/>
  <c r="Q187" i="1470" s="1"/>
  <c r="P188" i="1470" s="1"/>
  <c r="Q188" i="1470" s="1"/>
  <c r="P189" i="1470" s="1"/>
  <c r="Q189" i="1470" s="1"/>
  <c r="P190" i="1470" s="1"/>
  <c r="Q190" i="1470" s="1"/>
  <c r="P191" i="1470" s="1"/>
  <c r="Q191" i="1470" s="1"/>
  <c r="P192" i="1470" s="1"/>
  <c r="Q192" i="1470" s="1"/>
  <c r="P193" i="1470" s="1"/>
  <c r="Q193" i="1470" s="1"/>
  <c r="P194" i="1470" s="1"/>
  <c r="Q194" i="1470" s="1"/>
  <c r="P195" i="1470" s="1"/>
  <c r="Q195" i="1470" s="1"/>
  <c r="P196" i="1470" s="1"/>
  <c r="Q196" i="1470" s="1"/>
  <c r="P197" i="1470" s="1"/>
  <c r="Q197" i="1470" s="1"/>
  <c r="P198" i="1470" s="1"/>
  <c r="Q198" i="1470" s="1"/>
  <c r="P199" i="1470" s="1"/>
  <c r="Q199" i="1470" s="1"/>
  <c r="P200" i="1470" s="1"/>
  <c r="Q200" i="1470" s="1"/>
  <c r="P201" i="1470" s="1"/>
  <c r="Q201" i="1470" s="1"/>
  <c r="P202" i="1470" s="1"/>
  <c r="Q202" i="1470" s="1"/>
  <c r="P203" i="1470" s="1"/>
  <c r="Q203" i="1470" s="1"/>
  <c r="P204" i="1470" s="1"/>
  <c r="Q204" i="1470" s="1"/>
  <c r="P205" i="1470" s="1"/>
  <c r="Q205" i="1470" s="1"/>
  <c r="P206" i="1470" s="1"/>
  <c r="Q206" i="1470" s="1"/>
  <c r="P207" i="1470" s="1"/>
  <c r="Q207" i="1470" s="1"/>
  <c r="P208" i="1470" s="1"/>
  <c r="Q208" i="1470" s="1"/>
  <c r="P209" i="1470" s="1"/>
  <c r="Q209" i="1470" s="1"/>
  <c r="P210" i="1470" s="1"/>
  <c r="Q210" i="1470" s="1"/>
  <c r="P211" i="1470" s="1"/>
  <c r="Q211" i="1470" s="1"/>
  <c r="P212" i="1470" s="1"/>
  <c r="Q212" i="1470" s="1"/>
  <c r="P213" i="1470" s="1"/>
  <c r="Q213" i="1470" s="1"/>
  <c r="P214" i="1470" s="1"/>
  <c r="Q214" i="1470" s="1"/>
  <c r="P215" i="1470" s="1"/>
  <c r="Q215" i="1470" s="1"/>
  <c r="P216" i="1470" s="1"/>
  <c r="Q216" i="1470" s="1"/>
  <c r="P217" i="1470" s="1"/>
  <c r="Q217" i="1470" s="1"/>
  <c r="P218" i="1470" s="1"/>
  <c r="Q218" i="1470" s="1"/>
  <c r="P219" i="1470" s="1"/>
  <c r="Q219" i="1470" s="1"/>
  <c r="P220" i="1470" s="1"/>
  <c r="Q220" i="1470" s="1"/>
  <c r="P221" i="1470" s="1"/>
  <c r="Q221" i="1470" s="1"/>
  <c r="P222" i="1470" s="1"/>
  <c r="Q222" i="1470" s="1"/>
  <c r="P223" i="1470" s="1"/>
  <c r="Q223" i="1470" s="1"/>
  <c r="P224" i="1470" s="1"/>
  <c r="Q224" i="1470" s="1"/>
  <c r="P225" i="1470" s="1"/>
  <c r="Q225" i="1470" s="1"/>
  <c r="P226" i="1470" s="1"/>
  <c r="Q226" i="1470" s="1"/>
  <c r="P227" i="1470" s="1"/>
  <c r="Q227" i="1470" s="1"/>
  <c r="P228" i="1470" s="1"/>
  <c r="Q228" i="1470" s="1"/>
  <c r="P229" i="1470" s="1"/>
  <c r="Q229" i="1470" s="1"/>
  <c r="P230" i="1470" s="1"/>
  <c r="Q230" i="1470" s="1"/>
  <c r="P231" i="1470" s="1"/>
  <c r="Q231" i="1470" s="1"/>
  <c r="P232" i="1470" s="1"/>
  <c r="Q232" i="1470" s="1"/>
  <c r="P233" i="1470" s="1"/>
  <c r="Q233" i="1470" s="1"/>
  <c r="P234" i="1470" s="1"/>
  <c r="Q234" i="1470" s="1"/>
  <c r="P235" i="1470" s="1"/>
  <c r="Q235" i="1470" s="1"/>
  <c r="P236" i="1470" s="1"/>
  <c r="Q236" i="1470" s="1"/>
  <c r="P237" i="1470" s="1"/>
  <c r="Q237" i="1470" s="1"/>
  <c r="P238" i="1470" s="1"/>
  <c r="Q238" i="1470" s="1"/>
  <c r="P239" i="1470" s="1"/>
  <c r="Q239" i="1470" s="1"/>
  <c r="P240" i="1470" s="1"/>
  <c r="Q240" i="1470" s="1"/>
  <c r="P241" i="1470" s="1"/>
  <c r="Q241" i="1470" s="1"/>
  <c r="P242" i="1470" s="1"/>
  <c r="Q242" i="1470" s="1"/>
  <c r="P243" i="1470" s="1"/>
  <c r="Q243" i="1470" s="1"/>
  <c r="P244" i="1470" s="1"/>
  <c r="Q244" i="1470" s="1"/>
  <c r="P245" i="1470" s="1"/>
  <c r="Q245" i="1470" s="1"/>
  <c r="P246" i="1470" s="1"/>
  <c r="Q246" i="1470" s="1"/>
  <c r="P247" i="1470" s="1"/>
  <c r="Q247" i="1470" s="1"/>
  <c r="P248" i="1470" s="1"/>
  <c r="Q248" i="1470" s="1"/>
  <c r="P249" i="1470" s="1"/>
  <c r="Q249" i="1470" s="1"/>
  <c r="P250" i="1470" s="1"/>
  <c r="Q250" i="1470" s="1"/>
  <c r="P251" i="1470" s="1"/>
  <c r="Q251" i="1470" s="1"/>
  <c r="P252" i="1470" s="1"/>
  <c r="Q252" i="1470" s="1"/>
  <c r="P253" i="1470" s="1"/>
  <c r="Q253" i="1470" s="1"/>
  <c r="P254" i="1470" s="1"/>
  <c r="Q254" i="1470" s="1"/>
  <c r="P255" i="1470" s="1"/>
  <c r="Q255" i="1470" s="1"/>
  <c r="P256" i="1470" s="1"/>
  <c r="Q256" i="1470" s="1"/>
  <c r="P257" i="1470" s="1"/>
  <c r="Q257" i="1470" s="1"/>
  <c r="P258" i="1470" s="1"/>
  <c r="Q258" i="1470" s="1"/>
  <c r="P259" i="1470" s="1"/>
  <c r="Q259" i="1470" s="1"/>
  <c r="P260" i="1470" s="1"/>
  <c r="Q260" i="1470" s="1"/>
  <c r="P261" i="1470" s="1"/>
  <c r="Q261" i="1470" s="1"/>
  <c r="P262" i="1470" s="1"/>
  <c r="Q262" i="1470" s="1"/>
  <c r="P263" i="1470" s="1"/>
  <c r="Q263" i="1470" s="1"/>
  <c r="P264" i="1470" s="1"/>
  <c r="Q264" i="1470" s="1"/>
  <c r="P265" i="1470" s="1"/>
  <c r="Q265" i="1470" s="1"/>
  <c r="P266" i="1470" s="1"/>
  <c r="Q266" i="1470" s="1"/>
  <c r="P267" i="1470" s="1"/>
  <c r="Q267" i="1470" s="1"/>
  <c r="P268" i="1470" s="1"/>
  <c r="Q268" i="1470" s="1"/>
  <c r="P269" i="1470" s="1"/>
  <c r="Q269" i="1470" s="1"/>
  <c r="P270" i="1470" s="1"/>
  <c r="Q270" i="1470" s="1"/>
  <c r="P271" i="1470" s="1"/>
  <c r="Q271" i="1470" s="1"/>
  <c r="P272" i="1470" s="1"/>
  <c r="Q272" i="1470" s="1"/>
  <c r="P273" i="1470" s="1"/>
  <c r="Q273" i="1470" s="1"/>
  <c r="P274" i="1470" s="1"/>
  <c r="Q274" i="1470" s="1"/>
  <c r="P275" i="1470" s="1"/>
  <c r="Q275" i="1470" s="1"/>
  <c r="P276" i="1470" s="1"/>
  <c r="Q276" i="1470" s="1"/>
  <c r="P277" i="1470" s="1"/>
  <c r="Q277" i="1470" s="1"/>
  <c r="P278" i="1470" s="1"/>
  <c r="Q278" i="1470" s="1"/>
  <c r="P279" i="1470" s="1"/>
  <c r="Q279" i="1470" s="1"/>
  <c r="P280" i="1470" s="1"/>
  <c r="Q280" i="1470" s="1"/>
  <c r="P281" i="1470" s="1"/>
  <c r="Q281" i="1470" s="1"/>
  <c r="P282" i="1470" s="1"/>
  <c r="Q282" i="1470" s="1"/>
  <c r="P283" i="1470" s="1"/>
  <c r="Q283" i="1470" s="1"/>
  <c r="P284" i="1470" s="1"/>
  <c r="Q284" i="1470" s="1"/>
  <c r="P285" i="1470" s="1"/>
  <c r="Q285" i="1470" s="1"/>
  <c r="P286" i="1470" s="1"/>
  <c r="Q286" i="1470" s="1"/>
  <c r="P287" i="1470" s="1"/>
  <c r="Q287" i="1470" s="1"/>
  <c r="P288" i="1470" s="1"/>
  <c r="Q288" i="1470" s="1"/>
  <c r="P289" i="1470" s="1"/>
  <c r="Q289" i="1470" s="1"/>
  <c r="P290" i="1470" s="1"/>
  <c r="Q290" i="1470" s="1"/>
  <c r="P291" i="1470" s="1"/>
  <c r="Q291" i="1470" s="1"/>
  <c r="P292" i="1470" s="1"/>
  <c r="Q292" i="1470" s="1"/>
  <c r="P293" i="1470" s="1"/>
  <c r="Q293" i="1470" s="1"/>
  <c r="P294" i="1470" s="1"/>
  <c r="Q294" i="1470" s="1"/>
  <c r="P295" i="1470" s="1"/>
  <c r="Q295" i="1470" s="1"/>
  <c r="P296" i="1470" s="1"/>
  <c r="Q296" i="1470" s="1"/>
  <c r="P297" i="1470" s="1"/>
  <c r="Q297" i="1470" s="1"/>
  <c r="P298" i="1470" s="1"/>
  <c r="Q298" i="1470" s="1"/>
  <c r="P299" i="1470" s="1"/>
  <c r="Q299" i="1470" s="1"/>
  <c r="P300" i="1470" s="1"/>
  <c r="Q300" i="1470" s="1"/>
  <c r="P301" i="1470" s="1"/>
  <c r="Q301" i="1470" s="1"/>
  <c r="P302" i="1470" s="1"/>
  <c r="Q302" i="1470" s="1"/>
  <c r="P303" i="1470" s="1"/>
  <c r="Q303" i="1470" s="1"/>
  <c r="P304" i="1470" s="1"/>
  <c r="Q304" i="1470" s="1"/>
  <c r="P305" i="1470" s="1"/>
  <c r="Q305" i="1470" s="1"/>
  <c r="P306" i="1470" s="1"/>
  <c r="Q306" i="1470" s="1"/>
  <c r="P307" i="1470" s="1"/>
  <c r="Q307" i="1470" s="1"/>
  <c r="P308" i="1470" s="1"/>
  <c r="Q308" i="1470" s="1"/>
  <c r="P309" i="1470" s="1"/>
  <c r="Q309" i="1470" s="1"/>
  <c r="P310" i="1470" s="1"/>
  <c r="Q310" i="1470" s="1"/>
  <c r="P311" i="1470" s="1"/>
  <c r="Q311" i="1470" s="1"/>
  <c r="P312" i="1470" s="1"/>
  <c r="Q312" i="1470" s="1"/>
  <c r="P313" i="1470" s="1"/>
  <c r="Q313" i="1470" s="1"/>
  <c r="P314" i="1470" s="1"/>
  <c r="Q314" i="1470" s="1"/>
  <c r="P315" i="1470" s="1"/>
  <c r="Q315" i="1470" s="1"/>
  <c r="P316" i="1470" s="1"/>
  <c r="Q316" i="1470" s="1"/>
  <c r="P317" i="1470" s="1"/>
  <c r="Q317" i="1470" s="1"/>
  <c r="P318" i="1470" s="1"/>
  <c r="Q318" i="1470" s="1"/>
  <c r="P319" i="1470" s="1"/>
  <c r="Q319" i="1470" s="1"/>
  <c r="P320" i="1470" s="1"/>
  <c r="Q320" i="1470" s="1"/>
  <c r="P321" i="1470" s="1"/>
  <c r="Q321" i="1470" s="1"/>
  <c r="P322" i="1470" s="1"/>
  <c r="Q322" i="1470" s="1"/>
  <c r="P323" i="1470" s="1"/>
  <c r="Q323" i="1470" s="1"/>
  <c r="P324" i="1470" s="1"/>
  <c r="Q324" i="1470" s="1"/>
  <c r="P325" i="1470" s="1"/>
  <c r="Q325" i="1470" s="1"/>
  <c r="P326" i="1470" s="1"/>
  <c r="Q326" i="1470" s="1"/>
  <c r="P327" i="1470" s="1"/>
  <c r="Q327" i="1470" s="1"/>
  <c r="P328" i="1470" s="1"/>
  <c r="Q328" i="1470" s="1"/>
  <c r="P329" i="1470" s="1"/>
  <c r="Q329" i="1470" s="1"/>
  <c r="P330" i="1470" s="1"/>
  <c r="Q330" i="1470" s="1"/>
  <c r="P331" i="1470" s="1"/>
  <c r="Q331" i="1470" s="1"/>
  <c r="P332" i="1470" s="1"/>
  <c r="Q332" i="1470" s="1"/>
  <c r="P333" i="1470" s="1"/>
  <c r="Q333" i="1470" s="1"/>
  <c r="P334" i="1470" s="1"/>
  <c r="Q334" i="1470" s="1"/>
  <c r="P335" i="1470" s="1"/>
  <c r="Q335" i="1470" s="1"/>
  <c r="P336" i="1470" s="1"/>
  <c r="Q336" i="1470" s="1"/>
  <c r="P337" i="1470" s="1"/>
  <c r="Q337" i="1470" s="1"/>
  <c r="P338" i="1470" s="1"/>
  <c r="Q338" i="1470" s="1"/>
  <c r="P339" i="1470" s="1"/>
  <c r="Q339" i="1470" s="1"/>
  <c r="P340" i="1470" s="1"/>
  <c r="Q340" i="1470" s="1"/>
  <c r="P341" i="1470" s="1"/>
  <c r="Q341" i="1470" s="1"/>
  <c r="P342" i="1470" s="1"/>
  <c r="Q342" i="1470" s="1"/>
  <c r="P343" i="1470" s="1"/>
  <c r="Q343" i="1470" s="1"/>
  <c r="P344" i="1470" s="1"/>
  <c r="Q344" i="1470" s="1"/>
  <c r="P345" i="1470" s="1"/>
  <c r="Q345" i="1470" s="1"/>
  <c r="P346" i="1470" s="1"/>
  <c r="Q346" i="1470" s="1"/>
  <c r="P347" i="1470" s="1"/>
  <c r="Q347" i="1470" s="1"/>
  <c r="P348" i="1470" s="1"/>
  <c r="Q348" i="1470" s="1"/>
  <c r="P349" i="1470" s="1"/>
  <c r="Q349" i="1470" s="1"/>
  <c r="P350" i="1470" s="1"/>
  <c r="Q350" i="1470" s="1"/>
  <c r="P351" i="1470" s="1"/>
  <c r="Q351" i="1470" s="1"/>
  <c r="P352" i="1470" s="1"/>
  <c r="Q352" i="1470" s="1"/>
  <c r="P353" i="1470" s="1"/>
  <c r="Q353" i="1470" s="1"/>
  <c r="P354" i="1470" s="1"/>
  <c r="Q354" i="1470" s="1"/>
  <c r="P355" i="1470" s="1"/>
  <c r="Q355" i="1470" s="1"/>
  <c r="P356" i="1470" s="1"/>
  <c r="Q356" i="1470" s="1"/>
  <c r="P357" i="1470" s="1"/>
  <c r="Q357" i="1470" s="1"/>
  <c r="P358" i="1470" s="1"/>
  <c r="Q358" i="1470" s="1"/>
  <c r="P359" i="1470" s="1"/>
  <c r="Q359" i="1470" s="1"/>
  <c r="P360" i="1470" s="1"/>
  <c r="Q360" i="1470" s="1"/>
  <c r="P361" i="1470" s="1"/>
  <c r="Q361" i="1470" s="1"/>
  <c r="P362" i="1470" s="1"/>
  <c r="Q362" i="1470" s="1"/>
  <c r="P363" i="1470" s="1"/>
  <c r="Q363" i="1470" s="1"/>
  <c r="P364" i="1470" s="1"/>
  <c r="Q364" i="1470" s="1"/>
  <c r="P365" i="1470" s="1"/>
  <c r="Q365" i="1470" s="1"/>
  <c r="P366" i="1470" s="1"/>
  <c r="Q366" i="1470" s="1"/>
  <c r="P367" i="1470" s="1"/>
  <c r="Q367" i="1470" s="1"/>
  <c r="P368" i="1470" s="1"/>
  <c r="Q368" i="1470" s="1"/>
  <c r="P369" i="1470" s="1"/>
  <c r="Q369" i="1470" s="1"/>
  <c r="P370" i="1470" s="1"/>
  <c r="Q370" i="1470" s="1"/>
  <c r="P371" i="1470" s="1"/>
  <c r="Q371" i="1470" s="1"/>
  <c r="P372" i="1470" s="1"/>
  <c r="Q372" i="1470" s="1"/>
  <c r="P373" i="1470" s="1"/>
  <c r="Q373" i="1470" s="1"/>
  <c r="P374" i="1470" s="1"/>
  <c r="Q374" i="1470" s="1"/>
  <c r="P375" i="1470" s="1"/>
  <c r="Q375" i="1470" s="1"/>
  <c r="P376" i="1470" s="1"/>
  <c r="Q376" i="1470" s="1"/>
  <c r="P377" i="1470" s="1"/>
  <c r="Q377" i="1470" s="1"/>
  <c r="P378" i="1470" s="1"/>
  <c r="Q378" i="1470" s="1"/>
  <c r="P379" i="1470" s="1"/>
  <c r="Q379" i="1470" s="1"/>
  <c r="P380" i="1470" s="1"/>
  <c r="Q380" i="1470" s="1"/>
  <c r="P381" i="1470" s="1"/>
  <c r="Q381" i="1470" s="1"/>
  <c r="P382" i="1470" s="1"/>
  <c r="Q382" i="1470" s="1"/>
  <c r="P383" i="1470" s="1"/>
  <c r="Q383" i="1470" s="1"/>
  <c r="P384" i="1470" s="1"/>
  <c r="Q384" i="1470" s="1"/>
  <c r="P385" i="1470" s="1"/>
  <c r="Q385" i="1470" s="1"/>
  <c r="P386" i="1470" s="1"/>
  <c r="Q386" i="1470" s="1"/>
  <c r="P387" i="1470" s="1"/>
  <c r="Q387" i="1470" s="1"/>
  <c r="P388" i="1470" s="1"/>
  <c r="Q388" i="1470" s="1"/>
  <c r="P389" i="1470" s="1"/>
  <c r="Q389" i="1470" s="1"/>
  <c r="P390" i="1470" s="1"/>
  <c r="Q390" i="1470" s="1"/>
  <c r="P391" i="1470" s="1"/>
  <c r="Q391" i="1470" s="1"/>
  <c r="P392" i="1470" s="1"/>
  <c r="Q392" i="1470" s="1"/>
  <c r="P393" i="1470" s="1"/>
  <c r="Q393" i="1470" s="1"/>
  <c r="P394" i="1470" s="1"/>
  <c r="Q394" i="1470" s="1"/>
  <c r="P395" i="1470" s="1"/>
  <c r="Q395" i="1470" s="1"/>
  <c r="P396" i="1470" s="1"/>
  <c r="Q396" i="1470" s="1"/>
  <c r="P397" i="1470" s="1"/>
  <c r="Q397" i="1470" s="1"/>
  <c r="P398" i="1470" s="1"/>
  <c r="Q398" i="1470" s="1"/>
  <c r="P399" i="1470" s="1"/>
  <c r="Q399" i="1470" s="1"/>
  <c r="P400" i="1470" s="1"/>
  <c r="Q400" i="1470" s="1"/>
  <c r="P401" i="1470" s="1"/>
  <c r="Q401" i="1470" s="1"/>
  <c r="P402" i="1470" s="1"/>
  <c r="Q402" i="1470" s="1"/>
  <c r="P403" i="1470" s="1"/>
  <c r="Q403" i="1470" s="1"/>
  <c r="P404" i="1470" s="1"/>
  <c r="Q404" i="1470" s="1"/>
  <c r="P405" i="1470" s="1"/>
  <c r="Q405" i="1470" s="1"/>
  <c r="P406" i="1470" s="1"/>
  <c r="Q406" i="1470" s="1"/>
  <c r="P407" i="1470" s="1"/>
  <c r="Q407" i="1470" s="1"/>
  <c r="P408" i="1470" s="1"/>
  <c r="Q408" i="1470" s="1"/>
  <c r="P409" i="1470" s="1"/>
  <c r="Q409" i="1470" s="1"/>
  <c r="P410" i="1470" s="1"/>
  <c r="Q410" i="1470" s="1"/>
  <c r="P411" i="1470" s="1"/>
  <c r="Q411" i="1470" s="1"/>
  <c r="P412" i="1470" s="1"/>
  <c r="Q412" i="1470" s="1"/>
  <c r="P413" i="1470" s="1"/>
  <c r="Q413" i="1470" s="1"/>
  <c r="P414" i="1470" s="1"/>
  <c r="Q414" i="1470" s="1"/>
  <c r="P415" i="1470" s="1"/>
  <c r="Q415" i="1470" s="1"/>
  <c r="P416" i="1470" s="1"/>
  <c r="Q416" i="1470" s="1"/>
  <c r="P417" i="1470" s="1"/>
  <c r="Q417" i="1470" s="1"/>
  <c r="P418" i="1470" s="1"/>
  <c r="Q418" i="1470" s="1"/>
  <c r="P419" i="1470" s="1"/>
  <c r="Q419" i="1470" s="1"/>
  <c r="P420" i="1470" s="1"/>
  <c r="Q420" i="1470" s="1"/>
  <c r="P421" i="1470" s="1"/>
  <c r="Q421" i="1470" s="1"/>
  <c r="P422" i="1470" s="1"/>
  <c r="Q422" i="1470" s="1"/>
  <c r="P423" i="1470" s="1"/>
  <c r="Q423" i="1470" s="1"/>
  <c r="P424" i="1470" s="1"/>
  <c r="Q424" i="1470" s="1"/>
  <c r="P425" i="1470" s="1"/>
  <c r="Q425" i="1470" s="1"/>
  <c r="P426" i="1470" s="1"/>
  <c r="Q426" i="1470" s="1"/>
  <c r="P427" i="1470" s="1"/>
  <c r="Q427" i="1470" s="1"/>
  <c r="P428" i="1470" s="1"/>
  <c r="Q428" i="1470" s="1"/>
  <c r="P429" i="1470" s="1"/>
  <c r="Q429" i="1470" s="1"/>
  <c r="P430" i="1470" s="1"/>
  <c r="Q430" i="1470" s="1"/>
  <c r="P431" i="1470" s="1"/>
  <c r="Q431" i="1470" s="1"/>
  <c r="P432" i="1470" s="1"/>
  <c r="Q432" i="1470" s="1"/>
  <c r="P433" i="1470" s="1"/>
  <c r="Q433" i="1470" s="1"/>
  <c r="P434" i="1470" s="1"/>
  <c r="Q434" i="1470" s="1"/>
  <c r="P435" i="1470" s="1"/>
  <c r="Q435" i="1470" s="1"/>
  <c r="P436" i="1470" s="1"/>
  <c r="Q436" i="1470" s="1"/>
  <c r="P437" i="1470" s="1"/>
  <c r="Q437" i="1470" s="1"/>
  <c r="P438" i="1470" s="1"/>
  <c r="Q438" i="1470" s="1"/>
  <c r="P439" i="1470" s="1"/>
  <c r="Q439" i="1470" s="1"/>
  <c r="P440" i="1470" s="1"/>
  <c r="Q440" i="1470" s="1"/>
  <c r="P441" i="1470" s="1"/>
  <c r="Q441" i="1470" s="1"/>
  <c r="P442" i="1470" s="1"/>
  <c r="Q442" i="1470" s="1"/>
  <c r="P443" i="1470" s="1"/>
  <c r="Q443" i="1470" s="1"/>
  <c r="P444" i="1470" s="1"/>
  <c r="Q444" i="1470" s="1"/>
  <c r="P445" i="1470" s="1"/>
  <c r="Q445" i="1470" s="1"/>
  <c r="P446" i="1470" s="1"/>
  <c r="Q446" i="1470" s="1"/>
  <c r="P447" i="1470" s="1"/>
  <c r="Q447" i="1470" s="1"/>
  <c r="P448" i="1470" s="1"/>
  <c r="Q448" i="1470" s="1"/>
  <c r="P449" i="1470" s="1"/>
  <c r="Q449" i="1470" s="1"/>
  <c r="P450" i="1470" s="1"/>
  <c r="Q450" i="1470" s="1"/>
  <c r="P451" i="1470" s="1"/>
  <c r="Q451" i="1470" s="1"/>
  <c r="P452" i="1470" s="1"/>
  <c r="Q452" i="1470" s="1"/>
  <c r="P453" i="1470" s="1"/>
  <c r="Q453" i="1470" s="1"/>
  <c r="P454" i="1470" s="1"/>
  <c r="Q454" i="1470" s="1"/>
  <c r="P455" i="1470" s="1"/>
  <c r="Q455" i="1470" s="1"/>
  <c r="P456" i="1470" s="1"/>
  <c r="Q456" i="1470" s="1"/>
  <c r="P457" i="1470" s="1"/>
  <c r="Q457" i="1470" s="1"/>
  <c r="P458" i="1470" s="1"/>
  <c r="Q458" i="1470" s="1"/>
  <c r="P459" i="1470" s="1"/>
  <c r="Q459" i="1470" s="1"/>
  <c r="P460" i="1470" s="1"/>
  <c r="Q460" i="1470" s="1"/>
  <c r="P461" i="1470" s="1"/>
  <c r="Q461" i="1470" s="1"/>
  <c r="P462" i="1470" s="1"/>
  <c r="Q462" i="1470" s="1"/>
  <c r="P463" i="1470" s="1"/>
  <c r="Q463" i="1470" s="1"/>
  <c r="P464" i="1470" s="1"/>
  <c r="Q464" i="1470" s="1"/>
  <c r="I17" i="1470"/>
  <c r="M17" i="1470" s="1"/>
  <c r="A522" i="1468"/>
  <c r="F522" i="1468"/>
  <c r="L522" i="1468"/>
  <c r="S522" i="1468"/>
  <c r="U522" i="1468"/>
  <c r="C522" i="1468" s="1"/>
  <c r="S521" i="1468"/>
  <c r="U521" i="1468"/>
  <c r="C521" i="1468" s="1"/>
  <c r="S517" i="1468"/>
  <c r="U517" i="1468"/>
  <c r="C517" i="1468" s="1"/>
  <c r="S518" i="1468"/>
  <c r="U518" i="1468"/>
  <c r="C518" i="1468" s="1"/>
  <c r="S519" i="1468"/>
  <c r="U519" i="1468"/>
  <c r="C519" i="1468" s="1"/>
  <c r="S520" i="1468"/>
  <c r="U520" i="1468"/>
  <c r="C520" i="1468" s="1"/>
  <c r="U513" i="1468"/>
  <c r="U514" i="1468"/>
  <c r="U515" i="1468"/>
  <c r="U516" i="1468"/>
  <c r="U512" i="1468"/>
  <c r="U511" i="1468"/>
  <c r="U510" i="1468"/>
  <c r="U509" i="1468"/>
  <c r="U508" i="1468"/>
  <c r="U507" i="1468"/>
  <c r="U506" i="1468"/>
  <c r="U505" i="1468"/>
  <c r="U504" i="1468"/>
  <c r="U503" i="1468"/>
  <c r="U502" i="1468"/>
  <c r="U501" i="1468"/>
  <c r="U500" i="1468"/>
  <c r="U499" i="1468"/>
  <c r="U498" i="1468"/>
  <c r="U497" i="1468"/>
  <c r="U496" i="1468"/>
  <c r="U495" i="1468"/>
  <c r="U494" i="1468"/>
  <c r="U493" i="1468"/>
  <c r="U492" i="1468"/>
  <c r="U491" i="1468"/>
  <c r="U490" i="1468"/>
  <c r="U489" i="1468"/>
  <c r="U488" i="1468"/>
  <c r="U487" i="1468"/>
  <c r="U486" i="1468"/>
  <c r="U485" i="1468"/>
  <c r="U484" i="1468"/>
  <c r="U483" i="1468"/>
  <c r="U482" i="1468"/>
  <c r="U481" i="1468"/>
  <c r="U480" i="1468"/>
  <c r="U479" i="1468"/>
  <c r="U478" i="1468"/>
  <c r="U477" i="1468"/>
  <c r="U476" i="1468"/>
  <c r="U475" i="1468"/>
  <c r="U474" i="1468"/>
  <c r="U473" i="1468"/>
  <c r="U472" i="1468"/>
  <c r="U471" i="1468"/>
  <c r="U470" i="1468"/>
  <c r="U469" i="1468"/>
  <c r="U468" i="1468"/>
  <c r="U467" i="1468"/>
  <c r="U466" i="1468"/>
  <c r="U465" i="1468"/>
  <c r="U464" i="1468"/>
  <c r="U463" i="1468"/>
  <c r="U462" i="1468"/>
  <c r="U461" i="1468"/>
  <c r="U460" i="1468"/>
  <c r="U459" i="1468"/>
  <c r="U458" i="1468"/>
  <c r="U457" i="1468"/>
  <c r="U456" i="1468"/>
  <c r="U455" i="1468"/>
  <c r="U454" i="1468"/>
  <c r="U453" i="1468"/>
  <c r="U452" i="1468"/>
  <c r="U451" i="1468"/>
  <c r="U450" i="1468"/>
  <c r="U449" i="1468"/>
  <c r="U448" i="1468"/>
  <c r="U447" i="1468"/>
  <c r="U446" i="1468"/>
  <c r="U445" i="1468"/>
  <c r="U444" i="1468"/>
  <c r="U443" i="1468"/>
  <c r="U442" i="1468"/>
  <c r="U441" i="1468"/>
  <c r="U440" i="1468"/>
  <c r="U439" i="1468"/>
  <c r="U438" i="1468"/>
  <c r="U437" i="1468"/>
  <c r="U436" i="1468"/>
  <c r="U435" i="1468"/>
  <c r="U434" i="1468"/>
  <c r="U433" i="1468"/>
  <c r="U432" i="1468"/>
  <c r="U431" i="1468"/>
  <c r="U430" i="1468"/>
  <c r="U429" i="1468"/>
  <c r="U428" i="1468"/>
  <c r="U427" i="1468"/>
  <c r="U426" i="1468"/>
  <c r="U425" i="1468"/>
  <c r="U424" i="1468"/>
  <c r="U423" i="1468"/>
  <c r="U422" i="1468"/>
  <c r="U421" i="1468"/>
  <c r="U420" i="1468"/>
  <c r="U419" i="1468"/>
  <c r="U418" i="1468"/>
  <c r="U417" i="1468"/>
  <c r="U416" i="1468"/>
  <c r="U415" i="1468"/>
  <c r="U414" i="1468"/>
  <c r="U413" i="1468"/>
  <c r="U412" i="1468"/>
  <c r="U411" i="1468"/>
  <c r="U410" i="1468"/>
  <c r="U409" i="1468"/>
  <c r="U408" i="1468"/>
  <c r="U407" i="1468"/>
  <c r="U406" i="1468"/>
  <c r="U405" i="1468"/>
  <c r="U404" i="1468"/>
  <c r="U403" i="1468"/>
  <c r="U402" i="1468"/>
  <c r="U401" i="1468"/>
  <c r="U400" i="1468"/>
  <c r="U399" i="1468"/>
  <c r="U398" i="1468"/>
  <c r="U397" i="1468"/>
  <c r="U396" i="1468"/>
  <c r="U395" i="1468"/>
  <c r="U394" i="1468"/>
  <c r="U393" i="1468"/>
  <c r="U392" i="1468"/>
  <c r="U391" i="1468"/>
  <c r="U390" i="1468"/>
  <c r="U389" i="1468"/>
  <c r="U388" i="1468"/>
  <c r="U387" i="1468"/>
  <c r="U386" i="1468"/>
  <c r="U385" i="1468"/>
  <c r="U384" i="1468"/>
  <c r="U383" i="1468"/>
  <c r="U382" i="1468"/>
  <c r="U381" i="1468"/>
  <c r="U380" i="1468"/>
  <c r="U379" i="1468"/>
  <c r="U378" i="1468"/>
  <c r="U377" i="1468"/>
  <c r="U376" i="1468"/>
  <c r="U375" i="1468"/>
  <c r="U374" i="1468"/>
  <c r="U373" i="1468"/>
  <c r="U372" i="1468"/>
  <c r="U371" i="1468"/>
  <c r="U370" i="1468"/>
  <c r="U369" i="1468"/>
  <c r="U368" i="1468"/>
  <c r="U367" i="1468"/>
  <c r="U366" i="1468"/>
  <c r="U365" i="1468"/>
  <c r="U364" i="1468"/>
  <c r="U363" i="1468"/>
  <c r="U362" i="1468"/>
  <c r="U361" i="1468"/>
  <c r="U360" i="1468"/>
  <c r="U359" i="1468"/>
  <c r="U358" i="1468"/>
  <c r="U357" i="1468"/>
  <c r="U356" i="1468"/>
  <c r="U355" i="1468"/>
  <c r="U354" i="1468"/>
  <c r="U353" i="1468"/>
  <c r="U352" i="1468"/>
  <c r="U351" i="1468"/>
  <c r="U350" i="1468"/>
  <c r="U349" i="1468"/>
  <c r="U348" i="1468"/>
  <c r="U347" i="1468"/>
  <c r="U346" i="1468"/>
  <c r="U345" i="1468"/>
  <c r="U344" i="1468"/>
  <c r="U343" i="1468"/>
  <c r="U342" i="1468"/>
  <c r="U341" i="1468"/>
  <c r="U340" i="1468"/>
  <c r="U339" i="1468"/>
  <c r="U338" i="1468"/>
  <c r="U337" i="1468"/>
  <c r="U336" i="1468"/>
  <c r="U335" i="1468"/>
  <c r="U334" i="1468"/>
  <c r="U333" i="1468"/>
  <c r="U332" i="1468"/>
  <c r="U331" i="1468"/>
  <c r="U330" i="1468"/>
  <c r="U329" i="1468"/>
  <c r="U328" i="1468"/>
  <c r="U327" i="1468"/>
  <c r="U326" i="1468"/>
  <c r="U325" i="1468"/>
  <c r="U324" i="1468"/>
  <c r="U323" i="1468"/>
  <c r="U322" i="1468"/>
  <c r="U321" i="1468"/>
  <c r="U320" i="1468"/>
  <c r="U319" i="1468"/>
  <c r="U318" i="1468"/>
  <c r="U317" i="1468"/>
  <c r="U316" i="1468"/>
  <c r="U315" i="1468"/>
  <c r="U314" i="1468"/>
  <c r="U313" i="1468"/>
  <c r="U312" i="1468"/>
  <c r="U311" i="1468"/>
  <c r="U310" i="1468"/>
  <c r="U309" i="1468"/>
  <c r="U308" i="1468"/>
  <c r="U307" i="1468"/>
  <c r="U306" i="1468"/>
  <c r="U305" i="1468"/>
  <c r="U304" i="1468"/>
  <c r="U303" i="1468"/>
  <c r="U302" i="1468"/>
  <c r="U301" i="1468"/>
  <c r="U300" i="1468"/>
  <c r="U299" i="1468"/>
  <c r="U298" i="1468"/>
  <c r="U297" i="1468"/>
  <c r="U296" i="1468"/>
  <c r="U295" i="1468"/>
  <c r="U294" i="1468"/>
  <c r="U293" i="1468"/>
  <c r="U292" i="1468"/>
  <c r="U291" i="1468"/>
  <c r="U290" i="1468"/>
  <c r="U289" i="1468"/>
  <c r="U288" i="1468"/>
  <c r="U287" i="1468"/>
  <c r="U286" i="1468"/>
  <c r="U285" i="1468"/>
  <c r="U284" i="1468"/>
  <c r="U283" i="1468"/>
  <c r="U282" i="1468"/>
  <c r="U281" i="1468"/>
  <c r="U280" i="1468"/>
  <c r="U279" i="1468"/>
  <c r="U278" i="1468"/>
  <c r="U277" i="1468"/>
  <c r="U276" i="1468"/>
  <c r="U275" i="1468"/>
  <c r="U274" i="1468"/>
  <c r="U273" i="1468"/>
  <c r="U272" i="1468"/>
  <c r="U271" i="1468"/>
  <c r="U270" i="1468"/>
  <c r="U269" i="1468"/>
  <c r="U268" i="1468"/>
  <c r="U267" i="1468"/>
  <c r="U266" i="1468"/>
  <c r="U265" i="1468"/>
  <c r="U264" i="1468"/>
  <c r="U263" i="1468"/>
  <c r="U262" i="1468"/>
  <c r="U261" i="1468"/>
  <c r="U260" i="1468"/>
  <c r="U259" i="1468"/>
  <c r="U258" i="1468"/>
  <c r="U257" i="1468"/>
  <c r="U256" i="1468"/>
  <c r="U255" i="1468"/>
  <c r="U254" i="1468"/>
  <c r="U253" i="1468"/>
  <c r="U252" i="1468"/>
  <c r="U251" i="1468"/>
  <c r="U250" i="1468"/>
  <c r="U249" i="1468"/>
  <c r="U248" i="1468"/>
  <c r="U247" i="1468"/>
  <c r="U246" i="1468"/>
  <c r="U245" i="1468"/>
  <c r="U244" i="1468"/>
  <c r="U243" i="1468"/>
  <c r="U242" i="1468"/>
  <c r="U241" i="1468"/>
  <c r="U240" i="1468"/>
  <c r="U239" i="1468"/>
  <c r="U238" i="1468"/>
  <c r="U237" i="1468"/>
  <c r="U236" i="1468"/>
  <c r="U235" i="1468"/>
  <c r="U234" i="1468"/>
  <c r="U233" i="1468"/>
  <c r="U232" i="1468"/>
  <c r="U231" i="1468"/>
  <c r="U230" i="1468"/>
  <c r="U229" i="1468"/>
  <c r="U228" i="1468"/>
  <c r="U227" i="1468"/>
  <c r="U226" i="1468"/>
  <c r="U225" i="1468"/>
  <c r="U224" i="1468"/>
  <c r="U223" i="1468"/>
  <c r="U222" i="1468"/>
  <c r="U221" i="1468"/>
  <c r="U220" i="1468"/>
  <c r="U219" i="1468"/>
  <c r="U218" i="1468"/>
  <c r="U217" i="1468"/>
  <c r="U216" i="1468"/>
  <c r="U215" i="1468"/>
  <c r="U214" i="1468"/>
  <c r="U213" i="1468"/>
  <c r="U212" i="1468"/>
  <c r="U211" i="1468"/>
  <c r="U210" i="1468"/>
  <c r="U209" i="1468"/>
  <c r="U208" i="1468"/>
  <c r="U207" i="1468"/>
  <c r="U206" i="1468"/>
  <c r="U205" i="1468"/>
  <c r="U204" i="1468"/>
  <c r="U203" i="1468"/>
  <c r="U202" i="1468"/>
  <c r="U201" i="1468"/>
  <c r="U200" i="1468"/>
  <c r="U199" i="1468"/>
  <c r="U198" i="1468"/>
  <c r="U197" i="1468"/>
  <c r="U196" i="1468"/>
  <c r="U195" i="1468"/>
  <c r="U194" i="1468"/>
  <c r="U193" i="1468"/>
  <c r="U192" i="1468"/>
  <c r="U191" i="1468"/>
  <c r="U190" i="1468"/>
  <c r="U189" i="1468"/>
  <c r="U188" i="1468"/>
  <c r="U187" i="1468"/>
  <c r="U186" i="1468"/>
  <c r="U185" i="1468"/>
  <c r="U184" i="1468"/>
  <c r="U183" i="1468"/>
  <c r="U182" i="1468"/>
  <c r="U181" i="1468"/>
  <c r="U180" i="1468"/>
  <c r="U179" i="1468"/>
  <c r="U178" i="1468"/>
  <c r="U177" i="1468"/>
  <c r="U176" i="1468"/>
  <c r="U175" i="1468"/>
  <c r="U174" i="1468"/>
  <c r="U173" i="1468"/>
  <c r="U172" i="1468"/>
  <c r="U171" i="1468"/>
  <c r="U170" i="1468"/>
  <c r="U169" i="1468"/>
  <c r="U168" i="1468"/>
  <c r="U167" i="1468"/>
  <c r="U166" i="1468"/>
  <c r="U165" i="1468"/>
  <c r="U164" i="1468"/>
  <c r="U163" i="1468"/>
  <c r="U162" i="1468"/>
  <c r="U161" i="1468"/>
  <c r="U160" i="1468"/>
  <c r="U159" i="1468"/>
  <c r="U158" i="1468"/>
  <c r="U157" i="1468"/>
  <c r="U156" i="1468"/>
  <c r="U155" i="1468"/>
  <c r="U154" i="1468"/>
  <c r="U153" i="1468"/>
  <c r="U152" i="1468"/>
  <c r="U151" i="1468"/>
  <c r="U150" i="1468"/>
  <c r="U149" i="1468"/>
  <c r="U148" i="1468"/>
  <c r="U147" i="1468"/>
  <c r="U146" i="1468"/>
  <c r="U145" i="1468"/>
  <c r="U144" i="1468"/>
  <c r="U143" i="1468"/>
  <c r="U142" i="1468"/>
  <c r="U141" i="1468"/>
  <c r="U140" i="1468"/>
  <c r="U139" i="1468"/>
  <c r="U138" i="1468"/>
  <c r="U137" i="1468"/>
  <c r="U136" i="1468"/>
  <c r="U135" i="1468"/>
  <c r="U134" i="1468"/>
  <c r="U133" i="1468"/>
  <c r="U132" i="1468"/>
  <c r="U131" i="1468"/>
  <c r="U130" i="1468"/>
  <c r="U129" i="1468"/>
  <c r="U128" i="1468"/>
  <c r="U127" i="1468"/>
  <c r="U126" i="1468"/>
  <c r="U125" i="1468"/>
  <c r="U124" i="1468"/>
  <c r="U123" i="1468"/>
  <c r="U122" i="1468"/>
  <c r="U121" i="1468"/>
  <c r="U120" i="1468"/>
  <c r="U119" i="1468"/>
  <c r="U118" i="1468"/>
  <c r="U117" i="1468"/>
  <c r="U116" i="1468"/>
  <c r="U115" i="1468"/>
  <c r="U114" i="1468"/>
  <c r="U113" i="1468"/>
  <c r="U112" i="1468"/>
  <c r="U111" i="1468"/>
  <c r="U110" i="1468"/>
  <c r="U109" i="1468"/>
  <c r="U108" i="1468"/>
  <c r="U107" i="1468"/>
  <c r="U106" i="1468"/>
  <c r="U105" i="1468"/>
  <c r="U104" i="1468"/>
  <c r="U103" i="1468"/>
  <c r="U102" i="1468"/>
  <c r="U101" i="1468"/>
  <c r="U100" i="1468"/>
  <c r="U99" i="1468"/>
  <c r="U98" i="1468"/>
  <c r="U97" i="1468"/>
  <c r="U96" i="1468"/>
  <c r="U95" i="1468"/>
  <c r="U94" i="1468"/>
  <c r="U93" i="1468"/>
  <c r="U92" i="1468"/>
  <c r="U91" i="1468"/>
  <c r="U90" i="1468"/>
  <c r="U89" i="1468"/>
  <c r="U88" i="1468"/>
  <c r="U87" i="1468"/>
  <c r="U86" i="1468"/>
  <c r="U85" i="1468"/>
  <c r="U84" i="1468"/>
  <c r="U83" i="1468"/>
  <c r="U82" i="1468"/>
  <c r="U81" i="1468"/>
  <c r="U80" i="1468"/>
  <c r="U79" i="1468"/>
  <c r="U78" i="1468"/>
  <c r="U77" i="1468"/>
  <c r="U76" i="1468"/>
  <c r="U75" i="1468"/>
  <c r="U74" i="1468"/>
  <c r="U73" i="1468"/>
  <c r="U72" i="1468"/>
  <c r="U71" i="1468"/>
  <c r="U70" i="1468"/>
  <c r="U69" i="1468"/>
  <c r="U68" i="1468"/>
  <c r="U67" i="1468"/>
  <c r="U66" i="1468"/>
  <c r="U65" i="1468"/>
  <c r="U64" i="1468"/>
  <c r="U63" i="1468"/>
  <c r="U62" i="1468"/>
  <c r="U61" i="1468"/>
  <c r="U60" i="1468"/>
  <c r="U59" i="1468"/>
  <c r="U58" i="1468"/>
  <c r="U57" i="1468"/>
  <c r="U56" i="1468"/>
  <c r="U55" i="1468"/>
  <c r="U54" i="1468"/>
  <c r="U53" i="1468"/>
  <c r="U52" i="1468"/>
  <c r="U51" i="1468"/>
  <c r="U50" i="1468"/>
  <c r="U49" i="1468"/>
  <c r="U48" i="1468"/>
  <c r="U47" i="1468"/>
  <c r="U46" i="1468"/>
  <c r="U45" i="1468"/>
  <c r="U44" i="1468"/>
  <c r="U43" i="1468"/>
  <c r="U42" i="1468"/>
  <c r="U41" i="1468"/>
  <c r="U40" i="1468"/>
  <c r="U39" i="1468"/>
  <c r="U38" i="1468"/>
  <c r="U37" i="1468"/>
  <c r="U36" i="1468"/>
  <c r="U35" i="1468"/>
  <c r="U34" i="1468"/>
  <c r="U33" i="1468"/>
  <c r="U32" i="1468"/>
  <c r="U31" i="1468"/>
  <c r="U30" i="1468"/>
  <c r="U29" i="1468"/>
  <c r="U28" i="1468"/>
  <c r="U27" i="1468"/>
  <c r="U26" i="1468"/>
  <c r="U25" i="1468"/>
  <c r="U24" i="1468"/>
  <c r="U23" i="1468"/>
  <c r="U22" i="1468"/>
  <c r="U21" i="1468"/>
  <c r="U20" i="1468"/>
  <c r="U19" i="1468"/>
  <c r="U18" i="1468"/>
  <c r="U17" i="1468"/>
  <c r="A516" i="1464"/>
  <c r="F516" i="1464"/>
  <c r="H516" i="1464"/>
  <c r="L516" i="1464"/>
  <c r="S516" i="1464"/>
  <c r="U516" i="1464"/>
  <c r="C516" i="1464" s="1"/>
  <c r="U521" i="1464"/>
  <c r="U520" i="1464"/>
  <c r="U519" i="1464"/>
  <c r="U518" i="1464"/>
  <c r="U517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18" i="1472" l="1"/>
  <c r="J18" i="1472" s="1"/>
  <c r="F20" i="1472"/>
  <c r="M18" i="1472"/>
  <c r="G19" i="1472"/>
  <c r="G20" i="1472" s="1"/>
  <c r="G21" i="1472" s="1"/>
  <c r="G22" i="1472" s="1"/>
  <c r="G23" i="1472" s="1"/>
  <c r="G24" i="1472" s="1"/>
  <c r="G25" i="1472" s="1"/>
  <c r="G26" i="1472" s="1"/>
  <c r="G27" i="1472" s="1"/>
  <c r="G28" i="1472" s="1"/>
  <c r="G29" i="1472" s="1"/>
  <c r="G30" i="1472" s="1"/>
  <c r="G31" i="1472" s="1"/>
  <c r="G32" i="1472" s="1"/>
  <c r="G33" i="1472" s="1"/>
  <c r="G34" i="1472" s="1"/>
  <c r="G35" i="1472" s="1"/>
  <c r="G36" i="1472" s="1"/>
  <c r="G37" i="1472" s="1"/>
  <c r="G38" i="1472" s="1"/>
  <c r="G39" i="1472" s="1"/>
  <c r="G40" i="1472" s="1"/>
  <c r="G41" i="1472" s="1"/>
  <c r="G42" i="1472" s="1"/>
  <c r="G43" i="1472" s="1"/>
  <c r="G44" i="1472" s="1"/>
  <c r="G45" i="1472" s="1"/>
  <c r="G46" i="1472" s="1"/>
  <c r="G47" i="1472" s="1"/>
  <c r="G48" i="1472" s="1"/>
  <c r="G49" i="1472" s="1"/>
  <c r="G50" i="1472" s="1"/>
  <c r="G51" i="1472" s="1"/>
  <c r="G52" i="1472" s="1"/>
  <c r="G53" i="1472" s="1"/>
  <c r="G54" i="1472" s="1"/>
  <c r="G55" i="1472" s="1"/>
  <c r="G56" i="1472" s="1"/>
  <c r="G57" i="1472" s="1"/>
  <c r="G58" i="1472" s="1"/>
  <c r="G59" i="1472" s="1"/>
  <c r="G60" i="1472" s="1"/>
  <c r="G61" i="1472" s="1"/>
  <c r="G62" i="1472" s="1"/>
  <c r="G63" i="1472" s="1"/>
  <c r="G64" i="1472" s="1"/>
  <c r="G65" i="1472" s="1"/>
  <c r="G66" i="1472" s="1"/>
  <c r="G67" i="1472" s="1"/>
  <c r="G68" i="1472" s="1"/>
  <c r="G69" i="1472" s="1"/>
  <c r="G70" i="1472" s="1"/>
  <c r="G71" i="1472" s="1"/>
  <c r="G72" i="1472" s="1"/>
  <c r="G73" i="1472" s="1"/>
  <c r="G74" i="1472" s="1"/>
  <c r="G75" i="1472" s="1"/>
  <c r="G76" i="1472" s="1"/>
  <c r="G77" i="1472" s="1"/>
  <c r="G78" i="1472" s="1"/>
  <c r="G79" i="1472" s="1"/>
  <c r="G80" i="1472" s="1"/>
  <c r="G81" i="1472" s="1"/>
  <c r="G82" i="1472" s="1"/>
  <c r="G83" i="1472" s="1"/>
  <c r="G84" i="1472" s="1"/>
  <c r="G85" i="1472" s="1"/>
  <c r="G86" i="1472" s="1"/>
  <c r="G87" i="1472" s="1"/>
  <c r="G88" i="1472" s="1"/>
  <c r="G89" i="1472" s="1"/>
  <c r="G90" i="1472" s="1"/>
  <c r="G91" i="1472" s="1"/>
  <c r="G92" i="1472" s="1"/>
  <c r="G93" i="1472" s="1"/>
  <c r="G94" i="1472" s="1"/>
  <c r="G95" i="1472" s="1"/>
  <c r="G96" i="1472" s="1"/>
  <c r="G97" i="1472" s="1"/>
  <c r="G98" i="1472" s="1"/>
  <c r="G99" i="1472" s="1"/>
  <c r="G100" i="1472" s="1"/>
  <c r="G101" i="1472" s="1"/>
  <c r="G102" i="1472" s="1"/>
  <c r="G103" i="1472" s="1"/>
  <c r="G104" i="1472" s="1"/>
  <c r="G105" i="1472" s="1"/>
  <c r="G106" i="1472" s="1"/>
  <c r="G107" i="1472" s="1"/>
  <c r="G108" i="1472" s="1"/>
  <c r="G109" i="1472" s="1"/>
  <c r="G110" i="1472" s="1"/>
  <c r="G111" i="1472" s="1"/>
  <c r="G112" i="1472" s="1"/>
  <c r="G113" i="1472" s="1"/>
  <c r="G114" i="1472" s="1"/>
  <c r="G115" i="1472" s="1"/>
  <c r="G116" i="1472" s="1"/>
  <c r="G117" i="1472" s="1"/>
  <c r="G118" i="1472" s="1"/>
  <c r="G119" i="1472" s="1"/>
  <c r="G120" i="1472" s="1"/>
  <c r="G121" i="1472" s="1"/>
  <c r="G122" i="1472" s="1"/>
  <c r="G123" i="1472" s="1"/>
  <c r="G124" i="1472" s="1"/>
  <c r="G125" i="1472" s="1"/>
  <c r="G126" i="1472" s="1"/>
  <c r="G127" i="1472" s="1"/>
  <c r="G128" i="1472" s="1"/>
  <c r="G129" i="1472" s="1"/>
  <c r="G130" i="1472" s="1"/>
  <c r="G131" i="1472" s="1"/>
  <c r="G132" i="1472" s="1"/>
  <c r="G133" i="1472" s="1"/>
  <c r="G134" i="1472" s="1"/>
  <c r="G135" i="1472" s="1"/>
  <c r="G136" i="1472" s="1"/>
  <c r="G137" i="1472" s="1"/>
  <c r="G138" i="1472" s="1"/>
  <c r="G139" i="1472" s="1"/>
  <c r="G140" i="1472" s="1"/>
  <c r="G141" i="1472" s="1"/>
  <c r="G142" i="1472" s="1"/>
  <c r="G143" i="1472" s="1"/>
  <c r="G144" i="1472" s="1"/>
  <c r="G145" i="1472" s="1"/>
  <c r="G146" i="1472" s="1"/>
  <c r="G147" i="1472" s="1"/>
  <c r="G148" i="1472" s="1"/>
  <c r="G149" i="1472" s="1"/>
  <c r="G150" i="1472" s="1"/>
  <c r="G151" i="1472" s="1"/>
  <c r="G152" i="1472" s="1"/>
  <c r="G153" i="1472" s="1"/>
  <c r="G154" i="1472" s="1"/>
  <c r="G155" i="1472" s="1"/>
  <c r="G156" i="1472" s="1"/>
  <c r="G157" i="1472" s="1"/>
  <c r="G158" i="1472" s="1"/>
  <c r="G159" i="1472" s="1"/>
  <c r="G160" i="1472" s="1"/>
  <c r="G161" i="1472" s="1"/>
  <c r="G162" i="1472" s="1"/>
  <c r="G163" i="1472" s="1"/>
  <c r="G164" i="1472" s="1"/>
  <c r="G165" i="1472" s="1"/>
  <c r="G166" i="1472" s="1"/>
  <c r="G167" i="1472" s="1"/>
  <c r="G168" i="1472" s="1"/>
  <c r="G169" i="1472" s="1"/>
  <c r="G170" i="1472" s="1"/>
  <c r="G171" i="1472" s="1"/>
  <c r="G172" i="1472" s="1"/>
  <c r="G173" i="1472" s="1"/>
  <c r="G174" i="1472" s="1"/>
  <c r="G175" i="1472" s="1"/>
  <c r="G176" i="1472" s="1"/>
  <c r="G177" i="1472" s="1"/>
  <c r="G178" i="1472" s="1"/>
  <c r="G179" i="1472" s="1"/>
  <c r="G180" i="1472" s="1"/>
  <c r="G181" i="1472" s="1"/>
  <c r="G182" i="1472" s="1"/>
  <c r="G183" i="1472" s="1"/>
  <c r="G184" i="1472" s="1"/>
  <c r="G185" i="1472" s="1"/>
  <c r="G186" i="1472" s="1"/>
  <c r="G187" i="1472" s="1"/>
  <c r="G188" i="1472" s="1"/>
  <c r="G189" i="1472" s="1"/>
  <c r="G190" i="1472" s="1"/>
  <c r="G191" i="1472" s="1"/>
  <c r="G192" i="1472" s="1"/>
  <c r="G193" i="1472" s="1"/>
  <c r="G194" i="1472" s="1"/>
  <c r="G195" i="1472" s="1"/>
  <c r="G196" i="1472" s="1"/>
  <c r="G197" i="1472" s="1"/>
  <c r="G198" i="1472" s="1"/>
  <c r="G199" i="1472" s="1"/>
  <c r="G200" i="1472" s="1"/>
  <c r="J17" i="1472"/>
  <c r="J17" i="1470"/>
  <c r="I18" i="1470"/>
  <c r="F19" i="1470"/>
  <c r="U513" i="1459"/>
  <c r="U514" i="1459"/>
  <c r="U515" i="1459"/>
  <c r="U516" i="1459"/>
  <c r="U517" i="1459"/>
  <c r="C517" i="1459" s="1"/>
  <c r="U518" i="1459"/>
  <c r="C518" i="1459" s="1"/>
  <c r="S517" i="1459"/>
  <c r="S518" i="1459"/>
  <c r="P1068" i="1468"/>
  <c r="Q1067" i="1468"/>
  <c r="P1067" i="1468"/>
  <c r="Q1066" i="1468"/>
  <c r="P1066" i="1468"/>
  <c r="Q1065" i="1468"/>
  <c r="P1065" i="1468"/>
  <c r="Q1064" i="1468"/>
  <c r="P1064" i="1468"/>
  <c r="Q1063" i="1468"/>
  <c r="P1063" i="1468"/>
  <c r="Q1062" i="1468"/>
  <c r="P1062" i="1468"/>
  <c r="Q1061" i="1468"/>
  <c r="P1061" i="1468"/>
  <c r="Q1060" i="1468"/>
  <c r="P1060" i="1468"/>
  <c r="Q1059" i="1468"/>
  <c r="P1059" i="1468"/>
  <c r="Q1058" i="1468"/>
  <c r="P1058" i="1468"/>
  <c r="Q1057" i="1468"/>
  <c r="P1057" i="1468"/>
  <c r="Q1056" i="1468"/>
  <c r="P1056" i="1468"/>
  <c r="Q1055" i="1468"/>
  <c r="P1055" i="1468"/>
  <c r="Q1054" i="1468"/>
  <c r="P1054" i="1468"/>
  <c r="Q1053" i="1468"/>
  <c r="P1053" i="1468"/>
  <c r="Q1052" i="1468"/>
  <c r="P1052" i="1468"/>
  <c r="Q1051" i="1468"/>
  <c r="P1051" i="1468"/>
  <c r="Q1050" i="1468"/>
  <c r="P1050" i="1468"/>
  <c r="Q1049" i="1468"/>
  <c r="P1049" i="1468"/>
  <c r="Q1048" i="1468"/>
  <c r="P1048" i="1468"/>
  <c r="Q1047" i="1468"/>
  <c r="P1047" i="1468"/>
  <c r="Q1046" i="1468"/>
  <c r="P1046" i="1468"/>
  <c r="Q1045" i="1468"/>
  <c r="P1045" i="1468"/>
  <c r="Q1044" i="1468"/>
  <c r="P1044" i="1468"/>
  <c r="Q1043" i="1468"/>
  <c r="P1043" i="1468"/>
  <c r="Q1042" i="1468"/>
  <c r="P1042" i="1468"/>
  <c r="Q1041" i="1468"/>
  <c r="P1041" i="1468"/>
  <c r="Q1040" i="1468"/>
  <c r="P1040" i="1468"/>
  <c r="Q1039" i="1468"/>
  <c r="P1039" i="1468"/>
  <c r="Q1038" i="1468"/>
  <c r="P1038" i="1468"/>
  <c r="Q1037" i="1468"/>
  <c r="P1037" i="1468"/>
  <c r="Q1036" i="1468"/>
  <c r="P1036" i="1468"/>
  <c r="Q1035" i="1468"/>
  <c r="P1035" i="1468"/>
  <c r="Q1034" i="1468"/>
  <c r="P1034" i="1468"/>
  <c r="Q1033" i="1468"/>
  <c r="P1033" i="1468"/>
  <c r="Q1032" i="1468"/>
  <c r="P1032" i="1468"/>
  <c r="Q1031" i="1468"/>
  <c r="P1031" i="1468"/>
  <c r="Q1030" i="1468"/>
  <c r="P1030" i="1468"/>
  <c r="Q1029" i="1468"/>
  <c r="P1029" i="1468"/>
  <c r="Q1028" i="1468"/>
  <c r="P1028" i="1468"/>
  <c r="Q1027" i="1468"/>
  <c r="P1027" i="1468"/>
  <c r="Q1026" i="1468"/>
  <c r="P1026" i="1468"/>
  <c r="Q1025" i="1468"/>
  <c r="P1025" i="1468"/>
  <c r="Q1024" i="1468"/>
  <c r="P1024" i="1468"/>
  <c r="Q1023" i="1468"/>
  <c r="P1023" i="1468"/>
  <c r="Q1022" i="1468"/>
  <c r="P1022" i="1468"/>
  <c r="Q1021" i="1468"/>
  <c r="P1021" i="1468"/>
  <c r="Q1020" i="1468"/>
  <c r="P1020" i="1468"/>
  <c r="Q1019" i="1468"/>
  <c r="P1019" i="1468"/>
  <c r="Q1018" i="1468"/>
  <c r="P1018" i="1468"/>
  <c r="Q1017" i="1468"/>
  <c r="P1017" i="1468"/>
  <c r="Q1016" i="1468"/>
  <c r="P1016" i="1468"/>
  <c r="Q1015" i="1468"/>
  <c r="P1015" i="1468"/>
  <c r="Q1014" i="1468"/>
  <c r="P1014" i="1468"/>
  <c r="Q1013" i="1468"/>
  <c r="P1013" i="1468"/>
  <c r="Q1012" i="1468"/>
  <c r="P1012" i="1468"/>
  <c r="Q1011" i="1468"/>
  <c r="P1011" i="1468"/>
  <c r="Q1010" i="1468"/>
  <c r="P1010" i="1468"/>
  <c r="Q1009" i="1468"/>
  <c r="P1009" i="1468"/>
  <c r="Q1008" i="1468"/>
  <c r="P1008" i="1468"/>
  <c r="Q1007" i="1468"/>
  <c r="P1007" i="1468"/>
  <c r="Q1006" i="1468"/>
  <c r="P1006" i="1468"/>
  <c r="Q1005" i="1468"/>
  <c r="P1005" i="1468"/>
  <c r="Q1004" i="1468"/>
  <c r="P1004" i="1468"/>
  <c r="Q1003" i="1468"/>
  <c r="P1003" i="1468"/>
  <c r="Q1002" i="1468"/>
  <c r="P1002" i="1468"/>
  <c r="Q1001" i="1468"/>
  <c r="P1001" i="1468"/>
  <c r="Q1000" i="1468"/>
  <c r="P1000" i="1468"/>
  <c r="Q999" i="1468"/>
  <c r="P999" i="1468"/>
  <c r="Q998" i="1468"/>
  <c r="P998" i="1468"/>
  <c r="Q997" i="1468"/>
  <c r="P997" i="1468"/>
  <c r="Q996" i="1468"/>
  <c r="P996" i="1468"/>
  <c r="Q995" i="1468"/>
  <c r="P995" i="1468"/>
  <c r="Q994" i="1468"/>
  <c r="P994" i="1468"/>
  <c r="Q993" i="1468"/>
  <c r="P993" i="1468"/>
  <c r="Q992" i="1468"/>
  <c r="P992" i="1468"/>
  <c r="Q991" i="1468"/>
  <c r="P991" i="1468"/>
  <c r="Q990" i="1468"/>
  <c r="P990" i="1468"/>
  <c r="Q989" i="1468"/>
  <c r="P989" i="1468"/>
  <c r="Q988" i="1468"/>
  <c r="P988" i="1468"/>
  <c r="Q987" i="1468"/>
  <c r="P987" i="1468"/>
  <c r="Q986" i="1468"/>
  <c r="P986" i="1468"/>
  <c r="Q985" i="1468"/>
  <c r="P985" i="1468"/>
  <c r="Q984" i="1468"/>
  <c r="P984" i="1468"/>
  <c r="Q983" i="1468"/>
  <c r="P983" i="1468"/>
  <c r="Q982" i="1468"/>
  <c r="P982" i="1468"/>
  <c r="Q981" i="1468"/>
  <c r="P981" i="1468"/>
  <c r="Q980" i="1468"/>
  <c r="P980" i="1468"/>
  <c r="Q979" i="1468"/>
  <c r="P979" i="1468"/>
  <c r="Q978" i="1468"/>
  <c r="P978" i="1468"/>
  <c r="Q977" i="1468"/>
  <c r="P977" i="1468"/>
  <c r="Q976" i="1468"/>
  <c r="P976" i="1468"/>
  <c r="Q975" i="1468"/>
  <c r="P975" i="1468"/>
  <c r="Q974" i="1468"/>
  <c r="P974" i="1468"/>
  <c r="Q973" i="1468"/>
  <c r="P973" i="1468"/>
  <c r="Q972" i="1468"/>
  <c r="P972" i="1468"/>
  <c r="Q971" i="1468"/>
  <c r="P971" i="1468"/>
  <c r="Q970" i="1468"/>
  <c r="P970" i="1468"/>
  <c r="Q969" i="1468"/>
  <c r="P969" i="1468"/>
  <c r="Q968" i="1468"/>
  <c r="P968" i="1468"/>
  <c r="Q967" i="1468"/>
  <c r="P967" i="1468"/>
  <c r="Q966" i="1468"/>
  <c r="P966" i="1468"/>
  <c r="Q965" i="1468"/>
  <c r="P965" i="1468"/>
  <c r="Q964" i="1468"/>
  <c r="P964" i="1468"/>
  <c r="Q963" i="1468"/>
  <c r="P963" i="1468"/>
  <c r="Q962" i="1468"/>
  <c r="P962" i="1468"/>
  <c r="Q961" i="1468"/>
  <c r="P961" i="1468"/>
  <c r="Q960" i="1468"/>
  <c r="P960" i="1468"/>
  <c r="Q959" i="1468"/>
  <c r="P959" i="1468"/>
  <c r="Q958" i="1468"/>
  <c r="P958" i="1468"/>
  <c r="Q957" i="1468"/>
  <c r="P957" i="1468"/>
  <c r="Q956" i="1468"/>
  <c r="P956" i="1468"/>
  <c r="Q955" i="1468"/>
  <c r="P955" i="1468"/>
  <c r="Q954" i="1468"/>
  <c r="P954" i="1468"/>
  <c r="Q953" i="1468"/>
  <c r="P953" i="1468"/>
  <c r="Q952" i="1468"/>
  <c r="P952" i="1468"/>
  <c r="Q951" i="1468"/>
  <c r="P951" i="1468"/>
  <c r="Q950" i="1468"/>
  <c r="P950" i="1468"/>
  <c r="Q949" i="1468"/>
  <c r="P949" i="1468"/>
  <c r="Q948" i="1468"/>
  <c r="P948" i="1468"/>
  <c r="Q947" i="1468"/>
  <c r="P947" i="1468"/>
  <c r="Q946" i="1468"/>
  <c r="P946" i="1468"/>
  <c r="Q945" i="1468"/>
  <c r="P945" i="1468"/>
  <c r="Q944" i="1468"/>
  <c r="P944" i="1468"/>
  <c r="Q943" i="1468"/>
  <c r="P943" i="1468"/>
  <c r="Q942" i="1468"/>
  <c r="P942" i="1468"/>
  <c r="Q941" i="1468"/>
  <c r="P941" i="1468"/>
  <c r="Q940" i="1468"/>
  <c r="P940" i="1468"/>
  <c r="Q939" i="1468"/>
  <c r="P939" i="1468"/>
  <c r="Q938" i="1468"/>
  <c r="P938" i="1468"/>
  <c r="Q937" i="1468"/>
  <c r="P937" i="1468"/>
  <c r="Q936" i="1468"/>
  <c r="P936" i="1468"/>
  <c r="Q935" i="1468"/>
  <c r="P935" i="1468"/>
  <c r="Q934" i="1468"/>
  <c r="P934" i="1468"/>
  <c r="Q933" i="1468"/>
  <c r="P933" i="1468"/>
  <c r="Q932" i="1468"/>
  <c r="P932" i="1468"/>
  <c r="Q931" i="1468"/>
  <c r="P931" i="1468"/>
  <c r="Q930" i="1468"/>
  <c r="P930" i="1468"/>
  <c r="Q929" i="1468"/>
  <c r="P929" i="1468"/>
  <c r="Q928" i="1468"/>
  <c r="P928" i="1468"/>
  <c r="Q927" i="1468"/>
  <c r="P927" i="1468"/>
  <c r="Q926" i="1468"/>
  <c r="P926" i="1468"/>
  <c r="Q925" i="1468"/>
  <c r="P925" i="1468"/>
  <c r="Q924" i="1468"/>
  <c r="P924" i="1468"/>
  <c r="Q923" i="1468"/>
  <c r="P923" i="1468"/>
  <c r="Q922" i="1468"/>
  <c r="P922" i="1468"/>
  <c r="Q921" i="1468"/>
  <c r="P921" i="1468"/>
  <c r="Q920" i="1468"/>
  <c r="P920" i="1468"/>
  <c r="Q919" i="1468"/>
  <c r="P919" i="1468"/>
  <c r="Q918" i="1468"/>
  <c r="P918" i="1468"/>
  <c r="Q917" i="1468"/>
  <c r="P917" i="1468"/>
  <c r="Q916" i="1468"/>
  <c r="P916" i="1468"/>
  <c r="Q915" i="1468"/>
  <c r="P915" i="1468"/>
  <c r="Q914" i="1468"/>
  <c r="P914" i="1468"/>
  <c r="Q913" i="1468"/>
  <c r="P913" i="1468"/>
  <c r="Q912" i="1468"/>
  <c r="P912" i="1468"/>
  <c r="Q911" i="1468"/>
  <c r="P911" i="1468"/>
  <c r="Q910" i="1468"/>
  <c r="P910" i="1468"/>
  <c r="Q909" i="1468"/>
  <c r="P909" i="1468"/>
  <c r="Q908" i="1468"/>
  <c r="P908" i="1468"/>
  <c r="Q907" i="1468"/>
  <c r="P907" i="1468"/>
  <c r="Q906" i="1468"/>
  <c r="P906" i="1468"/>
  <c r="Q905" i="1468"/>
  <c r="P905" i="1468"/>
  <c r="Q904" i="1468"/>
  <c r="P904" i="1468"/>
  <c r="Q903" i="1468"/>
  <c r="P903" i="1468"/>
  <c r="Q902" i="1468"/>
  <c r="P902" i="1468"/>
  <c r="Q901" i="1468"/>
  <c r="P901" i="1468"/>
  <c r="Q900" i="1468"/>
  <c r="P900" i="1468"/>
  <c r="Q899" i="1468"/>
  <c r="P899" i="1468"/>
  <c r="Q898" i="1468"/>
  <c r="P898" i="1468"/>
  <c r="Q897" i="1468"/>
  <c r="P897" i="1468"/>
  <c r="Q896" i="1468"/>
  <c r="P896" i="1468"/>
  <c r="Q895" i="1468"/>
  <c r="P895" i="1468"/>
  <c r="Q894" i="1468"/>
  <c r="P894" i="1468"/>
  <c r="Q893" i="1468"/>
  <c r="P893" i="1468"/>
  <c r="Q892" i="1468"/>
  <c r="P892" i="1468"/>
  <c r="Q891" i="1468"/>
  <c r="P891" i="1468"/>
  <c r="Q890" i="1468"/>
  <c r="P890" i="1468"/>
  <c r="Q889" i="1468"/>
  <c r="P889" i="1468"/>
  <c r="Q888" i="1468"/>
  <c r="P888" i="1468"/>
  <c r="Q887" i="1468"/>
  <c r="P887" i="1468"/>
  <c r="Q886" i="1468"/>
  <c r="P886" i="1468"/>
  <c r="Q885" i="1468"/>
  <c r="P885" i="1468"/>
  <c r="Q884" i="1468"/>
  <c r="P884" i="1468"/>
  <c r="Q883" i="1468"/>
  <c r="P883" i="1468"/>
  <c r="Q882" i="1468"/>
  <c r="P882" i="1468"/>
  <c r="Q881" i="1468"/>
  <c r="P881" i="1468"/>
  <c r="Q880" i="1468"/>
  <c r="P880" i="1468"/>
  <c r="Q879" i="1468"/>
  <c r="P879" i="1468"/>
  <c r="Q878" i="1468"/>
  <c r="P878" i="1468"/>
  <c r="Q877" i="1468"/>
  <c r="P877" i="1468"/>
  <c r="Q876" i="1468"/>
  <c r="P876" i="1468"/>
  <c r="Q875" i="1468"/>
  <c r="P875" i="1468"/>
  <c r="Q874" i="1468"/>
  <c r="P874" i="1468"/>
  <c r="Q873" i="1468"/>
  <c r="P873" i="1468"/>
  <c r="Q872" i="1468"/>
  <c r="P872" i="1468"/>
  <c r="Q871" i="1468"/>
  <c r="P871" i="1468"/>
  <c r="Q870" i="1468"/>
  <c r="P870" i="1468"/>
  <c r="Q869" i="1468"/>
  <c r="P869" i="1468"/>
  <c r="Q868" i="1468"/>
  <c r="P868" i="1468"/>
  <c r="Q867" i="1468"/>
  <c r="P867" i="1468"/>
  <c r="Q866" i="1468"/>
  <c r="P866" i="1468"/>
  <c r="Q865" i="1468"/>
  <c r="P865" i="1468"/>
  <c r="Q864" i="1468"/>
  <c r="P864" i="1468"/>
  <c r="Q863" i="1468"/>
  <c r="P863" i="1468"/>
  <c r="Q862" i="1468"/>
  <c r="P862" i="1468"/>
  <c r="Q861" i="1468"/>
  <c r="P861" i="1468"/>
  <c r="Q860" i="1468"/>
  <c r="P860" i="1468"/>
  <c r="Q859" i="1468"/>
  <c r="P859" i="1468"/>
  <c r="Q858" i="1468"/>
  <c r="P858" i="1468"/>
  <c r="Q857" i="1468"/>
  <c r="P857" i="1468"/>
  <c r="Q856" i="1468"/>
  <c r="P856" i="1468"/>
  <c r="Q855" i="1468"/>
  <c r="P855" i="1468"/>
  <c r="Q854" i="1468"/>
  <c r="P854" i="1468"/>
  <c r="Q853" i="1468"/>
  <c r="P853" i="1468"/>
  <c r="Q852" i="1468"/>
  <c r="P852" i="1468"/>
  <c r="Q851" i="1468"/>
  <c r="P851" i="1468"/>
  <c r="Q850" i="1468"/>
  <c r="P850" i="1468"/>
  <c r="Q849" i="1468"/>
  <c r="P849" i="1468"/>
  <c r="Q848" i="1468"/>
  <c r="P848" i="1468"/>
  <c r="Q847" i="1468"/>
  <c r="P847" i="1468"/>
  <c r="Q846" i="1468"/>
  <c r="P846" i="1468"/>
  <c r="Q845" i="1468"/>
  <c r="P845" i="1468"/>
  <c r="Q844" i="1468"/>
  <c r="P844" i="1468"/>
  <c r="Q843" i="1468"/>
  <c r="P843" i="1468"/>
  <c r="Q842" i="1468"/>
  <c r="P842" i="1468"/>
  <c r="Q841" i="1468"/>
  <c r="P841" i="1468"/>
  <c r="Q840" i="1468"/>
  <c r="P840" i="1468"/>
  <c r="Q839" i="1468"/>
  <c r="P839" i="1468"/>
  <c r="Q838" i="1468"/>
  <c r="P838" i="1468"/>
  <c r="Q837" i="1468"/>
  <c r="P837" i="1468"/>
  <c r="Q836" i="1468"/>
  <c r="P836" i="1468"/>
  <c r="Q835" i="1468"/>
  <c r="P835" i="1468"/>
  <c r="Q834" i="1468"/>
  <c r="P834" i="1468"/>
  <c r="Q833" i="1468"/>
  <c r="P833" i="1468"/>
  <c r="Q832" i="1468"/>
  <c r="P832" i="1468"/>
  <c r="Q831" i="1468"/>
  <c r="P831" i="1468"/>
  <c r="Q830" i="1468"/>
  <c r="P830" i="1468"/>
  <c r="Q829" i="1468"/>
  <c r="P829" i="1468"/>
  <c r="Q828" i="1468"/>
  <c r="P828" i="1468"/>
  <c r="Q827" i="1468"/>
  <c r="P827" i="1468"/>
  <c r="Q826" i="1468"/>
  <c r="P826" i="1468"/>
  <c r="Q825" i="1468"/>
  <c r="P825" i="1468"/>
  <c r="Q824" i="1468"/>
  <c r="P824" i="1468"/>
  <c r="Q823" i="1468"/>
  <c r="P823" i="1468"/>
  <c r="Q822" i="1468"/>
  <c r="P822" i="1468"/>
  <c r="Q821" i="1468"/>
  <c r="P821" i="1468"/>
  <c r="Q820" i="1468"/>
  <c r="P820" i="1468"/>
  <c r="Q819" i="1468"/>
  <c r="P819" i="1468"/>
  <c r="Q818" i="1468"/>
  <c r="P818" i="1468"/>
  <c r="Q817" i="1468"/>
  <c r="P817" i="1468"/>
  <c r="Q816" i="1468"/>
  <c r="P816" i="1468"/>
  <c r="Q815" i="1468"/>
  <c r="P815" i="1468"/>
  <c r="Q814" i="1468"/>
  <c r="P814" i="1468"/>
  <c r="Q813" i="1468"/>
  <c r="P813" i="1468"/>
  <c r="Q812" i="1468"/>
  <c r="P812" i="1468"/>
  <c r="Q811" i="1468"/>
  <c r="P811" i="1468"/>
  <c r="Q810" i="1468"/>
  <c r="P810" i="1468"/>
  <c r="Q809" i="1468"/>
  <c r="P809" i="1468"/>
  <c r="Q808" i="1468"/>
  <c r="P808" i="1468"/>
  <c r="Q807" i="1468"/>
  <c r="P807" i="1468"/>
  <c r="Q806" i="1468"/>
  <c r="P806" i="1468"/>
  <c r="Q805" i="1468"/>
  <c r="P805" i="1468"/>
  <c r="Q804" i="1468"/>
  <c r="P804" i="1468"/>
  <c r="Q803" i="1468"/>
  <c r="P803" i="1468"/>
  <c r="Q802" i="1468"/>
  <c r="P802" i="1468"/>
  <c r="Q801" i="1468"/>
  <c r="P801" i="1468"/>
  <c r="Q800" i="1468"/>
  <c r="P800" i="1468"/>
  <c r="Q799" i="1468"/>
  <c r="P799" i="1468"/>
  <c r="Q798" i="1468"/>
  <c r="P798" i="1468"/>
  <c r="Q797" i="1468"/>
  <c r="P797" i="1468"/>
  <c r="Q796" i="1468"/>
  <c r="P796" i="1468"/>
  <c r="Q795" i="1468"/>
  <c r="P795" i="1468"/>
  <c r="Q794" i="1468"/>
  <c r="P794" i="1468"/>
  <c r="Q793" i="1468"/>
  <c r="P793" i="1468"/>
  <c r="Q792" i="1468"/>
  <c r="P792" i="1468"/>
  <c r="Q791" i="1468"/>
  <c r="P791" i="1468"/>
  <c r="Q790" i="1468"/>
  <c r="P790" i="1468"/>
  <c r="Q789" i="1468"/>
  <c r="P789" i="1468"/>
  <c r="Q788" i="1468"/>
  <c r="P788" i="1468"/>
  <c r="Q787" i="1468"/>
  <c r="P787" i="1468"/>
  <c r="Q786" i="1468"/>
  <c r="P786" i="1468"/>
  <c r="Q785" i="1468"/>
  <c r="P785" i="1468"/>
  <c r="Q784" i="1468"/>
  <c r="P784" i="1468"/>
  <c r="Q783" i="1468"/>
  <c r="P783" i="1468"/>
  <c r="Q782" i="1468"/>
  <c r="P782" i="1468"/>
  <c r="Q781" i="1468"/>
  <c r="P781" i="1468"/>
  <c r="Q780" i="1468"/>
  <c r="P780" i="1468"/>
  <c r="Q779" i="1468"/>
  <c r="P779" i="1468"/>
  <c r="Q778" i="1468"/>
  <c r="P778" i="1468"/>
  <c r="Q777" i="1468"/>
  <c r="P777" i="1468"/>
  <c r="Q776" i="1468"/>
  <c r="P776" i="1468"/>
  <c r="Q775" i="1468"/>
  <c r="P775" i="1468"/>
  <c r="Q774" i="1468"/>
  <c r="P774" i="1468"/>
  <c r="Q773" i="1468"/>
  <c r="P773" i="1468"/>
  <c r="Q772" i="1468"/>
  <c r="P772" i="1468"/>
  <c r="Q771" i="1468"/>
  <c r="P771" i="1468"/>
  <c r="Q770" i="1468"/>
  <c r="P770" i="1468"/>
  <c r="Q769" i="1468"/>
  <c r="P769" i="1468"/>
  <c r="Q768" i="1468"/>
  <c r="P768" i="1468"/>
  <c r="Q767" i="1468"/>
  <c r="P767" i="1468"/>
  <c r="Q766" i="1468"/>
  <c r="P766" i="1468"/>
  <c r="Q765" i="1468"/>
  <c r="P765" i="1468"/>
  <c r="Q764" i="1468"/>
  <c r="P764" i="1468"/>
  <c r="Q763" i="1468"/>
  <c r="P763" i="1468"/>
  <c r="Q762" i="1468"/>
  <c r="P762" i="1468"/>
  <c r="Q761" i="1468"/>
  <c r="P761" i="1468"/>
  <c r="Q760" i="1468"/>
  <c r="P760" i="1468"/>
  <c r="Q759" i="1468"/>
  <c r="P759" i="1468"/>
  <c r="Q758" i="1468"/>
  <c r="P758" i="1468"/>
  <c r="Q757" i="1468"/>
  <c r="P757" i="1468"/>
  <c r="Q756" i="1468"/>
  <c r="P756" i="1468"/>
  <c r="Q755" i="1468"/>
  <c r="P755" i="1468"/>
  <c r="Q754" i="1468"/>
  <c r="P754" i="1468"/>
  <c r="Q753" i="1468"/>
  <c r="P753" i="1468"/>
  <c r="Q752" i="1468"/>
  <c r="P752" i="1468"/>
  <c r="Q751" i="1468"/>
  <c r="P751" i="1468"/>
  <c r="Q750" i="1468"/>
  <c r="P750" i="1468"/>
  <c r="Q749" i="1468"/>
  <c r="P749" i="1468"/>
  <c r="Q748" i="1468"/>
  <c r="P748" i="1468"/>
  <c r="Q747" i="1468"/>
  <c r="P747" i="1468"/>
  <c r="Q746" i="1468"/>
  <c r="P746" i="1468"/>
  <c r="Q745" i="1468"/>
  <c r="P745" i="1468"/>
  <c r="Q744" i="1468"/>
  <c r="P744" i="1468"/>
  <c r="Q743" i="1468"/>
  <c r="P743" i="1468"/>
  <c r="Q742" i="1468"/>
  <c r="P742" i="1468"/>
  <c r="Q741" i="1468"/>
  <c r="P741" i="1468"/>
  <c r="Q740" i="1468"/>
  <c r="P740" i="1468"/>
  <c r="Q739" i="1468"/>
  <c r="P739" i="1468"/>
  <c r="Q738" i="1468"/>
  <c r="P738" i="1468"/>
  <c r="Q737" i="1468"/>
  <c r="P737" i="1468"/>
  <c r="Q736" i="1468"/>
  <c r="P736" i="1468"/>
  <c r="Q735" i="1468"/>
  <c r="P735" i="1468"/>
  <c r="Q734" i="1468"/>
  <c r="P734" i="1468"/>
  <c r="Q733" i="1468"/>
  <c r="P733" i="1468"/>
  <c r="Q732" i="1468"/>
  <c r="P732" i="1468"/>
  <c r="Q731" i="1468"/>
  <c r="P731" i="1468"/>
  <c r="Q730" i="1468"/>
  <c r="P730" i="1468"/>
  <c r="Q729" i="1468"/>
  <c r="P729" i="1468"/>
  <c r="Q728" i="1468"/>
  <c r="P728" i="1468"/>
  <c r="Q727" i="1468"/>
  <c r="P727" i="1468"/>
  <c r="Q726" i="1468"/>
  <c r="P726" i="1468"/>
  <c r="Q725" i="1468"/>
  <c r="P725" i="1468"/>
  <c r="Q724" i="1468"/>
  <c r="P724" i="1468"/>
  <c r="Q723" i="1468"/>
  <c r="P723" i="1468"/>
  <c r="Q722" i="1468"/>
  <c r="P722" i="1468"/>
  <c r="Q721" i="1468"/>
  <c r="P721" i="1468"/>
  <c r="Q720" i="1468"/>
  <c r="P720" i="1468"/>
  <c r="Q719" i="1468"/>
  <c r="P719" i="1468"/>
  <c r="Q718" i="1468"/>
  <c r="P718" i="1468"/>
  <c r="Q717" i="1468"/>
  <c r="P717" i="1468"/>
  <c r="Q716" i="1468"/>
  <c r="P716" i="1468"/>
  <c r="Q715" i="1468"/>
  <c r="P715" i="1468"/>
  <c r="Q714" i="1468"/>
  <c r="P714" i="1468"/>
  <c r="Q713" i="1468"/>
  <c r="P713" i="1468"/>
  <c r="Q712" i="1468"/>
  <c r="P712" i="1468"/>
  <c r="Q711" i="1468"/>
  <c r="P711" i="1468"/>
  <c r="Q710" i="1468"/>
  <c r="P710" i="1468"/>
  <c r="Q709" i="1468"/>
  <c r="P709" i="1468"/>
  <c r="Q708" i="1468"/>
  <c r="P708" i="1468"/>
  <c r="Q707" i="1468"/>
  <c r="P707" i="1468"/>
  <c r="Q706" i="1468"/>
  <c r="P706" i="1468"/>
  <c r="Q705" i="1468"/>
  <c r="P705" i="1468"/>
  <c r="Q704" i="1468"/>
  <c r="P704" i="1468"/>
  <c r="Q703" i="1468"/>
  <c r="P703" i="1468"/>
  <c r="Q702" i="1468"/>
  <c r="P702" i="1468"/>
  <c r="Q701" i="1468"/>
  <c r="P701" i="1468"/>
  <c r="Q700" i="1468"/>
  <c r="P700" i="1468"/>
  <c r="Q699" i="1468"/>
  <c r="P699" i="1468"/>
  <c r="Q698" i="1468"/>
  <c r="P698" i="1468"/>
  <c r="Q697" i="1468"/>
  <c r="P697" i="1468"/>
  <c r="Q696" i="1468"/>
  <c r="P696" i="1468"/>
  <c r="Q695" i="1468"/>
  <c r="P695" i="1468"/>
  <c r="Q694" i="1468"/>
  <c r="P694" i="1468"/>
  <c r="Q693" i="1468"/>
  <c r="P693" i="1468"/>
  <c r="Q692" i="1468"/>
  <c r="P692" i="1468"/>
  <c r="Q691" i="1468"/>
  <c r="P691" i="1468"/>
  <c r="Q690" i="1468"/>
  <c r="P690" i="1468"/>
  <c r="Q689" i="1468"/>
  <c r="P689" i="1468"/>
  <c r="Q688" i="1468"/>
  <c r="P688" i="1468"/>
  <c r="Q687" i="1468"/>
  <c r="P687" i="1468"/>
  <c r="Q686" i="1468"/>
  <c r="P686" i="1468"/>
  <c r="Q685" i="1468"/>
  <c r="P685" i="1468"/>
  <c r="Q684" i="1468"/>
  <c r="P684" i="1468"/>
  <c r="Q683" i="1468"/>
  <c r="P683" i="1468"/>
  <c r="Q682" i="1468"/>
  <c r="P682" i="1468"/>
  <c r="Q681" i="1468"/>
  <c r="P681" i="1468"/>
  <c r="Q680" i="1468"/>
  <c r="P680" i="1468"/>
  <c r="Q679" i="1468"/>
  <c r="P679" i="1468"/>
  <c r="Q678" i="1468"/>
  <c r="P678" i="1468"/>
  <c r="Q677" i="1468"/>
  <c r="P677" i="1468"/>
  <c r="Q676" i="1468"/>
  <c r="P676" i="1468"/>
  <c r="Q675" i="1468"/>
  <c r="P675" i="1468"/>
  <c r="Q674" i="1468"/>
  <c r="P674" i="1468"/>
  <c r="Q673" i="1468"/>
  <c r="P673" i="1468"/>
  <c r="Q672" i="1468"/>
  <c r="P672" i="1468"/>
  <c r="Q671" i="1468"/>
  <c r="P671" i="1468"/>
  <c r="Q670" i="1468"/>
  <c r="P670" i="1468"/>
  <c r="Q669" i="1468"/>
  <c r="P669" i="1468"/>
  <c r="Q668" i="1468"/>
  <c r="P668" i="1468"/>
  <c r="Q667" i="1468"/>
  <c r="P667" i="1468"/>
  <c r="Q666" i="1468"/>
  <c r="P666" i="1468"/>
  <c r="Q665" i="1468"/>
  <c r="P665" i="1468"/>
  <c r="Q664" i="1468"/>
  <c r="P664" i="1468"/>
  <c r="Q663" i="1468"/>
  <c r="P663" i="1468"/>
  <c r="Q662" i="1468"/>
  <c r="P662" i="1468"/>
  <c r="Q661" i="1468"/>
  <c r="P661" i="1468"/>
  <c r="Q660" i="1468"/>
  <c r="P660" i="1468"/>
  <c r="Q659" i="1468"/>
  <c r="P659" i="1468"/>
  <c r="Q658" i="1468"/>
  <c r="P658" i="1468"/>
  <c r="Q657" i="1468"/>
  <c r="P657" i="1468"/>
  <c r="Q656" i="1468"/>
  <c r="P656" i="1468"/>
  <c r="Q655" i="1468"/>
  <c r="P655" i="1468"/>
  <c r="Q654" i="1468"/>
  <c r="P654" i="1468"/>
  <c r="Q653" i="1468"/>
  <c r="P653" i="1468"/>
  <c r="Q652" i="1468"/>
  <c r="P652" i="1468"/>
  <c r="Q651" i="1468"/>
  <c r="P651" i="1468"/>
  <c r="Q650" i="1468"/>
  <c r="P650" i="1468"/>
  <c r="Q649" i="1468"/>
  <c r="P649" i="1468"/>
  <c r="Q648" i="1468"/>
  <c r="P648" i="1468"/>
  <c r="Q647" i="1468"/>
  <c r="P647" i="1468"/>
  <c r="Q646" i="1468"/>
  <c r="P646" i="1468"/>
  <c r="Q645" i="1468"/>
  <c r="P645" i="1468"/>
  <c r="Q644" i="1468"/>
  <c r="P644" i="1468"/>
  <c r="Q643" i="1468"/>
  <c r="P643" i="1468"/>
  <c r="Q642" i="1468"/>
  <c r="P642" i="1468"/>
  <c r="Q641" i="1468"/>
  <c r="P641" i="1468"/>
  <c r="Q640" i="1468"/>
  <c r="P640" i="1468"/>
  <c r="Q639" i="1468"/>
  <c r="P639" i="1468"/>
  <c r="Q638" i="1468"/>
  <c r="P638" i="1468"/>
  <c r="Q637" i="1468"/>
  <c r="P637" i="1468"/>
  <c r="Q636" i="1468"/>
  <c r="P636" i="1468"/>
  <c r="Q635" i="1468"/>
  <c r="P635" i="1468"/>
  <c r="Q634" i="1468"/>
  <c r="P634" i="1468"/>
  <c r="Q633" i="1468"/>
  <c r="P633" i="1468"/>
  <c r="Q632" i="1468"/>
  <c r="P632" i="1468"/>
  <c r="Q631" i="1468"/>
  <c r="P631" i="1468"/>
  <c r="Q630" i="1468"/>
  <c r="P630" i="1468"/>
  <c r="Q629" i="1468"/>
  <c r="P629" i="1468"/>
  <c r="Q628" i="1468"/>
  <c r="P628" i="1468"/>
  <c r="Q627" i="1468"/>
  <c r="P627" i="1468"/>
  <c r="Q626" i="1468"/>
  <c r="P626" i="1468"/>
  <c r="Q625" i="1468"/>
  <c r="P625" i="1468"/>
  <c r="Q624" i="1468"/>
  <c r="P624" i="1468"/>
  <c r="Q623" i="1468"/>
  <c r="P623" i="1468"/>
  <c r="Q622" i="1468"/>
  <c r="P622" i="1468"/>
  <c r="Q621" i="1468"/>
  <c r="P621" i="1468"/>
  <c r="Q620" i="1468"/>
  <c r="P620" i="1468"/>
  <c r="Q619" i="1468"/>
  <c r="P619" i="1468"/>
  <c r="Q618" i="1468"/>
  <c r="P618" i="1468"/>
  <c r="Q617" i="1468"/>
  <c r="P617" i="1468"/>
  <c r="Q616" i="1468"/>
  <c r="P616" i="1468"/>
  <c r="Q615" i="1468"/>
  <c r="P615" i="1468"/>
  <c r="Q614" i="1468"/>
  <c r="P614" i="1468"/>
  <c r="Q613" i="1468"/>
  <c r="P613" i="1468"/>
  <c r="Q612" i="1468"/>
  <c r="P612" i="1468"/>
  <c r="Q611" i="1468"/>
  <c r="P611" i="1468"/>
  <c r="Q610" i="1468"/>
  <c r="P610" i="1468"/>
  <c r="Q609" i="1468"/>
  <c r="P609" i="1468"/>
  <c r="Q608" i="1468"/>
  <c r="P608" i="1468"/>
  <c r="Q607" i="1468"/>
  <c r="P607" i="1468"/>
  <c r="Q606" i="1468"/>
  <c r="P606" i="1468"/>
  <c r="Q605" i="1468"/>
  <c r="P605" i="1468"/>
  <c r="Q604" i="1468"/>
  <c r="P604" i="1468"/>
  <c r="Q603" i="1468"/>
  <c r="P603" i="1468"/>
  <c r="Q602" i="1468"/>
  <c r="P602" i="1468"/>
  <c r="Q601" i="1468"/>
  <c r="P601" i="1468"/>
  <c r="Q600" i="1468"/>
  <c r="P600" i="1468"/>
  <c r="Q599" i="1468"/>
  <c r="P599" i="1468"/>
  <c r="Q598" i="1468"/>
  <c r="P598" i="1468"/>
  <c r="Q597" i="1468"/>
  <c r="P597" i="1468"/>
  <c r="Q596" i="1468"/>
  <c r="P596" i="1468"/>
  <c r="Q595" i="1468"/>
  <c r="P595" i="1468"/>
  <c r="Q594" i="1468"/>
  <c r="P594" i="1468"/>
  <c r="Q593" i="1468"/>
  <c r="P593" i="1468"/>
  <c r="Q592" i="1468"/>
  <c r="P592" i="1468"/>
  <c r="Q591" i="1468"/>
  <c r="P591" i="1468"/>
  <c r="Q590" i="1468"/>
  <c r="P590" i="1468"/>
  <c r="Q589" i="1468"/>
  <c r="P589" i="1468"/>
  <c r="Q588" i="1468"/>
  <c r="P588" i="1468"/>
  <c r="Q587" i="1468"/>
  <c r="P587" i="1468"/>
  <c r="Q586" i="1468"/>
  <c r="P586" i="1468"/>
  <c r="Q585" i="1468"/>
  <c r="P585" i="1468"/>
  <c r="Q584" i="1468"/>
  <c r="P584" i="1468"/>
  <c r="Q583" i="1468"/>
  <c r="P583" i="1468"/>
  <c r="Q582" i="1468"/>
  <c r="P582" i="1468"/>
  <c r="S523" i="1468"/>
  <c r="S516" i="1468"/>
  <c r="C516" i="1468"/>
  <c r="C515" i="1468"/>
  <c r="S515" i="1468"/>
  <c r="C514" i="1468"/>
  <c r="S514" i="1468"/>
  <c r="C513" i="1468"/>
  <c r="S513" i="1468"/>
  <c r="S512" i="1468"/>
  <c r="C512" i="1468"/>
  <c r="S511" i="1468"/>
  <c r="C511" i="1468"/>
  <c r="C510" i="1468"/>
  <c r="S510" i="1468"/>
  <c r="S509" i="1468"/>
  <c r="C509" i="1468"/>
  <c r="S508" i="1468"/>
  <c r="C508" i="1468"/>
  <c r="C507" i="1468"/>
  <c r="S507" i="1468"/>
  <c r="C506" i="1468"/>
  <c r="S506" i="1468"/>
  <c r="C505" i="1468"/>
  <c r="S505" i="1468"/>
  <c r="S504" i="1468"/>
  <c r="C504" i="1468"/>
  <c r="S503" i="1468"/>
  <c r="C503" i="1468"/>
  <c r="C502" i="1468"/>
  <c r="S502" i="1468"/>
  <c r="S501" i="1468"/>
  <c r="C501" i="1468"/>
  <c r="S500" i="1468"/>
  <c r="C500" i="1468"/>
  <c r="C499" i="1468"/>
  <c r="S499" i="1468"/>
  <c r="C498" i="1468"/>
  <c r="S498" i="1468"/>
  <c r="C497" i="1468"/>
  <c r="S497" i="1468"/>
  <c r="S496" i="1468"/>
  <c r="C496" i="1468"/>
  <c r="S495" i="1468"/>
  <c r="C495" i="1468"/>
  <c r="C494" i="1468"/>
  <c r="S494" i="1468"/>
  <c r="S493" i="1468"/>
  <c r="C493" i="1468"/>
  <c r="S492" i="1468"/>
  <c r="C492" i="1468"/>
  <c r="C491" i="1468"/>
  <c r="S491" i="1468"/>
  <c r="C490" i="1468"/>
  <c r="S490" i="1468"/>
  <c r="C489" i="1468"/>
  <c r="S489" i="1468"/>
  <c r="S488" i="1468"/>
  <c r="C488" i="1468"/>
  <c r="S487" i="1468"/>
  <c r="C487" i="1468"/>
  <c r="C486" i="1468"/>
  <c r="S486" i="1468"/>
  <c r="S485" i="1468"/>
  <c r="C485" i="1468"/>
  <c r="S484" i="1468"/>
  <c r="C484" i="1468"/>
  <c r="S483" i="1468"/>
  <c r="C483" i="1468"/>
  <c r="C482" i="1468"/>
  <c r="S482" i="1468"/>
  <c r="C481" i="1468"/>
  <c r="S481" i="1468"/>
  <c r="S480" i="1468"/>
  <c r="C480" i="1468"/>
  <c r="S479" i="1468"/>
  <c r="C479" i="1468"/>
  <c r="C478" i="1468"/>
  <c r="S478" i="1468"/>
  <c r="S477" i="1468"/>
  <c r="C477" i="1468"/>
  <c r="S476" i="1468"/>
  <c r="C476" i="1468"/>
  <c r="C475" i="1468"/>
  <c r="S475" i="1468"/>
  <c r="C474" i="1468"/>
  <c r="S474" i="1468"/>
  <c r="C473" i="1468"/>
  <c r="S473" i="1468"/>
  <c r="S472" i="1468"/>
  <c r="C472" i="1468"/>
  <c r="S471" i="1468"/>
  <c r="C471" i="1468"/>
  <c r="C470" i="1468"/>
  <c r="S470" i="1468"/>
  <c r="S469" i="1468"/>
  <c r="C469" i="1468"/>
  <c r="S468" i="1468"/>
  <c r="C468" i="1468"/>
  <c r="C467" i="1468"/>
  <c r="S467" i="1468"/>
  <c r="C466" i="1468"/>
  <c r="S466" i="1468"/>
  <c r="C465" i="1468"/>
  <c r="S465" i="1468"/>
  <c r="Q465" i="1468"/>
  <c r="P466" i="1468" s="1"/>
  <c r="Q466" i="1468" s="1"/>
  <c r="P467" i="1468" s="1"/>
  <c r="Q467" i="1468" s="1"/>
  <c r="P468" i="1468" s="1"/>
  <c r="Q468" i="1468" s="1"/>
  <c r="P469" i="1468" s="1"/>
  <c r="Q469" i="1468" s="1"/>
  <c r="P470" i="1468" s="1"/>
  <c r="Q470" i="1468" s="1"/>
  <c r="P471" i="1468" s="1"/>
  <c r="Q471" i="1468" s="1"/>
  <c r="P472" i="1468" s="1"/>
  <c r="Q472" i="1468" s="1"/>
  <c r="P473" i="1468" s="1"/>
  <c r="Q473" i="1468" s="1"/>
  <c r="P474" i="1468" s="1"/>
  <c r="Q474" i="1468" s="1"/>
  <c r="P475" i="1468" s="1"/>
  <c r="Q475" i="1468" s="1"/>
  <c r="P476" i="1468" s="1"/>
  <c r="Q476" i="1468" s="1"/>
  <c r="P477" i="1468" s="1"/>
  <c r="Q477" i="1468" s="1"/>
  <c r="P478" i="1468" s="1"/>
  <c r="Q478" i="1468" s="1"/>
  <c r="P479" i="1468" s="1"/>
  <c r="Q479" i="1468" s="1"/>
  <c r="P480" i="1468" s="1"/>
  <c r="Q480" i="1468" s="1"/>
  <c r="P481" i="1468" s="1"/>
  <c r="Q481" i="1468" s="1"/>
  <c r="P482" i="1468" s="1"/>
  <c r="Q482" i="1468" s="1"/>
  <c r="P483" i="1468" s="1"/>
  <c r="Q483" i="1468" s="1"/>
  <c r="P484" i="1468" s="1"/>
  <c r="Q484" i="1468" s="1"/>
  <c r="P485" i="1468" s="1"/>
  <c r="Q485" i="1468" s="1"/>
  <c r="P486" i="1468" s="1"/>
  <c r="Q486" i="1468" s="1"/>
  <c r="P487" i="1468" s="1"/>
  <c r="Q487" i="1468" s="1"/>
  <c r="P488" i="1468" s="1"/>
  <c r="Q488" i="1468" s="1"/>
  <c r="P489" i="1468" s="1"/>
  <c r="Q489" i="1468" s="1"/>
  <c r="P490" i="1468" s="1"/>
  <c r="Q490" i="1468" s="1"/>
  <c r="P491" i="1468" s="1"/>
  <c r="Q491" i="1468" s="1"/>
  <c r="P492" i="1468" s="1"/>
  <c r="Q492" i="1468" s="1"/>
  <c r="P493" i="1468" s="1"/>
  <c r="Q493" i="1468" s="1"/>
  <c r="P494" i="1468" s="1"/>
  <c r="Q494" i="1468" s="1"/>
  <c r="P495" i="1468" s="1"/>
  <c r="Q495" i="1468" s="1"/>
  <c r="P496" i="1468" s="1"/>
  <c r="Q496" i="1468" s="1"/>
  <c r="P497" i="1468" s="1"/>
  <c r="Q497" i="1468" s="1"/>
  <c r="P498" i="1468" s="1"/>
  <c r="Q498" i="1468" s="1"/>
  <c r="P499" i="1468" s="1"/>
  <c r="Q499" i="1468" s="1"/>
  <c r="P500" i="1468" s="1"/>
  <c r="Q500" i="1468" s="1"/>
  <c r="P501" i="1468" s="1"/>
  <c r="Q501" i="1468" s="1"/>
  <c r="P502" i="1468" s="1"/>
  <c r="Q502" i="1468" s="1"/>
  <c r="P503" i="1468" s="1"/>
  <c r="Q503" i="1468" s="1"/>
  <c r="P504" i="1468" s="1"/>
  <c r="Q504" i="1468" s="1"/>
  <c r="P505" i="1468" s="1"/>
  <c r="Q505" i="1468" s="1"/>
  <c r="P506" i="1468" s="1"/>
  <c r="Q506" i="1468" s="1"/>
  <c r="P507" i="1468" s="1"/>
  <c r="Q507" i="1468" s="1"/>
  <c r="P508" i="1468" s="1"/>
  <c r="Q508" i="1468" s="1"/>
  <c r="P509" i="1468" s="1"/>
  <c r="Q509" i="1468" s="1"/>
  <c r="P510" i="1468" s="1"/>
  <c r="Q510" i="1468" s="1"/>
  <c r="P511" i="1468" s="1"/>
  <c r="Q511" i="1468" s="1"/>
  <c r="P512" i="1468" s="1"/>
  <c r="Q512" i="1468" s="1"/>
  <c r="P513" i="1468" s="1"/>
  <c r="Q513" i="1468" s="1"/>
  <c r="P514" i="1468" s="1"/>
  <c r="Q514" i="1468" s="1"/>
  <c r="P515" i="1468" s="1"/>
  <c r="Q515" i="1468" s="1"/>
  <c r="P516" i="1468" s="1"/>
  <c r="Q516" i="1468" s="1"/>
  <c r="P517" i="1468" s="1"/>
  <c r="Q517" i="1468" s="1"/>
  <c r="P518" i="1468" s="1"/>
  <c r="Q518" i="1468" s="1"/>
  <c r="P519" i="1468" s="1"/>
  <c r="Q519" i="1468" s="1"/>
  <c r="P520" i="1468" s="1"/>
  <c r="Q520" i="1468" s="1"/>
  <c r="P521" i="1468" s="1"/>
  <c r="Q521" i="1468" s="1"/>
  <c r="P522" i="1468" s="1"/>
  <c r="Q522" i="1468" s="1"/>
  <c r="C464" i="1468"/>
  <c r="S464" i="1468"/>
  <c r="S463" i="1468"/>
  <c r="C463" i="1468"/>
  <c r="S462" i="1468"/>
  <c r="C462" i="1468"/>
  <c r="C461" i="1468"/>
  <c r="S461" i="1468"/>
  <c r="S460" i="1468"/>
  <c r="C460" i="1468"/>
  <c r="S459" i="1468"/>
  <c r="C459" i="1468"/>
  <c r="C458" i="1468"/>
  <c r="S458" i="1468"/>
  <c r="C457" i="1468"/>
  <c r="S457" i="1468"/>
  <c r="C456" i="1468"/>
  <c r="S456" i="1468"/>
  <c r="C455" i="1468"/>
  <c r="S455" i="1468"/>
  <c r="S454" i="1468"/>
  <c r="C454" i="1468"/>
  <c r="C453" i="1468"/>
  <c r="S453" i="1468"/>
  <c r="S452" i="1468"/>
  <c r="C452" i="1468"/>
  <c r="S451" i="1468"/>
  <c r="C451" i="1468"/>
  <c r="C450" i="1468"/>
  <c r="S450" i="1468"/>
  <c r="C449" i="1468"/>
  <c r="S449" i="1468"/>
  <c r="C448" i="1468"/>
  <c r="S448" i="1468"/>
  <c r="C447" i="1468"/>
  <c r="S447" i="1468"/>
  <c r="S446" i="1468"/>
  <c r="C446" i="1468"/>
  <c r="C445" i="1468"/>
  <c r="S445" i="1468"/>
  <c r="S444" i="1468"/>
  <c r="C444" i="1468"/>
  <c r="C443" i="1468"/>
  <c r="S443" i="1468"/>
  <c r="C442" i="1468"/>
  <c r="S442" i="1468"/>
  <c r="C441" i="1468"/>
  <c r="S441" i="1468"/>
  <c r="S440" i="1468"/>
  <c r="C440" i="1468"/>
  <c r="C439" i="1468"/>
  <c r="S439" i="1468"/>
  <c r="S438" i="1468"/>
  <c r="C438" i="1468"/>
  <c r="C437" i="1468"/>
  <c r="S437" i="1468"/>
  <c r="S436" i="1468"/>
  <c r="C436" i="1468"/>
  <c r="C435" i="1468"/>
  <c r="S435" i="1468"/>
  <c r="C434" i="1468"/>
  <c r="S434" i="1468"/>
  <c r="S433" i="1468"/>
  <c r="C433" i="1468"/>
  <c r="C432" i="1468"/>
  <c r="S432" i="1468"/>
  <c r="C431" i="1468"/>
  <c r="S431" i="1468"/>
  <c r="S430" i="1468"/>
  <c r="C430" i="1468"/>
  <c r="C429" i="1468"/>
  <c r="S429" i="1468"/>
  <c r="S428" i="1468"/>
  <c r="C428" i="1468"/>
  <c r="S427" i="1468"/>
  <c r="C427" i="1468"/>
  <c r="C426" i="1468"/>
  <c r="S426" i="1468"/>
  <c r="S425" i="1468"/>
  <c r="C425" i="1468"/>
  <c r="C424" i="1468"/>
  <c r="S424" i="1468"/>
  <c r="S423" i="1468"/>
  <c r="C423" i="1468"/>
  <c r="C422" i="1468"/>
  <c r="S422" i="1468"/>
  <c r="C421" i="1468"/>
  <c r="S421" i="1468"/>
  <c r="S420" i="1468"/>
  <c r="C420" i="1468"/>
  <c r="S419" i="1468"/>
  <c r="C419" i="1468"/>
  <c r="C418" i="1468"/>
  <c r="S418" i="1468"/>
  <c r="C417" i="1468"/>
  <c r="S417" i="1468"/>
  <c r="C416" i="1468"/>
  <c r="S416" i="1468"/>
  <c r="S415" i="1468"/>
  <c r="C415" i="1468"/>
  <c r="C414" i="1468"/>
  <c r="S414" i="1468"/>
  <c r="C413" i="1468"/>
  <c r="S413" i="1468"/>
  <c r="S412" i="1468"/>
  <c r="C412" i="1468"/>
  <c r="S411" i="1468"/>
  <c r="C411" i="1468"/>
  <c r="C410" i="1468"/>
  <c r="S410" i="1468"/>
  <c r="C409" i="1468"/>
  <c r="S409" i="1468"/>
  <c r="C408" i="1468"/>
  <c r="S408" i="1468"/>
  <c r="S407" i="1468"/>
  <c r="C407" i="1468"/>
  <c r="C406" i="1468"/>
  <c r="S406" i="1468"/>
  <c r="C405" i="1468"/>
  <c r="S405" i="1468"/>
  <c r="C404" i="1468"/>
  <c r="S404" i="1468"/>
  <c r="S403" i="1468"/>
  <c r="C403" i="1468"/>
  <c r="S402" i="1468"/>
  <c r="C402" i="1468"/>
  <c r="S401" i="1468"/>
  <c r="C401" i="1468"/>
  <c r="C400" i="1468"/>
  <c r="S400" i="1468"/>
  <c r="S399" i="1468"/>
  <c r="C399" i="1468"/>
  <c r="C398" i="1468"/>
  <c r="S398" i="1468"/>
  <c r="C397" i="1468"/>
  <c r="S397" i="1468"/>
  <c r="C396" i="1468"/>
  <c r="S396" i="1468"/>
  <c r="C395" i="1468"/>
  <c r="S395" i="1468"/>
  <c r="S394" i="1468"/>
  <c r="C394" i="1468"/>
  <c r="C393" i="1468"/>
  <c r="S393" i="1468"/>
  <c r="C392" i="1468"/>
  <c r="S392" i="1468"/>
  <c r="S391" i="1468"/>
  <c r="C391" i="1468"/>
  <c r="S390" i="1468"/>
  <c r="C390" i="1468"/>
  <c r="C389" i="1468"/>
  <c r="S389" i="1468"/>
  <c r="S388" i="1468"/>
  <c r="C388" i="1468"/>
  <c r="C387" i="1468"/>
  <c r="S387" i="1468"/>
  <c r="S386" i="1468"/>
  <c r="C386" i="1468"/>
  <c r="C385" i="1468"/>
  <c r="S385" i="1468"/>
  <c r="S384" i="1468"/>
  <c r="C384" i="1468"/>
  <c r="C383" i="1468"/>
  <c r="S383" i="1468"/>
  <c r="C382" i="1468"/>
  <c r="S382" i="1468"/>
  <c r="C381" i="1468"/>
  <c r="S381" i="1468"/>
  <c r="AC380" i="1468"/>
  <c r="C380" i="1468"/>
  <c r="S380" i="1468"/>
  <c r="AC379" i="1468"/>
  <c r="C379" i="1468"/>
  <c r="S379" i="1468"/>
  <c r="AC378" i="1468"/>
  <c r="C378" i="1468"/>
  <c r="S378" i="1468"/>
  <c r="AC377" i="1468"/>
  <c r="C377" i="1468"/>
  <c r="S377" i="1468"/>
  <c r="AC376" i="1468"/>
  <c r="C376" i="1468"/>
  <c r="S376" i="1468"/>
  <c r="AC375" i="1468"/>
  <c r="C375" i="1468"/>
  <c r="S375" i="1468"/>
  <c r="AC374" i="1468"/>
  <c r="C374" i="1468"/>
  <c r="S374" i="1468"/>
  <c r="AC373" i="1468"/>
  <c r="C373" i="1468"/>
  <c r="S373" i="1468"/>
  <c r="AC372" i="1468"/>
  <c r="C372" i="1468"/>
  <c r="S372" i="1468"/>
  <c r="AC371" i="1468"/>
  <c r="C371" i="1468"/>
  <c r="S371" i="1468"/>
  <c r="AC370" i="1468"/>
  <c r="C370" i="1468"/>
  <c r="S370" i="1468"/>
  <c r="AC369" i="1468"/>
  <c r="C369" i="1468"/>
  <c r="S369" i="1468"/>
  <c r="AC368" i="1468"/>
  <c r="C368" i="1468"/>
  <c r="S368" i="1468"/>
  <c r="AC367" i="1468"/>
  <c r="C367" i="1468"/>
  <c r="S367" i="1468"/>
  <c r="AC366" i="1468"/>
  <c r="C366" i="1468"/>
  <c r="S366" i="1468"/>
  <c r="AC365" i="1468"/>
  <c r="C365" i="1468"/>
  <c r="S365" i="1468"/>
  <c r="AC364" i="1468"/>
  <c r="C364" i="1468"/>
  <c r="S364" i="1468"/>
  <c r="AC363" i="1468"/>
  <c r="C363" i="1468"/>
  <c r="S363" i="1468"/>
  <c r="AC362" i="1468"/>
  <c r="C362" i="1468"/>
  <c r="S362" i="1468"/>
  <c r="AC361" i="1468"/>
  <c r="C361" i="1468"/>
  <c r="S361" i="1468"/>
  <c r="AC360" i="1468"/>
  <c r="C360" i="1468"/>
  <c r="S360" i="1468"/>
  <c r="AC359" i="1468"/>
  <c r="C359" i="1468"/>
  <c r="S359" i="1468"/>
  <c r="AC358" i="1468"/>
  <c r="C358" i="1468"/>
  <c r="S358" i="1468"/>
  <c r="AC357" i="1468"/>
  <c r="C357" i="1468"/>
  <c r="S357" i="1468"/>
  <c r="AC356" i="1468"/>
  <c r="C356" i="1468"/>
  <c r="S356" i="1468"/>
  <c r="AC355" i="1468"/>
  <c r="C355" i="1468"/>
  <c r="S355" i="1468"/>
  <c r="AC354" i="1468"/>
  <c r="C354" i="1468"/>
  <c r="S354" i="1468"/>
  <c r="AC353" i="1468"/>
  <c r="C353" i="1468"/>
  <c r="S353" i="1468"/>
  <c r="AC352" i="1468"/>
  <c r="C352" i="1468"/>
  <c r="S352" i="1468"/>
  <c r="AC351" i="1468"/>
  <c r="C351" i="1468"/>
  <c r="S351" i="1468"/>
  <c r="AC350" i="1468"/>
  <c r="C350" i="1468"/>
  <c r="S350" i="1468"/>
  <c r="AC349" i="1468"/>
  <c r="C349" i="1468"/>
  <c r="S349" i="1468"/>
  <c r="AC348" i="1468"/>
  <c r="C348" i="1468"/>
  <c r="S348" i="1468"/>
  <c r="AC347" i="1468"/>
  <c r="C347" i="1468"/>
  <c r="S347" i="1468"/>
  <c r="AC346" i="1468"/>
  <c r="C346" i="1468"/>
  <c r="S346" i="1468"/>
  <c r="AC345" i="1468"/>
  <c r="C345" i="1468"/>
  <c r="S345" i="1468"/>
  <c r="AC344" i="1468"/>
  <c r="C344" i="1468"/>
  <c r="S344" i="1468"/>
  <c r="AC343" i="1468"/>
  <c r="C343" i="1468"/>
  <c r="S343" i="1468"/>
  <c r="AC342" i="1468"/>
  <c r="C342" i="1468"/>
  <c r="S342" i="1468"/>
  <c r="AC341" i="1468"/>
  <c r="C341" i="1468"/>
  <c r="S341" i="1468"/>
  <c r="AC340" i="1468"/>
  <c r="C340" i="1468"/>
  <c r="S340" i="1468"/>
  <c r="AC339" i="1468"/>
  <c r="C339" i="1468"/>
  <c r="S339" i="1468"/>
  <c r="AC338" i="1468"/>
  <c r="C338" i="1468"/>
  <c r="S338" i="1468"/>
  <c r="AC337" i="1468"/>
  <c r="C337" i="1468"/>
  <c r="S337" i="1468"/>
  <c r="AC336" i="1468"/>
  <c r="C336" i="1468"/>
  <c r="S336" i="1468"/>
  <c r="AC335" i="1468"/>
  <c r="C335" i="1468"/>
  <c r="S335" i="1468"/>
  <c r="AC334" i="1468"/>
  <c r="C334" i="1468"/>
  <c r="S334" i="1468"/>
  <c r="AC333" i="1468"/>
  <c r="C333" i="1468"/>
  <c r="S333" i="1468"/>
  <c r="AC332" i="1468"/>
  <c r="C332" i="1468"/>
  <c r="S332" i="1468"/>
  <c r="AC331" i="1468"/>
  <c r="C331" i="1468"/>
  <c r="S331" i="1468"/>
  <c r="AC330" i="1468"/>
  <c r="C330" i="1468"/>
  <c r="S330" i="1468"/>
  <c r="AC329" i="1468"/>
  <c r="C329" i="1468"/>
  <c r="S329" i="1468"/>
  <c r="AC328" i="1468"/>
  <c r="S328" i="1468"/>
  <c r="C328" i="1468"/>
  <c r="AC327" i="1468"/>
  <c r="S327" i="1468"/>
  <c r="C327" i="1468"/>
  <c r="AC326" i="1468"/>
  <c r="S326" i="1468"/>
  <c r="C326" i="1468"/>
  <c r="AC325" i="1468"/>
  <c r="C325" i="1468"/>
  <c r="S325" i="1468"/>
  <c r="AC324" i="1468"/>
  <c r="C324" i="1468"/>
  <c r="S324" i="1468"/>
  <c r="AC323" i="1468"/>
  <c r="C323" i="1468"/>
  <c r="S323" i="1468"/>
  <c r="AC322" i="1468"/>
  <c r="C322" i="1468"/>
  <c r="S322" i="1468"/>
  <c r="AC321" i="1468"/>
  <c r="C321" i="1468"/>
  <c r="S321" i="1468"/>
  <c r="AC320" i="1468"/>
  <c r="C320" i="1468"/>
  <c r="S320" i="1468"/>
  <c r="AC319" i="1468"/>
  <c r="C319" i="1468"/>
  <c r="S319" i="1468"/>
  <c r="AC318" i="1468"/>
  <c r="S318" i="1468"/>
  <c r="C318" i="1468"/>
  <c r="AC317" i="1468"/>
  <c r="S317" i="1468"/>
  <c r="C317" i="1468"/>
  <c r="AC316" i="1468"/>
  <c r="S316" i="1468"/>
  <c r="C316" i="1468"/>
  <c r="AC315" i="1468"/>
  <c r="C315" i="1468"/>
  <c r="S315" i="1468"/>
  <c r="AC314" i="1468"/>
  <c r="C314" i="1468"/>
  <c r="S314" i="1468"/>
  <c r="AC313" i="1468"/>
  <c r="C313" i="1468"/>
  <c r="S313" i="1468"/>
  <c r="AC312" i="1468"/>
  <c r="C312" i="1468"/>
  <c r="S312" i="1468"/>
  <c r="AC311" i="1468"/>
  <c r="C311" i="1468"/>
  <c r="S311" i="1468"/>
  <c r="AC310" i="1468"/>
  <c r="C310" i="1468"/>
  <c r="S310" i="1468"/>
  <c r="AC309" i="1468"/>
  <c r="C309" i="1468"/>
  <c r="S309" i="1468"/>
  <c r="AC308" i="1468"/>
  <c r="S308" i="1468"/>
  <c r="C308" i="1468"/>
  <c r="AC307" i="1468"/>
  <c r="S307" i="1468"/>
  <c r="C307" i="1468"/>
  <c r="AC306" i="1468"/>
  <c r="S306" i="1468"/>
  <c r="C306" i="1468"/>
  <c r="AC305" i="1468"/>
  <c r="S305" i="1468"/>
  <c r="C305" i="1468"/>
  <c r="AC304" i="1468"/>
  <c r="S304" i="1468"/>
  <c r="C304" i="1468"/>
  <c r="AC303" i="1468"/>
  <c r="S303" i="1468"/>
  <c r="C303" i="1468"/>
  <c r="AC302" i="1468"/>
  <c r="S302" i="1468"/>
  <c r="C302" i="1468"/>
  <c r="AC301" i="1468"/>
  <c r="S301" i="1468"/>
  <c r="C301" i="1468"/>
  <c r="AC300" i="1468"/>
  <c r="S300" i="1468"/>
  <c r="C300" i="1468"/>
  <c r="AC299" i="1468"/>
  <c r="S299" i="1468"/>
  <c r="C299" i="1468"/>
  <c r="AC298" i="1468"/>
  <c r="S298" i="1468"/>
  <c r="C298" i="1468"/>
  <c r="AC297" i="1468"/>
  <c r="S297" i="1468"/>
  <c r="C297" i="1468"/>
  <c r="AC296" i="1468"/>
  <c r="S296" i="1468"/>
  <c r="C296" i="1468"/>
  <c r="AC295" i="1468"/>
  <c r="S295" i="1468"/>
  <c r="C295" i="1468"/>
  <c r="AC294" i="1468"/>
  <c r="S294" i="1468"/>
  <c r="C294" i="1468"/>
  <c r="AC293" i="1468"/>
  <c r="S293" i="1468"/>
  <c r="C293" i="1468"/>
  <c r="AC292" i="1468"/>
  <c r="S292" i="1468"/>
  <c r="C292" i="1468"/>
  <c r="AC291" i="1468"/>
  <c r="S291" i="1468"/>
  <c r="C291" i="1468"/>
  <c r="AC290" i="1468"/>
  <c r="S290" i="1468"/>
  <c r="C290" i="1468"/>
  <c r="AC289" i="1468"/>
  <c r="S289" i="1468"/>
  <c r="C289" i="1468"/>
  <c r="AC288" i="1468"/>
  <c r="S288" i="1468"/>
  <c r="C288" i="1468"/>
  <c r="AC287" i="1468"/>
  <c r="S287" i="1468"/>
  <c r="C287" i="1468"/>
  <c r="AC286" i="1468"/>
  <c r="S286" i="1468"/>
  <c r="C286" i="1468"/>
  <c r="AC285" i="1468"/>
  <c r="S285" i="1468"/>
  <c r="C285" i="1468"/>
  <c r="AC284" i="1468"/>
  <c r="S284" i="1468"/>
  <c r="C284" i="1468"/>
  <c r="AC283" i="1468"/>
  <c r="S283" i="1468"/>
  <c r="C283" i="1468"/>
  <c r="AC282" i="1468"/>
  <c r="S282" i="1468"/>
  <c r="C282" i="1468"/>
  <c r="AC281" i="1468"/>
  <c r="S281" i="1468"/>
  <c r="C281" i="1468"/>
  <c r="AC280" i="1468"/>
  <c r="S280" i="1468"/>
  <c r="C280" i="1468"/>
  <c r="AC279" i="1468"/>
  <c r="S279" i="1468"/>
  <c r="C279" i="1468"/>
  <c r="AC278" i="1468"/>
  <c r="S278" i="1468"/>
  <c r="C278" i="1468"/>
  <c r="AC277" i="1468"/>
  <c r="S277" i="1468"/>
  <c r="C277" i="1468"/>
  <c r="AC276" i="1468"/>
  <c r="S276" i="1468"/>
  <c r="C276" i="1468"/>
  <c r="AC275" i="1468"/>
  <c r="S275" i="1468"/>
  <c r="C275" i="1468"/>
  <c r="AC274" i="1468"/>
  <c r="S274" i="1468"/>
  <c r="C274" i="1468"/>
  <c r="AC273" i="1468"/>
  <c r="S273" i="1468"/>
  <c r="C273" i="1468"/>
  <c r="AC272" i="1468"/>
  <c r="S272" i="1468"/>
  <c r="C272" i="1468"/>
  <c r="AC271" i="1468"/>
  <c r="S271" i="1468"/>
  <c r="C271" i="1468"/>
  <c r="AC270" i="1468"/>
  <c r="S270" i="1468"/>
  <c r="C270" i="1468"/>
  <c r="AC269" i="1468"/>
  <c r="S269" i="1468"/>
  <c r="C269" i="1468"/>
  <c r="AC268" i="1468"/>
  <c r="S268" i="1468"/>
  <c r="C268" i="1468"/>
  <c r="AC267" i="1468"/>
  <c r="C267" i="1468"/>
  <c r="S267" i="1468"/>
  <c r="AC266" i="1468"/>
  <c r="C266" i="1468"/>
  <c r="S266" i="1468"/>
  <c r="AC265" i="1468"/>
  <c r="C265" i="1468"/>
  <c r="S265" i="1468"/>
  <c r="AC264" i="1468"/>
  <c r="C264" i="1468"/>
  <c r="S264" i="1468"/>
  <c r="AC263" i="1468"/>
  <c r="C263" i="1468"/>
  <c r="S263" i="1468"/>
  <c r="AC262" i="1468"/>
  <c r="C262" i="1468"/>
  <c r="S262" i="1468"/>
  <c r="AC261" i="1468"/>
  <c r="C261" i="1468"/>
  <c r="S261" i="1468"/>
  <c r="AC260" i="1468"/>
  <c r="C260" i="1468"/>
  <c r="S260" i="1468"/>
  <c r="AC259" i="1468"/>
  <c r="C259" i="1468"/>
  <c r="S259" i="1468"/>
  <c r="AC258" i="1468"/>
  <c r="C258" i="1468"/>
  <c r="S258" i="1468"/>
  <c r="AC257" i="1468"/>
  <c r="C257" i="1468"/>
  <c r="S257" i="1468"/>
  <c r="AC256" i="1468"/>
  <c r="C256" i="1468"/>
  <c r="S256" i="1468"/>
  <c r="AC255" i="1468"/>
  <c r="C255" i="1468"/>
  <c r="S255" i="1468"/>
  <c r="AC254" i="1468"/>
  <c r="C254" i="1468"/>
  <c r="S254" i="1468"/>
  <c r="AC253" i="1468"/>
  <c r="C253" i="1468"/>
  <c r="S253" i="1468"/>
  <c r="AC252" i="1468"/>
  <c r="C252" i="1468"/>
  <c r="S252" i="1468"/>
  <c r="AC251" i="1468"/>
  <c r="C251" i="1468"/>
  <c r="S251" i="1468"/>
  <c r="AC250" i="1468"/>
  <c r="C250" i="1468"/>
  <c r="S250" i="1468"/>
  <c r="AC249" i="1468"/>
  <c r="C249" i="1468"/>
  <c r="S249" i="1468"/>
  <c r="AC248" i="1468"/>
  <c r="C248" i="1468"/>
  <c r="S248" i="1468"/>
  <c r="AC247" i="1468"/>
  <c r="C247" i="1468"/>
  <c r="S247" i="1468"/>
  <c r="AC246" i="1468"/>
  <c r="C246" i="1468"/>
  <c r="S246" i="1468"/>
  <c r="AC245" i="1468"/>
  <c r="C245" i="1468"/>
  <c r="S245" i="1468"/>
  <c r="AC244" i="1468"/>
  <c r="C244" i="1468"/>
  <c r="S244" i="1468"/>
  <c r="AC243" i="1468"/>
  <c r="C243" i="1468"/>
  <c r="S243" i="1468"/>
  <c r="AC242" i="1468"/>
  <c r="C242" i="1468"/>
  <c r="S242" i="1468"/>
  <c r="AC241" i="1468"/>
  <c r="C241" i="1468"/>
  <c r="S241" i="1468"/>
  <c r="AC240" i="1468"/>
  <c r="C240" i="1468"/>
  <c r="S240" i="1468"/>
  <c r="AC239" i="1468"/>
  <c r="C239" i="1468"/>
  <c r="S239" i="1468"/>
  <c r="AC238" i="1468"/>
  <c r="C238" i="1468"/>
  <c r="S238" i="1468"/>
  <c r="AC237" i="1468"/>
  <c r="C237" i="1468"/>
  <c r="S237" i="1468"/>
  <c r="AC236" i="1468"/>
  <c r="C236" i="1468"/>
  <c r="S236" i="1468"/>
  <c r="AC235" i="1468"/>
  <c r="C235" i="1468"/>
  <c r="S235" i="1468"/>
  <c r="AC234" i="1468"/>
  <c r="S234" i="1468"/>
  <c r="C234" i="1468"/>
  <c r="AC233" i="1468"/>
  <c r="S233" i="1468"/>
  <c r="C233" i="1468"/>
  <c r="AC232" i="1468"/>
  <c r="C232" i="1468"/>
  <c r="S232" i="1468"/>
  <c r="AC231" i="1468"/>
  <c r="C231" i="1468"/>
  <c r="S231" i="1468"/>
  <c r="AC230" i="1468"/>
  <c r="S230" i="1468"/>
  <c r="C230" i="1468"/>
  <c r="AC229" i="1468"/>
  <c r="S229" i="1468"/>
  <c r="C229" i="1468"/>
  <c r="AC228" i="1468"/>
  <c r="C228" i="1468"/>
  <c r="S228" i="1468"/>
  <c r="AC227" i="1468"/>
  <c r="C227" i="1468"/>
  <c r="S227" i="1468"/>
  <c r="AC226" i="1468"/>
  <c r="S226" i="1468"/>
  <c r="C226" i="1468"/>
  <c r="AC225" i="1468"/>
  <c r="S225" i="1468"/>
  <c r="C225" i="1468"/>
  <c r="AC224" i="1468"/>
  <c r="S224" i="1468"/>
  <c r="C224" i="1468"/>
  <c r="AC223" i="1468"/>
  <c r="S223" i="1468"/>
  <c r="C223" i="1468"/>
  <c r="AC222" i="1468"/>
  <c r="S222" i="1468"/>
  <c r="C222" i="1468"/>
  <c r="AC221" i="1468"/>
  <c r="S221" i="1468"/>
  <c r="C221" i="1468"/>
  <c r="AC220" i="1468"/>
  <c r="S220" i="1468"/>
  <c r="C220" i="1468"/>
  <c r="AC219" i="1468"/>
  <c r="S219" i="1468"/>
  <c r="C219" i="1468"/>
  <c r="AC218" i="1468"/>
  <c r="S218" i="1468"/>
  <c r="C218" i="1468"/>
  <c r="AC217" i="1468"/>
  <c r="S217" i="1468"/>
  <c r="C217" i="1468"/>
  <c r="AC216" i="1468"/>
  <c r="S216" i="1468"/>
  <c r="C216" i="1468"/>
  <c r="AC215" i="1468"/>
  <c r="S215" i="1468"/>
  <c r="C215" i="1468"/>
  <c r="AC214" i="1468"/>
  <c r="S214" i="1468"/>
  <c r="C214" i="1468"/>
  <c r="AC213" i="1468"/>
  <c r="S213" i="1468"/>
  <c r="C213" i="1468"/>
  <c r="AC212" i="1468"/>
  <c r="S212" i="1468"/>
  <c r="C212" i="1468"/>
  <c r="AC211" i="1468"/>
  <c r="S211" i="1468"/>
  <c r="C211" i="1468"/>
  <c r="AC210" i="1468"/>
  <c r="C210" i="1468"/>
  <c r="S210" i="1468"/>
  <c r="AC209" i="1468"/>
  <c r="S209" i="1468"/>
  <c r="C209" i="1468"/>
  <c r="AC208" i="1468"/>
  <c r="S208" i="1468"/>
  <c r="C208" i="1468"/>
  <c r="AC207" i="1468"/>
  <c r="C207" i="1468"/>
  <c r="S207" i="1468"/>
  <c r="AC206" i="1468"/>
  <c r="S206" i="1468"/>
  <c r="C206" i="1468"/>
  <c r="AC205" i="1468"/>
  <c r="S205" i="1468"/>
  <c r="C205" i="1468"/>
  <c r="AC204" i="1468"/>
  <c r="S204" i="1468"/>
  <c r="C204" i="1468"/>
  <c r="AC203" i="1468"/>
  <c r="S203" i="1468"/>
  <c r="C203" i="1468"/>
  <c r="AC202" i="1468"/>
  <c r="C202" i="1468"/>
  <c r="S202" i="1468"/>
  <c r="AC201" i="1468"/>
  <c r="C201" i="1468"/>
  <c r="S201" i="1468"/>
  <c r="AC200" i="1468"/>
  <c r="C200" i="1468"/>
  <c r="S200" i="1468"/>
  <c r="AC199" i="1468"/>
  <c r="C199" i="1468"/>
  <c r="S199" i="1468"/>
  <c r="AC198" i="1468"/>
  <c r="C198" i="1468"/>
  <c r="S198" i="1468"/>
  <c r="AC197" i="1468"/>
  <c r="C197" i="1468"/>
  <c r="S197" i="1468"/>
  <c r="AC196" i="1468"/>
  <c r="C196" i="1468"/>
  <c r="S196" i="1468"/>
  <c r="AC195" i="1468"/>
  <c r="C195" i="1468"/>
  <c r="S195" i="1468"/>
  <c r="AC194" i="1468"/>
  <c r="C194" i="1468"/>
  <c r="S194" i="1468"/>
  <c r="AC193" i="1468"/>
  <c r="C193" i="1468"/>
  <c r="S193" i="1468"/>
  <c r="AC192" i="1468"/>
  <c r="C192" i="1468"/>
  <c r="S192" i="1468"/>
  <c r="AC191" i="1468"/>
  <c r="C191" i="1468"/>
  <c r="S191" i="1468"/>
  <c r="AC190" i="1468"/>
  <c r="C190" i="1468"/>
  <c r="S190" i="1468"/>
  <c r="AC189" i="1468"/>
  <c r="C189" i="1468"/>
  <c r="S189" i="1468"/>
  <c r="AC188" i="1468"/>
  <c r="C188" i="1468"/>
  <c r="S188" i="1468"/>
  <c r="AC187" i="1468"/>
  <c r="C187" i="1468"/>
  <c r="S187" i="1468"/>
  <c r="AC186" i="1468"/>
  <c r="C186" i="1468"/>
  <c r="S186" i="1468"/>
  <c r="AC185" i="1468"/>
  <c r="C185" i="1468"/>
  <c r="S185" i="1468"/>
  <c r="AC184" i="1468"/>
  <c r="C184" i="1468"/>
  <c r="S184" i="1468"/>
  <c r="AC183" i="1468"/>
  <c r="C183" i="1468"/>
  <c r="S183" i="1468"/>
  <c r="AC182" i="1468"/>
  <c r="C182" i="1468"/>
  <c r="S182" i="1468"/>
  <c r="AC181" i="1468"/>
  <c r="C181" i="1468"/>
  <c r="S181" i="1468"/>
  <c r="AC180" i="1468"/>
  <c r="C180" i="1468"/>
  <c r="S180" i="1468"/>
  <c r="AC179" i="1468"/>
  <c r="C179" i="1468"/>
  <c r="S179" i="1468"/>
  <c r="AC178" i="1468"/>
  <c r="C178" i="1468"/>
  <c r="S178" i="1468"/>
  <c r="AC177" i="1468"/>
  <c r="C177" i="1468"/>
  <c r="S177" i="1468"/>
  <c r="AC176" i="1468"/>
  <c r="C176" i="1468"/>
  <c r="S176" i="1468"/>
  <c r="AC175" i="1468"/>
  <c r="C175" i="1468"/>
  <c r="S175" i="1468"/>
  <c r="AC174" i="1468"/>
  <c r="C174" i="1468"/>
  <c r="S174" i="1468"/>
  <c r="AC173" i="1468"/>
  <c r="C173" i="1468"/>
  <c r="S173" i="1468"/>
  <c r="AC172" i="1468"/>
  <c r="C172" i="1468"/>
  <c r="S172" i="1468"/>
  <c r="AC171" i="1468"/>
  <c r="C171" i="1468"/>
  <c r="S171" i="1468"/>
  <c r="AC170" i="1468"/>
  <c r="C170" i="1468"/>
  <c r="S170" i="1468"/>
  <c r="AC169" i="1468"/>
  <c r="C169" i="1468"/>
  <c r="S169" i="1468"/>
  <c r="AC168" i="1468"/>
  <c r="C168" i="1468"/>
  <c r="S168" i="1468"/>
  <c r="AC167" i="1468"/>
  <c r="C167" i="1468"/>
  <c r="S167" i="1468"/>
  <c r="AC166" i="1468"/>
  <c r="C166" i="1468"/>
  <c r="S166" i="1468"/>
  <c r="AC165" i="1468"/>
  <c r="C165" i="1468"/>
  <c r="S165" i="1468"/>
  <c r="AC164" i="1468"/>
  <c r="C164" i="1468"/>
  <c r="S164" i="1468"/>
  <c r="AC163" i="1468"/>
  <c r="C163" i="1468"/>
  <c r="S163" i="1468"/>
  <c r="AC162" i="1468"/>
  <c r="C162" i="1468"/>
  <c r="S162" i="1468"/>
  <c r="AC161" i="1468"/>
  <c r="C161" i="1468"/>
  <c r="S161" i="1468"/>
  <c r="AC160" i="1468"/>
  <c r="C160" i="1468"/>
  <c r="S160" i="1468"/>
  <c r="AC159" i="1468"/>
  <c r="C159" i="1468"/>
  <c r="S159" i="1468"/>
  <c r="AC158" i="1468"/>
  <c r="C158" i="1468"/>
  <c r="S158" i="1468"/>
  <c r="AC157" i="1468"/>
  <c r="C157" i="1468"/>
  <c r="S157" i="1468"/>
  <c r="AC156" i="1468"/>
  <c r="S156" i="1468"/>
  <c r="C156" i="1468"/>
  <c r="AC155" i="1468"/>
  <c r="S155" i="1468"/>
  <c r="C155" i="1468"/>
  <c r="AC154" i="1468"/>
  <c r="S154" i="1468"/>
  <c r="C154" i="1468"/>
  <c r="AC153" i="1468"/>
  <c r="S153" i="1468"/>
  <c r="C153" i="1468"/>
  <c r="AC152" i="1468"/>
  <c r="S152" i="1468"/>
  <c r="C152" i="1468"/>
  <c r="AC151" i="1468"/>
  <c r="S151" i="1468"/>
  <c r="C151" i="1468"/>
  <c r="AC150" i="1468"/>
  <c r="S150" i="1468"/>
  <c r="C150" i="1468"/>
  <c r="AC149" i="1468"/>
  <c r="S149" i="1468"/>
  <c r="C149" i="1468"/>
  <c r="AC148" i="1468"/>
  <c r="C148" i="1468"/>
  <c r="S148" i="1468"/>
  <c r="AC147" i="1468"/>
  <c r="S147" i="1468"/>
  <c r="C147" i="1468"/>
  <c r="AC146" i="1468"/>
  <c r="C146" i="1468"/>
  <c r="S146" i="1468"/>
  <c r="AC145" i="1468"/>
  <c r="S145" i="1468"/>
  <c r="C145" i="1468"/>
  <c r="AC144" i="1468"/>
  <c r="S144" i="1468"/>
  <c r="C144" i="1468"/>
  <c r="AC143" i="1468"/>
  <c r="S143" i="1468"/>
  <c r="C143" i="1468"/>
  <c r="AC142" i="1468"/>
  <c r="C142" i="1468"/>
  <c r="S142" i="1468"/>
  <c r="AC141" i="1468"/>
  <c r="S141" i="1468"/>
  <c r="C141" i="1468"/>
  <c r="AC140" i="1468"/>
  <c r="S140" i="1468"/>
  <c r="C140" i="1468"/>
  <c r="AC139" i="1468"/>
  <c r="S139" i="1468"/>
  <c r="C139" i="1468"/>
  <c r="AC138" i="1468"/>
  <c r="C138" i="1468"/>
  <c r="S138" i="1468"/>
  <c r="AC137" i="1468"/>
  <c r="S137" i="1468"/>
  <c r="C137" i="1468"/>
  <c r="AC136" i="1468"/>
  <c r="S136" i="1468"/>
  <c r="C136" i="1468"/>
  <c r="AC135" i="1468"/>
  <c r="S135" i="1468"/>
  <c r="C135" i="1468"/>
  <c r="AC134" i="1468"/>
  <c r="C134" i="1468"/>
  <c r="S134" i="1468"/>
  <c r="AC133" i="1468"/>
  <c r="S133" i="1468"/>
  <c r="C133" i="1468"/>
  <c r="AC132" i="1468"/>
  <c r="S132" i="1468"/>
  <c r="C132" i="1468"/>
  <c r="AC131" i="1468"/>
  <c r="S131" i="1468"/>
  <c r="C131" i="1468"/>
  <c r="AC130" i="1468"/>
  <c r="C130" i="1468"/>
  <c r="S130" i="1468"/>
  <c r="AC129" i="1468"/>
  <c r="C129" i="1468"/>
  <c r="S129" i="1468"/>
  <c r="AC128" i="1468"/>
  <c r="C128" i="1468"/>
  <c r="S128" i="1468"/>
  <c r="AC127" i="1468"/>
  <c r="C127" i="1468"/>
  <c r="S127" i="1468"/>
  <c r="AC126" i="1468"/>
  <c r="C126" i="1468"/>
  <c r="S126" i="1468"/>
  <c r="AC125" i="1468"/>
  <c r="C125" i="1468"/>
  <c r="S125" i="1468"/>
  <c r="AC124" i="1468"/>
  <c r="C124" i="1468"/>
  <c r="S124" i="1468"/>
  <c r="AC123" i="1468"/>
  <c r="C123" i="1468"/>
  <c r="S123" i="1468"/>
  <c r="AC122" i="1468"/>
  <c r="C122" i="1468"/>
  <c r="S122" i="1468"/>
  <c r="AC121" i="1468"/>
  <c r="C121" i="1468"/>
  <c r="S121" i="1468"/>
  <c r="AC120" i="1468"/>
  <c r="C120" i="1468"/>
  <c r="S120" i="1468"/>
  <c r="AC119" i="1468"/>
  <c r="C119" i="1468"/>
  <c r="S119" i="1468"/>
  <c r="AC118" i="1468"/>
  <c r="C118" i="1468"/>
  <c r="S118" i="1468"/>
  <c r="AC117" i="1468"/>
  <c r="C117" i="1468"/>
  <c r="S117" i="1468"/>
  <c r="AC116" i="1468"/>
  <c r="C116" i="1468"/>
  <c r="S116" i="1468"/>
  <c r="AC115" i="1468"/>
  <c r="C115" i="1468"/>
  <c r="S115" i="1468"/>
  <c r="AC114" i="1468"/>
  <c r="C114" i="1468"/>
  <c r="S114" i="1468"/>
  <c r="AC113" i="1468"/>
  <c r="C113" i="1468"/>
  <c r="S113" i="1468"/>
  <c r="AC112" i="1468"/>
  <c r="C112" i="1468"/>
  <c r="S112" i="1468"/>
  <c r="AC111" i="1468"/>
  <c r="C111" i="1468"/>
  <c r="S111" i="1468"/>
  <c r="AC110" i="1468"/>
  <c r="C110" i="1468"/>
  <c r="S110" i="1468"/>
  <c r="AC109" i="1468"/>
  <c r="C109" i="1468"/>
  <c r="S109" i="1468"/>
  <c r="AC108" i="1468"/>
  <c r="C108" i="1468"/>
  <c r="S108" i="1468"/>
  <c r="AC107" i="1468"/>
  <c r="C107" i="1468"/>
  <c r="S107" i="1468"/>
  <c r="AC106" i="1468"/>
  <c r="C106" i="1468"/>
  <c r="S106" i="1468"/>
  <c r="AC105" i="1468"/>
  <c r="C105" i="1468"/>
  <c r="S105" i="1468"/>
  <c r="AC104" i="1468"/>
  <c r="C104" i="1468"/>
  <c r="S104" i="1468"/>
  <c r="AC103" i="1468"/>
  <c r="C103" i="1468"/>
  <c r="S103" i="1468"/>
  <c r="AC102" i="1468"/>
  <c r="C102" i="1468"/>
  <c r="S102" i="1468"/>
  <c r="AC101" i="1468"/>
  <c r="C101" i="1468"/>
  <c r="S101" i="1468"/>
  <c r="AC100" i="1468"/>
  <c r="C100" i="1468"/>
  <c r="S100" i="1468"/>
  <c r="AC99" i="1468"/>
  <c r="C99" i="1468"/>
  <c r="S99" i="1468"/>
  <c r="AC98" i="1468"/>
  <c r="C98" i="1468"/>
  <c r="S98" i="1468"/>
  <c r="AC97" i="1468"/>
  <c r="C97" i="1468"/>
  <c r="S97" i="1468"/>
  <c r="AC96" i="1468"/>
  <c r="C96" i="1468"/>
  <c r="S96" i="1468"/>
  <c r="AC95" i="1468"/>
  <c r="C95" i="1468"/>
  <c r="S95" i="1468"/>
  <c r="AC94" i="1468"/>
  <c r="C94" i="1468"/>
  <c r="S94" i="1468"/>
  <c r="AC93" i="1468"/>
  <c r="C93" i="1468"/>
  <c r="S93" i="1468"/>
  <c r="AC92" i="1468"/>
  <c r="C92" i="1468"/>
  <c r="S92" i="1468"/>
  <c r="AC91" i="1468"/>
  <c r="C91" i="1468"/>
  <c r="S91" i="1468"/>
  <c r="AC90" i="1468"/>
  <c r="C90" i="1468"/>
  <c r="S90" i="1468"/>
  <c r="AC89" i="1468"/>
  <c r="C89" i="1468"/>
  <c r="S89" i="1468"/>
  <c r="AC88" i="1468"/>
  <c r="C88" i="1468"/>
  <c r="S88" i="1468"/>
  <c r="AC87" i="1468"/>
  <c r="C87" i="1468"/>
  <c r="S87" i="1468"/>
  <c r="AC86" i="1468"/>
  <c r="C86" i="1468"/>
  <c r="S86" i="1468"/>
  <c r="AC85" i="1468"/>
  <c r="C85" i="1468"/>
  <c r="S85" i="1468"/>
  <c r="AC84" i="1468"/>
  <c r="C84" i="1468"/>
  <c r="S84" i="1468"/>
  <c r="AC83" i="1468"/>
  <c r="C83" i="1468"/>
  <c r="S83" i="1468"/>
  <c r="AC82" i="1468"/>
  <c r="C82" i="1468"/>
  <c r="S82" i="1468"/>
  <c r="AC81" i="1468"/>
  <c r="C81" i="1468"/>
  <c r="S81" i="1468"/>
  <c r="AC80" i="1468"/>
  <c r="C80" i="1468"/>
  <c r="S80" i="1468"/>
  <c r="AC79" i="1468"/>
  <c r="C79" i="1468"/>
  <c r="S79" i="1468"/>
  <c r="AC78" i="1468"/>
  <c r="C78" i="1468"/>
  <c r="S78" i="1468"/>
  <c r="AC77" i="1468"/>
  <c r="C77" i="1468"/>
  <c r="S77" i="1468"/>
  <c r="AC76" i="1468"/>
  <c r="C76" i="1468"/>
  <c r="S76" i="1468"/>
  <c r="AC75" i="1468"/>
  <c r="C75" i="1468"/>
  <c r="S75" i="1468"/>
  <c r="AC74" i="1468"/>
  <c r="C74" i="1468"/>
  <c r="S74" i="1468"/>
  <c r="AC73" i="1468"/>
  <c r="C73" i="1468"/>
  <c r="S73" i="1468"/>
  <c r="AC72" i="1468"/>
  <c r="C72" i="1468"/>
  <c r="S72" i="1468"/>
  <c r="AC71" i="1468"/>
  <c r="C71" i="1468"/>
  <c r="S71" i="1468"/>
  <c r="AC70" i="1468"/>
  <c r="C70" i="1468"/>
  <c r="S70" i="1468"/>
  <c r="AC69" i="1468"/>
  <c r="C69" i="1468"/>
  <c r="S69" i="1468"/>
  <c r="AC68" i="1468"/>
  <c r="C68" i="1468"/>
  <c r="S68" i="1468"/>
  <c r="AC67" i="1468"/>
  <c r="C67" i="1468"/>
  <c r="S67" i="1468"/>
  <c r="AC66" i="1468"/>
  <c r="C66" i="1468"/>
  <c r="S66" i="1468"/>
  <c r="AC65" i="1468"/>
  <c r="C65" i="1468"/>
  <c r="S65" i="1468"/>
  <c r="AC64" i="1468"/>
  <c r="C64" i="1468"/>
  <c r="S64" i="1468"/>
  <c r="AC63" i="1468"/>
  <c r="C63" i="1468"/>
  <c r="S63" i="1468"/>
  <c r="AC62" i="1468"/>
  <c r="C62" i="1468"/>
  <c r="S62" i="1468"/>
  <c r="AC61" i="1468"/>
  <c r="C61" i="1468"/>
  <c r="S61" i="1468"/>
  <c r="AC60" i="1468"/>
  <c r="C60" i="1468"/>
  <c r="S60" i="1468"/>
  <c r="AC59" i="1468"/>
  <c r="C59" i="1468"/>
  <c r="S59" i="1468"/>
  <c r="AC58" i="1468"/>
  <c r="C58" i="1468"/>
  <c r="S58" i="1468"/>
  <c r="AC57" i="1468"/>
  <c r="C57" i="1468"/>
  <c r="S57" i="1468"/>
  <c r="AC56" i="1468"/>
  <c r="C56" i="1468"/>
  <c r="S56" i="1468"/>
  <c r="AC55" i="1468"/>
  <c r="C55" i="1468"/>
  <c r="S55" i="1468"/>
  <c r="AC54" i="1468"/>
  <c r="C54" i="1468"/>
  <c r="S54" i="1468"/>
  <c r="AC53" i="1468"/>
  <c r="C53" i="1468"/>
  <c r="S53" i="1468"/>
  <c r="AC52" i="1468"/>
  <c r="C52" i="1468"/>
  <c r="S52" i="1468"/>
  <c r="AC51" i="1468"/>
  <c r="C51" i="1468"/>
  <c r="S51" i="1468"/>
  <c r="AC50" i="1468"/>
  <c r="C50" i="1468"/>
  <c r="S50" i="1468"/>
  <c r="AC49" i="1468"/>
  <c r="C49" i="1468"/>
  <c r="S49" i="1468"/>
  <c r="AC48" i="1468"/>
  <c r="C48" i="1468"/>
  <c r="S48" i="1468"/>
  <c r="AC47" i="1468"/>
  <c r="C47" i="1468"/>
  <c r="S47" i="1468"/>
  <c r="AC46" i="1468"/>
  <c r="C46" i="1468"/>
  <c r="S46" i="1468"/>
  <c r="AC45" i="1468"/>
  <c r="C45" i="1468"/>
  <c r="S45" i="1468"/>
  <c r="AC44" i="1468"/>
  <c r="C44" i="1468"/>
  <c r="S44" i="1468"/>
  <c r="AC43" i="1468"/>
  <c r="C43" i="1468"/>
  <c r="S43" i="1468"/>
  <c r="AC42" i="1468"/>
  <c r="C42" i="1468"/>
  <c r="S42" i="1468"/>
  <c r="AC41" i="1468"/>
  <c r="C41" i="1468"/>
  <c r="S41" i="1468"/>
  <c r="AC40" i="1468"/>
  <c r="C40" i="1468"/>
  <c r="S40" i="1468"/>
  <c r="AC39" i="1468"/>
  <c r="C39" i="1468"/>
  <c r="S39" i="1468"/>
  <c r="AC38" i="1468"/>
  <c r="C38" i="1468"/>
  <c r="S38" i="1468"/>
  <c r="AC37" i="1468"/>
  <c r="C37" i="1468"/>
  <c r="S37" i="1468"/>
  <c r="AC36" i="1468"/>
  <c r="C36" i="1468"/>
  <c r="S36" i="1468"/>
  <c r="AC35" i="1468"/>
  <c r="C35" i="1468"/>
  <c r="S35" i="1468"/>
  <c r="AC34" i="1468"/>
  <c r="C34" i="1468"/>
  <c r="S34" i="1468"/>
  <c r="AC33" i="1468"/>
  <c r="C33" i="1468"/>
  <c r="S33" i="1468"/>
  <c r="AC32" i="1468"/>
  <c r="C32" i="1468"/>
  <c r="S32" i="1468"/>
  <c r="AC31" i="1468"/>
  <c r="C31" i="1468"/>
  <c r="S31" i="1468"/>
  <c r="AC30" i="1468"/>
  <c r="C30" i="1468"/>
  <c r="S30" i="1468"/>
  <c r="AC29" i="1468"/>
  <c r="C29" i="1468"/>
  <c r="S29" i="1468"/>
  <c r="AC28" i="1468"/>
  <c r="C28" i="1468"/>
  <c r="S28" i="1468"/>
  <c r="AC27" i="1468"/>
  <c r="C27" i="1468"/>
  <c r="S27" i="1468"/>
  <c r="AC26" i="1468"/>
  <c r="C26" i="1468"/>
  <c r="S26" i="1468"/>
  <c r="AC25" i="1468"/>
  <c r="C25" i="1468"/>
  <c r="S25" i="1468"/>
  <c r="AC24" i="1468"/>
  <c r="C24" i="1468"/>
  <c r="S24" i="1468"/>
  <c r="AC23" i="1468"/>
  <c r="C23" i="1468"/>
  <c r="S23" i="1468"/>
  <c r="AC22" i="1468"/>
  <c r="C22" i="1468"/>
  <c r="S22" i="1468"/>
  <c r="AC21" i="1468"/>
  <c r="C21" i="1468"/>
  <c r="S21" i="1468"/>
  <c r="AC20" i="1468"/>
  <c r="C20" i="1468"/>
  <c r="S20" i="1468"/>
  <c r="AC19" i="1468"/>
  <c r="C19" i="1468"/>
  <c r="S19" i="1468"/>
  <c r="AC18" i="1468"/>
  <c r="C18" i="1468"/>
  <c r="S18" i="1468"/>
  <c r="L18" i="1468"/>
  <c r="L19" i="1468" s="1"/>
  <c r="L20" i="1468" s="1"/>
  <c r="L21" i="1468" s="1"/>
  <c r="L22" i="1468" s="1"/>
  <c r="L23" i="1468" s="1"/>
  <c r="L24" i="1468" s="1"/>
  <c r="L25" i="1468" s="1"/>
  <c r="L26" i="1468" s="1"/>
  <c r="L27" i="1468" s="1"/>
  <c r="L28" i="1468" s="1"/>
  <c r="L29" i="1468" s="1"/>
  <c r="L30" i="1468" s="1"/>
  <c r="L31" i="1468" s="1"/>
  <c r="L32" i="1468" s="1"/>
  <c r="L33" i="1468" s="1"/>
  <c r="L34" i="1468" s="1"/>
  <c r="L35" i="1468" s="1"/>
  <c r="L36" i="1468" s="1"/>
  <c r="L37" i="1468" s="1"/>
  <c r="L38" i="1468" s="1"/>
  <c r="L39" i="1468" s="1"/>
  <c r="L40" i="1468" s="1"/>
  <c r="L41" i="1468" s="1"/>
  <c r="L42" i="1468" s="1"/>
  <c r="L43" i="1468" s="1"/>
  <c r="L44" i="1468" s="1"/>
  <c r="L45" i="1468" s="1"/>
  <c r="L46" i="1468" s="1"/>
  <c r="L47" i="1468" s="1"/>
  <c r="L48" i="1468" s="1"/>
  <c r="L49" i="1468" s="1"/>
  <c r="L50" i="1468" s="1"/>
  <c r="L51" i="1468" s="1"/>
  <c r="L52" i="1468" s="1"/>
  <c r="L53" i="1468" s="1"/>
  <c r="L54" i="1468" s="1"/>
  <c r="L55" i="1468" s="1"/>
  <c r="L56" i="1468" s="1"/>
  <c r="L57" i="1468" s="1"/>
  <c r="L58" i="1468" s="1"/>
  <c r="L59" i="1468" s="1"/>
  <c r="L60" i="1468" s="1"/>
  <c r="L61" i="1468" s="1"/>
  <c r="L62" i="1468" s="1"/>
  <c r="L63" i="1468" s="1"/>
  <c r="L64" i="1468" s="1"/>
  <c r="L65" i="1468" s="1"/>
  <c r="L66" i="1468" s="1"/>
  <c r="L67" i="1468" s="1"/>
  <c r="L68" i="1468" s="1"/>
  <c r="L69" i="1468" s="1"/>
  <c r="L70" i="1468" s="1"/>
  <c r="L71" i="1468" s="1"/>
  <c r="L72" i="1468" s="1"/>
  <c r="L73" i="1468" s="1"/>
  <c r="L74" i="1468" s="1"/>
  <c r="L75" i="1468" s="1"/>
  <c r="L76" i="1468" s="1"/>
  <c r="L77" i="1468" s="1"/>
  <c r="L78" i="1468" s="1"/>
  <c r="L79" i="1468" s="1"/>
  <c r="L80" i="1468" s="1"/>
  <c r="L81" i="1468" s="1"/>
  <c r="L82" i="1468" s="1"/>
  <c r="L83" i="1468" s="1"/>
  <c r="L84" i="1468" s="1"/>
  <c r="L85" i="1468" s="1"/>
  <c r="L86" i="1468" s="1"/>
  <c r="L87" i="1468" s="1"/>
  <c r="L88" i="1468" s="1"/>
  <c r="L89" i="1468" s="1"/>
  <c r="L90" i="1468" s="1"/>
  <c r="L91" i="1468" s="1"/>
  <c r="L92" i="1468" s="1"/>
  <c r="L93" i="1468" s="1"/>
  <c r="L94" i="1468" s="1"/>
  <c r="L95" i="1468" s="1"/>
  <c r="L96" i="1468" s="1"/>
  <c r="L97" i="1468" s="1"/>
  <c r="L98" i="1468" s="1"/>
  <c r="L99" i="1468" s="1"/>
  <c r="L100" i="1468" s="1"/>
  <c r="L101" i="1468" s="1"/>
  <c r="L102" i="1468" s="1"/>
  <c r="L103" i="1468" s="1"/>
  <c r="L104" i="1468" s="1"/>
  <c r="L105" i="1468" s="1"/>
  <c r="L106" i="1468" s="1"/>
  <c r="L107" i="1468" s="1"/>
  <c r="L108" i="1468" s="1"/>
  <c r="L109" i="1468" s="1"/>
  <c r="L110" i="1468" s="1"/>
  <c r="L111" i="1468" s="1"/>
  <c r="L112" i="1468" s="1"/>
  <c r="L113" i="1468" s="1"/>
  <c r="L114" i="1468" s="1"/>
  <c r="L115" i="1468" s="1"/>
  <c r="L116" i="1468" s="1"/>
  <c r="L117" i="1468" s="1"/>
  <c r="L118" i="1468" s="1"/>
  <c r="L119" i="1468" s="1"/>
  <c r="L120" i="1468" s="1"/>
  <c r="L121" i="1468" s="1"/>
  <c r="L122" i="1468" s="1"/>
  <c r="L123" i="1468" s="1"/>
  <c r="L124" i="1468" s="1"/>
  <c r="L125" i="1468" s="1"/>
  <c r="L126" i="1468" s="1"/>
  <c r="L127" i="1468" s="1"/>
  <c r="L128" i="1468" s="1"/>
  <c r="L129" i="1468" s="1"/>
  <c r="L130" i="1468" s="1"/>
  <c r="L131" i="1468" s="1"/>
  <c r="L132" i="1468" s="1"/>
  <c r="L133" i="1468" s="1"/>
  <c r="L134" i="1468" s="1"/>
  <c r="L135" i="1468" s="1"/>
  <c r="L136" i="1468" s="1"/>
  <c r="L137" i="1468" s="1"/>
  <c r="L138" i="1468" s="1"/>
  <c r="L139" i="1468" s="1"/>
  <c r="L140" i="1468" s="1"/>
  <c r="L141" i="1468" s="1"/>
  <c r="L142" i="1468" s="1"/>
  <c r="L143" i="1468" s="1"/>
  <c r="L144" i="1468" s="1"/>
  <c r="L145" i="1468" s="1"/>
  <c r="L146" i="1468" s="1"/>
  <c r="L147" i="1468" s="1"/>
  <c r="L148" i="1468" s="1"/>
  <c r="L149" i="1468" s="1"/>
  <c r="L150" i="1468" s="1"/>
  <c r="L151" i="1468" s="1"/>
  <c r="L152" i="1468" s="1"/>
  <c r="L153" i="1468" s="1"/>
  <c r="L154" i="1468" s="1"/>
  <c r="L155" i="1468" s="1"/>
  <c r="L156" i="1468" s="1"/>
  <c r="L157" i="1468" s="1"/>
  <c r="L158" i="1468" s="1"/>
  <c r="L159" i="1468" s="1"/>
  <c r="L160" i="1468" s="1"/>
  <c r="L161" i="1468" s="1"/>
  <c r="L162" i="1468" s="1"/>
  <c r="L163" i="1468" s="1"/>
  <c r="L164" i="1468" s="1"/>
  <c r="L165" i="1468" s="1"/>
  <c r="L166" i="1468" s="1"/>
  <c r="L167" i="1468" s="1"/>
  <c r="L168" i="1468" s="1"/>
  <c r="L169" i="1468" s="1"/>
  <c r="L170" i="1468" s="1"/>
  <c r="L171" i="1468" s="1"/>
  <c r="L172" i="1468" s="1"/>
  <c r="L173" i="1468" s="1"/>
  <c r="L174" i="1468" s="1"/>
  <c r="L175" i="1468" s="1"/>
  <c r="L176" i="1468" s="1"/>
  <c r="L177" i="1468" s="1"/>
  <c r="L178" i="1468" s="1"/>
  <c r="L179" i="1468" s="1"/>
  <c r="L180" i="1468" s="1"/>
  <c r="L181" i="1468" s="1"/>
  <c r="L182" i="1468" s="1"/>
  <c r="L183" i="1468" s="1"/>
  <c r="L184" i="1468" s="1"/>
  <c r="L185" i="1468" s="1"/>
  <c r="L186" i="1468" s="1"/>
  <c r="L187" i="1468" s="1"/>
  <c r="L188" i="1468" s="1"/>
  <c r="L189" i="1468" s="1"/>
  <c r="L190" i="1468" s="1"/>
  <c r="L191" i="1468" s="1"/>
  <c r="L192" i="1468" s="1"/>
  <c r="L193" i="1468" s="1"/>
  <c r="L194" i="1468" s="1"/>
  <c r="L195" i="1468" s="1"/>
  <c r="L196" i="1468" s="1"/>
  <c r="L197" i="1468" s="1"/>
  <c r="L198" i="1468" s="1"/>
  <c r="L199" i="1468" s="1"/>
  <c r="L200" i="1468" s="1"/>
  <c r="L201" i="1468" s="1"/>
  <c r="L202" i="1468" s="1"/>
  <c r="L203" i="1468" s="1"/>
  <c r="L204" i="1468" s="1"/>
  <c r="L205" i="1468" s="1"/>
  <c r="L206" i="1468" s="1"/>
  <c r="L207" i="1468" s="1"/>
  <c r="L208" i="1468" s="1"/>
  <c r="L209" i="1468" s="1"/>
  <c r="L210" i="1468" s="1"/>
  <c r="L211" i="1468" s="1"/>
  <c r="L212" i="1468" s="1"/>
  <c r="L213" i="1468" s="1"/>
  <c r="L214" i="1468" s="1"/>
  <c r="L215" i="1468" s="1"/>
  <c r="L216" i="1468" s="1"/>
  <c r="L217" i="1468" s="1"/>
  <c r="L218" i="1468" s="1"/>
  <c r="L219" i="1468" s="1"/>
  <c r="L220" i="1468" s="1"/>
  <c r="L221" i="1468" s="1"/>
  <c r="L222" i="1468" s="1"/>
  <c r="L223" i="1468" s="1"/>
  <c r="L224" i="1468" s="1"/>
  <c r="L225" i="1468" s="1"/>
  <c r="L226" i="1468" s="1"/>
  <c r="L227" i="1468" s="1"/>
  <c r="L228" i="1468" s="1"/>
  <c r="L229" i="1468" s="1"/>
  <c r="L230" i="1468" s="1"/>
  <c r="L231" i="1468" s="1"/>
  <c r="L232" i="1468" s="1"/>
  <c r="L233" i="1468" s="1"/>
  <c r="L234" i="1468" s="1"/>
  <c r="L235" i="1468" s="1"/>
  <c r="L236" i="1468" s="1"/>
  <c r="L237" i="1468" s="1"/>
  <c r="L238" i="1468" s="1"/>
  <c r="L239" i="1468" s="1"/>
  <c r="L240" i="1468" s="1"/>
  <c r="L241" i="1468" s="1"/>
  <c r="L242" i="1468" s="1"/>
  <c r="L243" i="1468" s="1"/>
  <c r="L244" i="1468" s="1"/>
  <c r="L245" i="1468" s="1"/>
  <c r="L246" i="1468" s="1"/>
  <c r="L247" i="1468" s="1"/>
  <c r="L248" i="1468" s="1"/>
  <c r="L249" i="1468" s="1"/>
  <c r="L250" i="1468" s="1"/>
  <c r="L251" i="1468" s="1"/>
  <c r="L252" i="1468" s="1"/>
  <c r="L253" i="1468" s="1"/>
  <c r="L254" i="1468" s="1"/>
  <c r="L255" i="1468" s="1"/>
  <c r="L256" i="1468" s="1"/>
  <c r="L257" i="1468" s="1"/>
  <c r="L258" i="1468" s="1"/>
  <c r="L259" i="1468" s="1"/>
  <c r="L260" i="1468" s="1"/>
  <c r="L261" i="1468" s="1"/>
  <c r="L262" i="1468" s="1"/>
  <c r="L263" i="1468" s="1"/>
  <c r="L264" i="1468" s="1"/>
  <c r="L265" i="1468" s="1"/>
  <c r="L266" i="1468" s="1"/>
  <c r="L267" i="1468" s="1"/>
  <c r="L268" i="1468" s="1"/>
  <c r="L269" i="1468" s="1"/>
  <c r="L270" i="1468" s="1"/>
  <c r="L271" i="1468" s="1"/>
  <c r="L272" i="1468" s="1"/>
  <c r="L273" i="1468" s="1"/>
  <c r="L274" i="1468" s="1"/>
  <c r="L275" i="1468" s="1"/>
  <c r="L276" i="1468" s="1"/>
  <c r="L277" i="1468" s="1"/>
  <c r="L278" i="1468" s="1"/>
  <c r="L279" i="1468" s="1"/>
  <c r="L280" i="1468" s="1"/>
  <c r="L281" i="1468" s="1"/>
  <c r="L282" i="1468" s="1"/>
  <c r="L283" i="1468" s="1"/>
  <c r="L284" i="1468" s="1"/>
  <c r="L285" i="1468" s="1"/>
  <c r="L286" i="1468" s="1"/>
  <c r="L287" i="1468" s="1"/>
  <c r="L288" i="1468" s="1"/>
  <c r="L289" i="1468" s="1"/>
  <c r="L290" i="1468" s="1"/>
  <c r="L291" i="1468" s="1"/>
  <c r="L292" i="1468" s="1"/>
  <c r="L293" i="1468" s="1"/>
  <c r="L294" i="1468" s="1"/>
  <c r="L295" i="1468" s="1"/>
  <c r="L296" i="1468" s="1"/>
  <c r="L297" i="1468" s="1"/>
  <c r="L298" i="1468" s="1"/>
  <c r="L299" i="1468" s="1"/>
  <c r="L300" i="1468" s="1"/>
  <c r="L301" i="1468" s="1"/>
  <c r="L302" i="1468" s="1"/>
  <c r="L303" i="1468" s="1"/>
  <c r="L304" i="1468" s="1"/>
  <c r="L305" i="1468" s="1"/>
  <c r="L306" i="1468" s="1"/>
  <c r="L307" i="1468" s="1"/>
  <c r="L308" i="1468" s="1"/>
  <c r="L309" i="1468" s="1"/>
  <c r="L310" i="1468" s="1"/>
  <c r="L311" i="1468" s="1"/>
  <c r="L312" i="1468" s="1"/>
  <c r="L313" i="1468" s="1"/>
  <c r="L314" i="1468" s="1"/>
  <c r="L315" i="1468" s="1"/>
  <c r="L316" i="1468" s="1"/>
  <c r="L317" i="1468" s="1"/>
  <c r="L318" i="1468" s="1"/>
  <c r="L319" i="1468" s="1"/>
  <c r="L320" i="1468" s="1"/>
  <c r="L321" i="1468" s="1"/>
  <c r="L322" i="1468" s="1"/>
  <c r="L323" i="1468" s="1"/>
  <c r="L324" i="1468" s="1"/>
  <c r="L325" i="1468" s="1"/>
  <c r="L326" i="1468" s="1"/>
  <c r="L327" i="1468" s="1"/>
  <c r="L328" i="1468" s="1"/>
  <c r="L329" i="1468" s="1"/>
  <c r="L330" i="1468" s="1"/>
  <c r="L331" i="1468" s="1"/>
  <c r="L332" i="1468" s="1"/>
  <c r="L333" i="1468" s="1"/>
  <c r="L334" i="1468" s="1"/>
  <c r="L335" i="1468" s="1"/>
  <c r="L336" i="1468" s="1"/>
  <c r="L337" i="1468" s="1"/>
  <c r="L338" i="1468" s="1"/>
  <c r="L339" i="1468" s="1"/>
  <c r="L340" i="1468" s="1"/>
  <c r="L341" i="1468" s="1"/>
  <c r="L342" i="1468" s="1"/>
  <c r="L343" i="1468" s="1"/>
  <c r="L344" i="1468" s="1"/>
  <c r="L345" i="1468" s="1"/>
  <c r="L346" i="1468" s="1"/>
  <c r="L347" i="1468" s="1"/>
  <c r="L348" i="1468" s="1"/>
  <c r="L349" i="1468" s="1"/>
  <c r="L350" i="1468" s="1"/>
  <c r="L351" i="1468" s="1"/>
  <c r="L352" i="1468" s="1"/>
  <c r="L353" i="1468" s="1"/>
  <c r="L354" i="1468" s="1"/>
  <c r="L355" i="1468" s="1"/>
  <c r="L356" i="1468" s="1"/>
  <c r="L357" i="1468" s="1"/>
  <c r="L358" i="1468" s="1"/>
  <c r="L359" i="1468" s="1"/>
  <c r="L360" i="1468" s="1"/>
  <c r="L361" i="1468" s="1"/>
  <c r="L362" i="1468" s="1"/>
  <c r="L363" i="1468" s="1"/>
  <c r="L364" i="1468" s="1"/>
  <c r="L365" i="1468" s="1"/>
  <c r="L366" i="1468" s="1"/>
  <c r="L367" i="1468" s="1"/>
  <c r="L368" i="1468" s="1"/>
  <c r="L369" i="1468" s="1"/>
  <c r="L370" i="1468" s="1"/>
  <c r="L371" i="1468" s="1"/>
  <c r="L372" i="1468" s="1"/>
  <c r="L373" i="1468" s="1"/>
  <c r="L374" i="1468" s="1"/>
  <c r="L375" i="1468" s="1"/>
  <c r="L376" i="1468" s="1"/>
  <c r="L377" i="1468" s="1"/>
  <c r="L378" i="1468" s="1"/>
  <c r="L379" i="1468" s="1"/>
  <c r="L380" i="1468" s="1"/>
  <c r="L381" i="1468" s="1"/>
  <c r="L382" i="1468" s="1"/>
  <c r="L383" i="1468" s="1"/>
  <c r="L384" i="1468" s="1"/>
  <c r="L385" i="1468" s="1"/>
  <c r="L386" i="1468" s="1"/>
  <c r="L387" i="1468" s="1"/>
  <c r="L388" i="1468" s="1"/>
  <c r="L389" i="1468" s="1"/>
  <c r="L390" i="1468" s="1"/>
  <c r="L391" i="1468" s="1"/>
  <c r="L392" i="1468" s="1"/>
  <c r="L393" i="1468" s="1"/>
  <c r="L394" i="1468" s="1"/>
  <c r="L395" i="1468" s="1"/>
  <c r="L396" i="1468" s="1"/>
  <c r="L397" i="1468" s="1"/>
  <c r="L398" i="1468" s="1"/>
  <c r="L399" i="1468" s="1"/>
  <c r="L400" i="1468" s="1"/>
  <c r="L401" i="1468" s="1"/>
  <c r="L402" i="1468" s="1"/>
  <c r="L403" i="1468" s="1"/>
  <c r="L404" i="1468" s="1"/>
  <c r="L405" i="1468" s="1"/>
  <c r="L406" i="1468" s="1"/>
  <c r="L407" i="1468" s="1"/>
  <c r="L408" i="1468" s="1"/>
  <c r="L409" i="1468" s="1"/>
  <c r="L410" i="1468" s="1"/>
  <c r="L411" i="1468" s="1"/>
  <c r="L412" i="1468" s="1"/>
  <c r="L413" i="1468" s="1"/>
  <c r="L414" i="1468" s="1"/>
  <c r="L415" i="1468" s="1"/>
  <c r="L416" i="1468" s="1"/>
  <c r="L417" i="1468" s="1"/>
  <c r="L418" i="1468" s="1"/>
  <c r="L419" i="1468" s="1"/>
  <c r="L420" i="1468" s="1"/>
  <c r="L421" i="1468" s="1"/>
  <c r="L422" i="1468" s="1"/>
  <c r="L423" i="1468" s="1"/>
  <c r="L424" i="1468" s="1"/>
  <c r="L425" i="1468" s="1"/>
  <c r="L426" i="1468" s="1"/>
  <c r="L427" i="1468" s="1"/>
  <c r="L428" i="1468" s="1"/>
  <c r="L429" i="1468" s="1"/>
  <c r="L430" i="1468" s="1"/>
  <c r="L431" i="1468" s="1"/>
  <c r="L432" i="1468" s="1"/>
  <c r="L433" i="1468" s="1"/>
  <c r="L434" i="1468" s="1"/>
  <c r="L435" i="1468" s="1"/>
  <c r="L436" i="1468" s="1"/>
  <c r="L437" i="1468" s="1"/>
  <c r="L438" i="1468" s="1"/>
  <c r="L439" i="1468" s="1"/>
  <c r="L440" i="1468" s="1"/>
  <c r="L441" i="1468" s="1"/>
  <c r="L442" i="1468" s="1"/>
  <c r="L443" i="1468" s="1"/>
  <c r="L444" i="1468" s="1"/>
  <c r="L445" i="1468" s="1"/>
  <c r="L446" i="1468" s="1"/>
  <c r="L447" i="1468" s="1"/>
  <c r="L448" i="1468" s="1"/>
  <c r="L449" i="1468" s="1"/>
  <c r="L450" i="1468" s="1"/>
  <c r="L451" i="1468" s="1"/>
  <c r="L452" i="1468" s="1"/>
  <c r="L453" i="1468" s="1"/>
  <c r="L454" i="1468" s="1"/>
  <c r="L455" i="1468" s="1"/>
  <c r="L456" i="1468" s="1"/>
  <c r="L457" i="1468" s="1"/>
  <c r="L458" i="1468" s="1"/>
  <c r="L459" i="1468" s="1"/>
  <c r="L460" i="1468" s="1"/>
  <c r="L461" i="1468" s="1"/>
  <c r="L462" i="1468" s="1"/>
  <c r="L463" i="1468" s="1"/>
  <c r="L464" i="1468" s="1"/>
  <c r="L465" i="1468" s="1"/>
  <c r="L466" i="1468" s="1"/>
  <c r="L467" i="1468" s="1"/>
  <c r="L468" i="1468" s="1"/>
  <c r="L469" i="1468" s="1"/>
  <c r="L470" i="1468" s="1"/>
  <c r="L471" i="1468" s="1"/>
  <c r="L472" i="1468" s="1"/>
  <c r="L473" i="1468" s="1"/>
  <c r="L474" i="1468" s="1"/>
  <c r="L475" i="1468" s="1"/>
  <c r="L476" i="1468" s="1"/>
  <c r="L477" i="1468" s="1"/>
  <c r="L478" i="1468" s="1"/>
  <c r="L479" i="1468" s="1"/>
  <c r="L480" i="1468" s="1"/>
  <c r="L481" i="1468" s="1"/>
  <c r="L482" i="1468" s="1"/>
  <c r="L483" i="1468" s="1"/>
  <c r="L484" i="1468" s="1"/>
  <c r="L485" i="1468" s="1"/>
  <c r="L486" i="1468" s="1"/>
  <c r="L487" i="1468" s="1"/>
  <c r="L488" i="1468" s="1"/>
  <c r="L489" i="1468" s="1"/>
  <c r="L490" i="1468" s="1"/>
  <c r="L491" i="1468" s="1"/>
  <c r="L492" i="1468" s="1"/>
  <c r="L493" i="1468" s="1"/>
  <c r="L494" i="1468" s="1"/>
  <c r="L495" i="1468" s="1"/>
  <c r="L496" i="1468" s="1"/>
  <c r="L497" i="1468" s="1"/>
  <c r="L498" i="1468" s="1"/>
  <c r="L499" i="1468" s="1"/>
  <c r="L500" i="1468" s="1"/>
  <c r="L501" i="1468" s="1"/>
  <c r="L502" i="1468" s="1"/>
  <c r="L503" i="1468" s="1"/>
  <c r="L504" i="1468" s="1"/>
  <c r="L505" i="1468" s="1"/>
  <c r="L506" i="1468" s="1"/>
  <c r="L507" i="1468" s="1"/>
  <c r="L508" i="1468" s="1"/>
  <c r="L509" i="1468" s="1"/>
  <c r="L510" i="1468" s="1"/>
  <c r="L511" i="1468" s="1"/>
  <c r="L512" i="1468" s="1"/>
  <c r="L513" i="1468" s="1"/>
  <c r="L514" i="1468" s="1"/>
  <c r="L515" i="1468" s="1"/>
  <c r="L516" i="1468" s="1"/>
  <c r="L517" i="1468" s="1"/>
  <c r="L518" i="1468" s="1"/>
  <c r="L519" i="1468" s="1"/>
  <c r="L520" i="1468" s="1"/>
  <c r="L521" i="1468" s="1"/>
  <c r="G18" i="1468"/>
  <c r="F18" i="1468"/>
  <c r="F19" i="1468" s="1"/>
  <c r="A18" i="1468"/>
  <c r="A19" i="1468" s="1"/>
  <c r="A20" i="1468" s="1"/>
  <c r="A21" i="1468" s="1"/>
  <c r="A22" i="1468" s="1"/>
  <c r="A23" i="1468" s="1"/>
  <c r="A24" i="1468" s="1"/>
  <c r="A25" i="1468" s="1"/>
  <c r="A26" i="1468" s="1"/>
  <c r="A27" i="1468" s="1"/>
  <c r="A28" i="1468" s="1"/>
  <c r="A29" i="1468" s="1"/>
  <c r="A30" i="1468" s="1"/>
  <c r="A31" i="1468" s="1"/>
  <c r="A32" i="1468" s="1"/>
  <c r="A33" i="1468" s="1"/>
  <c r="A34" i="1468" s="1"/>
  <c r="A35" i="1468" s="1"/>
  <c r="A36" i="1468" s="1"/>
  <c r="A37" i="1468" s="1"/>
  <c r="A38" i="1468" s="1"/>
  <c r="A39" i="1468" s="1"/>
  <c r="A40" i="1468" s="1"/>
  <c r="A41" i="1468" s="1"/>
  <c r="A42" i="1468" s="1"/>
  <c r="A43" i="1468" s="1"/>
  <c r="A44" i="1468" s="1"/>
  <c r="A45" i="1468" s="1"/>
  <c r="A46" i="1468" s="1"/>
  <c r="A47" i="1468" s="1"/>
  <c r="A48" i="1468" s="1"/>
  <c r="A49" i="1468" s="1"/>
  <c r="A50" i="1468" s="1"/>
  <c r="A51" i="1468" s="1"/>
  <c r="A52" i="1468" s="1"/>
  <c r="A53" i="1468" s="1"/>
  <c r="A54" i="1468" s="1"/>
  <c r="A55" i="1468" s="1"/>
  <c r="A56" i="1468" s="1"/>
  <c r="A57" i="1468" s="1"/>
  <c r="A58" i="1468" s="1"/>
  <c r="A59" i="1468" s="1"/>
  <c r="A60" i="1468" s="1"/>
  <c r="A61" i="1468" s="1"/>
  <c r="A62" i="1468" s="1"/>
  <c r="A63" i="1468" s="1"/>
  <c r="A64" i="1468" s="1"/>
  <c r="A65" i="1468" s="1"/>
  <c r="A66" i="1468" s="1"/>
  <c r="A67" i="1468" s="1"/>
  <c r="A68" i="1468" s="1"/>
  <c r="A69" i="1468" s="1"/>
  <c r="A70" i="1468" s="1"/>
  <c r="A71" i="1468" s="1"/>
  <c r="A72" i="1468" s="1"/>
  <c r="A73" i="1468" s="1"/>
  <c r="A74" i="1468" s="1"/>
  <c r="A75" i="1468" s="1"/>
  <c r="A76" i="1468" s="1"/>
  <c r="A77" i="1468" s="1"/>
  <c r="A78" i="1468" s="1"/>
  <c r="A79" i="1468" s="1"/>
  <c r="A80" i="1468" s="1"/>
  <c r="A81" i="1468" s="1"/>
  <c r="A82" i="1468" s="1"/>
  <c r="A83" i="1468" s="1"/>
  <c r="A84" i="1468" s="1"/>
  <c r="A85" i="1468" s="1"/>
  <c r="A86" i="1468" s="1"/>
  <c r="A87" i="1468" s="1"/>
  <c r="A88" i="1468" s="1"/>
  <c r="A89" i="1468" s="1"/>
  <c r="A90" i="1468" s="1"/>
  <c r="A91" i="1468" s="1"/>
  <c r="A92" i="1468" s="1"/>
  <c r="A93" i="1468" s="1"/>
  <c r="A94" i="1468" s="1"/>
  <c r="A95" i="1468" s="1"/>
  <c r="A96" i="1468" s="1"/>
  <c r="A97" i="1468" s="1"/>
  <c r="A98" i="1468" s="1"/>
  <c r="A99" i="1468" s="1"/>
  <c r="A100" i="1468" s="1"/>
  <c r="A101" i="1468" s="1"/>
  <c r="A102" i="1468" s="1"/>
  <c r="A103" i="1468" s="1"/>
  <c r="A104" i="1468" s="1"/>
  <c r="A105" i="1468" s="1"/>
  <c r="A106" i="1468" s="1"/>
  <c r="A107" i="1468" s="1"/>
  <c r="A108" i="1468" s="1"/>
  <c r="A109" i="1468" s="1"/>
  <c r="A110" i="1468" s="1"/>
  <c r="A111" i="1468" s="1"/>
  <c r="A112" i="1468" s="1"/>
  <c r="A113" i="1468" s="1"/>
  <c r="A114" i="1468" s="1"/>
  <c r="A115" i="1468" s="1"/>
  <c r="A116" i="1468" s="1"/>
  <c r="A117" i="1468" s="1"/>
  <c r="A118" i="1468" s="1"/>
  <c r="A119" i="1468" s="1"/>
  <c r="A120" i="1468" s="1"/>
  <c r="A121" i="1468" s="1"/>
  <c r="A122" i="1468" s="1"/>
  <c r="A123" i="1468" s="1"/>
  <c r="A124" i="1468" s="1"/>
  <c r="A125" i="1468" s="1"/>
  <c r="A126" i="1468" s="1"/>
  <c r="A127" i="1468" s="1"/>
  <c r="A128" i="1468" s="1"/>
  <c r="A129" i="1468" s="1"/>
  <c r="A130" i="1468" s="1"/>
  <c r="A131" i="1468" s="1"/>
  <c r="A132" i="1468" s="1"/>
  <c r="A133" i="1468" s="1"/>
  <c r="A134" i="1468" s="1"/>
  <c r="A135" i="1468" s="1"/>
  <c r="A136" i="1468" s="1"/>
  <c r="A137" i="1468" s="1"/>
  <c r="A138" i="1468" s="1"/>
  <c r="A139" i="1468" s="1"/>
  <c r="A140" i="1468" s="1"/>
  <c r="A141" i="1468" s="1"/>
  <c r="A142" i="1468" s="1"/>
  <c r="A143" i="1468" s="1"/>
  <c r="A144" i="1468" s="1"/>
  <c r="A145" i="1468" s="1"/>
  <c r="A146" i="1468" s="1"/>
  <c r="A147" i="1468" s="1"/>
  <c r="A148" i="1468" s="1"/>
  <c r="A149" i="1468" s="1"/>
  <c r="A150" i="1468" s="1"/>
  <c r="A151" i="1468" s="1"/>
  <c r="A152" i="1468" s="1"/>
  <c r="A153" i="1468" s="1"/>
  <c r="A154" i="1468" s="1"/>
  <c r="A155" i="1468" s="1"/>
  <c r="A156" i="1468" s="1"/>
  <c r="A157" i="1468" s="1"/>
  <c r="A158" i="1468" s="1"/>
  <c r="A159" i="1468" s="1"/>
  <c r="A160" i="1468" s="1"/>
  <c r="A161" i="1468" s="1"/>
  <c r="A162" i="1468" s="1"/>
  <c r="A163" i="1468" s="1"/>
  <c r="A164" i="1468" s="1"/>
  <c r="A165" i="1468" s="1"/>
  <c r="A166" i="1468" s="1"/>
  <c r="A167" i="1468" s="1"/>
  <c r="A168" i="1468" s="1"/>
  <c r="A169" i="1468" s="1"/>
  <c r="A170" i="1468" s="1"/>
  <c r="A171" i="1468" s="1"/>
  <c r="A172" i="1468" s="1"/>
  <c r="A173" i="1468" s="1"/>
  <c r="A174" i="1468" s="1"/>
  <c r="A175" i="1468" s="1"/>
  <c r="A176" i="1468" s="1"/>
  <c r="A177" i="1468" s="1"/>
  <c r="A178" i="1468" s="1"/>
  <c r="A179" i="1468" s="1"/>
  <c r="A180" i="1468" s="1"/>
  <c r="A181" i="1468" s="1"/>
  <c r="A182" i="1468" s="1"/>
  <c r="A183" i="1468" s="1"/>
  <c r="A184" i="1468" s="1"/>
  <c r="A185" i="1468" s="1"/>
  <c r="A186" i="1468" s="1"/>
  <c r="A187" i="1468" s="1"/>
  <c r="A188" i="1468" s="1"/>
  <c r="A189" i="1468" s="1"/>
  <c r="A190" i="1468" s="1"/>
  <c r="A191" i="1468" s="1"/>
  <c r="A192" i="1468" s="1"/>
  <c r="A193" i="1468" s="1"/>
  <c r="A194" i="1468" s="1"/>
  <c r="A195" i="1468" s="1"/>
  <c r="A196" i="1468" s="1"/>
  <c r="A197" i="1468" s="1"/>
  <c r="A198" i="1468" s="1"/>
  <c r="A199" i="1468" s="1"/>
  <c r="A200" i="1468" s="1"/>
  <c r="A201" i="1468" s="1"/>
  <c r="A202" i="1468" s="1"/>
  <c r="A203" i="1468" s="1"/>
  <c r="A204" i="1468" s="1"/>
  <c r="A205" i="1468" s="1"/>
  <c r="A206" i="1468" s="1"/>
  <c r="A207" i="1468" s="1"/>
  <c r="A208" i="1468" s="1"/>
  <c r="A209" i="1468" s="1"/>
  <c r="A210" i="1468" s="1"/>
  <c r="A211" i="1468" s="1"/>
  <c r="A212" i="1468" s="1"/>
  <c r="A213" i="1468" s="1"/>
  <c r="A214" i="1468" s="1"/>
  <c r="A215" i="1468" s="1"/>
  <c r="A216" i="1468" s="1"/>
  <c r="A217" i="1468" s="1"/>
  <c r="A218" i="1468" s="1"/>
  <c r="A219" i="1468" s="1"/>
  <c r="A220" i="1468" s="1"/>
  <c r="A221" i="1468" s="1"/>
  <c r="A222" i="1468" s="1"/>
  <c r="A223" i="1468" s="1"/>
  <c r="A224" i="1468" s="1"/>
  <c r="A225" i="1468" s="1"/>
  <c r="A226" i="1468" s="1"/>
  <c r="A227" i="1468" s="1"/>
  <c r="A228" i="1468" s="1"/>
  <c r="A229" i="1468" s="1"/>
  <c r="A230" i="1468" s="1"/>
  <c r="A231" i="1468" s="1"/>
  <c r="A232" i="1468" s="1"/>
  <c r="A233" i="1468" s="1"/>
  <c r="A234" i="1468" s="1"/>
  <c r="A235" i="1468" s="1"/>
  <c r="A236" i="1468" s="1"/>
  <c r="A237" i="1468" s="1"/>
  <c r="A238" i="1468" s="1"/>
  <c r="A239" i="1468" s="1"/>
  <c r="A240" i="1468" s="1"/>
  <c r="A241" i="1468" s="1"/>
  <c r="A242" i="1468" s="1"/>
  <c r="A243" i="1468" s="1"/>
  <c r="A244" i="1468" s="1"/>
  <c r="A245" i="1468" s="1"/>
  <c r="A246" i="1468" s="1"/>
  <c r="A247" i="1468" s="1"/>
  <c r="A248" i="1468" s="1"/>
  <c r="A249" i="1468" s="1"/>
  <c r="A250" i="1468" s="1"/>
  <c r="A251" i="1468" s="1"/>
  <c r="A252" i="1468" s="1"/>
  <c r="A253" i="1468" s="1"/>
  <c r="A254" i="1468" s="1"/>
  <c r="A255" i="1468" s="1"/>
  <c r="A256" i="1468" s="1"/>
  <c r="A257" i="1468" s="1"/>
  <c r="A258" i="1468" s="1"/>
  <c r="A259" i="1468" s="1"/>
  <c r="A260" i="1468" s="1"/>
  <c r="A261" i="1468" s="1"/>
  <c r="A262" i="1468" s="1"/>
  <c r="A263" i="1468" s="1"/>
  <c r="A264" i="1468" s="1"/>
  <c r="A265" i="1468" s="1"/>
  <c r="A266" i="1468" s="1"/>
  <c r="A267" i="1468" s="1"/>
  <c r="A268" i="1468" s="1"/>
  <c r="A269" i="1468" s="1"/>
  <c r="A270" i="1468" s="1"/>
  <c r="A271" i="1468" s="1"/>
  <c r="A272" i="1468" s="1"/>
  <c r="A273" i="1468" s="1"/>
  <c r="A274" i="1468" s="1"/>
  <c r="A275" i="1468" s="1"/>
  <c r="A276" i="1468" s="1"/>
  <c r="A277" i="1468" s="1"/>
  <c r="A278" i="1468" s="1"/>
  <c r="A279" i="1468" s="1"/>
  <c r="A280" i="1468" s="1"/>
  <c r="A281" i="1468" s="1"/>
  <c r="A282" i="1468" s="1"/>
  <c r="A283" i="1468" s="1"/>
  <c r="A284" i="1468" s="1"/>
  <c r="A285" i="1468" s="1"/>
  <c r="A286" i="1468" s="1"/>
  <c r="A287" i="1468" s="1"/>
  <c r="A288" i="1468" s="1"/>
  <c r="A289" i="1468" s="1"/>
  <c r="A290" i="1468" s="1"/>
  <c r="A291" i="1468" s="1"/>
  <c r="A292" i="1468" s="1"/>
  <c r="A293" i="1468" s="1"/>
  <c r="A294" i="1468" s="1"/>
  <c r="A295" i="1468" s="1"/>
  <c r="A296" i="1468" s="1"/>
  <c r="A297" i="1468" s="1"/>
  <c r="A298" i="1468" s="1"/>
  <c r="A299" i="1468" s="1"/>
  <c r="A300" i="1468" s="1"/>
  <c r="A301" i="1468" s="1"/>
  <c r="A302" i="1468" s="1"/>
  <c r="A303" i="1468" s="1"/>
  <c r="A304" i="1468" s="1"/>
  <c r="A305" i="1468" s="1"/>
  <c r="A306" i="1468" s="1"/>
  <c r="A307" i="1468" s="1"/>
  <c r="A308" i="1468" s="1"/>
  <c r="A309" i="1468" s="1"/>
  <c r="A310" i="1468" s="1"/>
  <c r="A311" i="1468" s="1"/>
  <c r="A312" i="1468" s="1"/>
  <c r="A313" i="1468" s="1"/>
  <c r="A314" i="1468" s="1"/>
  <c r="A315" i="1468" s="1"/>
  <c r="A316" i="1468" s="1"/>
  <c r="A317" i="1468" s="1"/>
  <c r="A318" i="1468" s="1"/>
  <c r="A319" i="1468" s="1"/>
  <c r="A320" i="1468" s="1"/>
  <c r="A321" i="1468" s="1"/>
  <c r="A322" i="1468" s="1"/>
  <c r="A323" i="1468" s="1"/>
  <c r="A324" i="1468" s="1"/>
  <c r="A325" i="1468" s="1"/>
  <c r="A326" i="1468" s="1"/>
  <c r="A327" i="1468" s="1"/>
  <c r="A328" i="1468" s="1"/>
  <c r="A329" i="1468" s="1"/>
  <c r="A330" i="1468" s="1"/>
  <c r="A331" i="1468" s="1"/>
  <c r="A332" i="1468" s="1"/>
  <c r="A333" i="1468" s="1"/>
  <c r="A334" i="1468" s="1"/>
  <c r="A335" i="1468" s="1"/>
  <c r="A336" i="1468" s="1"/>
  <c r="A337" i="1468" s="1"/>
  <c r="A338" i="1468" s="1"/>
  <c r="A339" i="1468" s="1"/>
  <c r="A340" i="1468" s="1"/>
  <c r="A341" i="1468" s="1"/>
  <c r="A342" i="1468" s="1"/>
  <c r="A343" i="1468" s="1"/>
  <c r="A344" i="1468" s="1"/>
  <c r="A345" i="1468" s="1"/>
  <c r="A346" i="1468" s="1"/>
  <c r="A347" i="1468" s="1"/>
  <c r="A348" i="1468" s="1"/>
  <c r="A349" i="1468" s="1"/>
  <c r="A350" i="1468" s="1"/>
  <c r="A351" i="1468" s="1"/>
  <c r="A352" i="1468" s="1"/>
  <c r="A353" i="1468" s="1"/>
  <c r="A354" i="1468" s="1"/>
  <c r="A355" i="1468" s="1"/>
  <c r="A356" i="1468" s="1"/>
  <c r="A357" i="1468" s="1"/>
  <c r="A358" i="1468" s="1"/>
  <c r="A359" i="1468" s="1"/>
  <c r="A360" i="1468" s="1"/>
  <c r="A361" i="1468" s="1"/>
  <c r="A362" i="1468" s="1"/>
  <c r="A363" i="1468" s="1"/>
  <c r="A364" i="1468" s="1"/>
  <c r="A365" i="1468" s="1"/>
  <c r="A366" i="1468" s="1"/>
  <c r="A367" i="1468" s="1"/>
  <c r="A368" i="1468" s="1"/>
  <c r="A369" i="1468" s="1"/>
  <c r="A370" i="1468" s="1"/>
  <c r="A371" i="1468" s="1"/>
  <c r="A372" i="1468" s="1"/>
  <c r="A373" i="1468" s="1"/>
  <c r="A374" i="1468" s="1"/>
  <c r="A375" i="1468" s="1"/>
  <c r="A376" i="1468" s="1"/>
  <c r="A377" i="1468" s="1"/>
  <c r="A378" i="1468" s="1"/>
  <c r="A379" i="1468" s="1"/>
  <c r="A380" i="1468" s="1"/>
  <c r="A381" i="1468" s="1"/>
  <c r="A382" i="1468" s="1"/>
  <c r="A383" i="1468" s="1"/>
  <c r="A384" i="1468" s="1"/>
  <c r="A385" i="1468" s="1"/>
  <c r="A386" i="1468" s="1"/>
  <c r="A387" i="1468" s="1"/>
  <c r="A388" i="1468" s="1"/>
  <c r="A389" i="1468" s="1"/>
  <c r="A390" i="1468" s="1"/>
  <c r="A391" i="1468" s="1"/>
  <c r="A392" i="1468" s="1"/>
  <c r="A393" i="1468" s="1"/>
  <c r="A394" i="1468" s="1"/>
  <c r="A395" i="1468" s="1"/>
  <c r="A396" i="1468" s="1"/>
  <c r="A397" i="1468" s="1"/>
  <c r="A398" i="1468" s="1"/>
  <c r="A399" i="1468" s="1"/>
  <c r="A400" i="1468" s="1"/>
  <c r="A401" i="1468" s="1"/>
  <c r="A402" i="1468" s="1"/>
  <c r="A403" i="1468" s="1"/>
  <c r="A404" i="1468" s="1"/>
  <c r="A405" i="1468" s="1"/>
  <c r="A406" i="1468" s="1"/>
  <c r="A407" i="1468" s="1"/>
  <c r="A408" i="1468" s="1"/>
  <c r="A409" i="1468" s="1"/>
  <c r="A410" i="1468" s="1"/>
  <c r="A411" i="1468" s="1"/>
  <c r="A412" i="1468" s="1"/>
  <c r="A413" i="1468" s="1"/>
  <c r="A414" i="1468" s="1"/>
  <c r="A415" i="1468" s="1"/>
  <c r="A416" i="1468" s="1"/>
  <c r="A417" i="1468" s="1"/>
  <c r="A418" i="1468" s="1"/>
  <c r="A419" i="1468" s="1"/>
  <c r="A420" i="1468" s="1"/>
  <c r="A421" i="1468" s="1"/>
  <c r="A422" i="1468" s="1"/>
  <c r="A423" i="1468" s="1"/>
  <c r="A424" i="1468" s="1"/>
  <c r="A425" i="1468" s="1"/>
  <c r="A426" i="1468" s="1"/>
  <c r="A427" i="1468" s="1"/>
  <c r="A428" i="1468" s="1"/>
  <c r="A429" i="1468" s="1"/>
  <c r="A430" i="1468" s="1"/>
  <c r="A431" i="1468" s="1"/>
  <c r="A432" i="1468" s="1"/>
  <c r="A433" i="1468" s="1"/>
  <c r="A434" i="1468" s="1"/>
  <c r="A435" i="1468" s="1"/>
  <c r="A436" i="1468" s="1"/>
  <c r="A437" i="1468" s="1"/>
  <c r="A438" i="1468" s="1"/>
  <c r="A439" i="1468" s="1"/>
  <c r="A440" i="1468" s="1"/>
  <c r="A441" i="1468" s="1"/>
  <c r="A442" i="1468" s="1"/>
  <c r="A443" i="1468" s="1"/>
  <c r="A444" i="1468" s="1"/>
  <c r="A445" i="1468" s="1"/>
  <c r="A446" i="1468" s="1"/>
  <c r="A447" i="1468" s="1"/>
  <c r="A448" i="1468" s="1"/>
  <c r="A449" i="1468" s="1"/>
  <c r="A450" i="1468" s="1"/>
  <c r="A451" i="1468" s="1"/>
  <c r="A452" i="1468" s="1"/>
  <c r="A453" i="1468" s="1"/>
  <c r="A454" i="1468" s="1"/>
  <c r="A455" i="1468" s="1"/>
  <c r="A456" i="1468" s="1"/>
  <c r="A457" i="1468" s="1"/>
  <c r="A458" i="1468" s="1"/>
  <c r="A459" i="1468" s="1"/>
  <c r="A460" i="1468" s="1"/>
  <c r="A461" i="1468" s="1"/>
  <c r="A462" i="1468" s="1"/>
  <c r="A463" i="1468" s="1"/>
  <c r="A464" i="1468" s="1"/>
  <c r="A465" i="1468" s="1"/>
  <c r="A466" i="1468" s="1"/>
  <c r="A467" i="1468" s="1"/>
  <c r="A468" i="1468" s="1"/>
  <c r="A469" i="1468" s="1"/>
  <c r="A470" i="1468" s="1"/>
  <c r="A471" i="1468" s="1"/>
  <c r="A472" i="1468" s="1"/>
  <c r="A473" i="1468" s="1"/>
  <c r="A474" i="1468" s="1"/>
  <c r="A475" i="1468" s="1"/>
  <c r="A476" i="1468" s="1"/>
  <c r="A477" i="1468" s="1"/>
  <c r="A478" i="1468" s="1"/>
  <c r="A479" i="1468" s="1"/>
  <c r="A480" i="1468" s="1"/>
  <c r="A481" i="1468" s="1"/>
  <c r="A482" i="1468" s="1"/>
  <c r="A483" i="1468" s="1"/>
  <c r="A484" i="1468" s="1"/>
  <c r="A485" i="1468" s="1"/>
  <c r="A486" i="1468" s="1"/>
  <c r="A487" i="1468" s="1"/>
  <c r="A488" i="1468" s="1"/>
  <c r="A489" i="1468" s="1"/>
  <c r="A490" i="1468" s="1"/>
  <c r="A491" i="1468" s="1"/>
  <c r="A492" i="1468" s="1"/>
  <c r="A493" i="1468" s="1"/>
  <c r="A494" i="1468" s="1"/>
  <c r="A495" i="1468" s="1"/>
  <c r="A496" i="1468" s="1"/>
  <c r="A497" i="1468" s="1"/>
  <c r="A498" i="1468" s="1"/>
  <c r="A499" i="1468" s="1"/>
  <c r="A500" i="1468" s="1"/>
  <c r="A501" i="1468" s="1"/>
  <c r="A502" i="1468" s="1"/>
  <c r="A503" i="1468" s="1"/>
  <c r="A504" i="1468" s="1"/>
  <c r="A505" i="1468" s="1"/>
  <c r="A506" i="1468" s="1"/>
  <c r="A507" i="1468" s="1"/>
  <c r="A508" i="1468" s="1"/>
  <c r="A509" i="1468" s="1"/>
  <c r="A510" i="1468" s="1"/>
  <c r="A511" i="1468" s="1"/>
  <c r="A512" i="1468" s="1"/>
  <c r="A513" i="1468" s="1"/>
  <c r="A514" i="1468" s="1"/>
  <c r="A515" i="1468" s="1"/>
  <c r="A516" i="1468" s="1"/>
  <c r="A517" i="1468" s="1"/>
  <c r="A518" i="1468" s="1"/>
  <c r="A519" i="1468" s="1"/>
  <c r="A520" i="1468" s="1"/>
  <c r="A521" i="1468" s="1"/>
  <c r="AC17" i="1468"/>
  <c r="C17" i="1468"/>
  <c r="S17" i="1468"/>
  <c r="P17" i="1468"/>
  <c r="Q17" i="1468" s="1"/>
  <c r="P18" i="1468" s="1"/>
  <c r="Q18" i="1468" s="1"/>
  <c r="P19" i="1468" s="1"/>
  <c r="Q19" i="1468" s="1"/>
  <c r="P20" i="1468" s="1"/>
  <c r="Q20" i="1468" s="1"/>
  <c r="P21" i="1468" s="1"/>
  <c r="Q21" i="1468" s="1"/>
  <c r="P22" i="1468" s="1"/>
  <c r="Q22" i="1468" s="1"/>
  <c r="P23" i="1468" s="1"/>
  <c r="Q23" i="1468" s="1"/>
  <c r="P24" i="1468" s="1"/>
  <c r="Q24" i="1468" s="1"/>
  <c r="P25" i="1468" s="1"/>
  <c r="Q25" i="1468" s="1"/>
  <c r="P26" i="1468" s="1"/>
  <c r="Q26" i="1468" s="1"/>
  <c r="P27" i="1468" s="1"/>
  <c r="Q27" i="1468" s="1"/>
  <c r="P28" i="1468" s="1"/>
  <c r="Q28" i="1468" s="1"/>
  <c r="P29" i="1468" s="1"/>
  <c r="Q29" i="1468" s="1"/>
  <c r="P30" i="1468" s="1"/>
  <c r="Q30" i="1468" s="1"/>
  <c r="P31" i="1468" s="1"/>
  <c r="Q31" i="1468" s="1"/>
  <c r="P32" i="1468" s="1"/>
  <c r="Q32" i="1468" s="1"/>
  <c r="P33" i="1468" s="1"/>
  <c r="Q33" i="1468" s="1"/>
  <c r="P34" i="1468" s="1"/>
  <c r="Q34" i="1468" s="1"/>
  <c r="P35" i="1468" s="1"/>
  <c r="Q35" i="1468" s="1"/>
  <c r="P36" i="1468" s="1"/>
  <c r="Q36" i="1468" s="1"/>
  <c r="P37" i="1468" s="1"/>
  <c r="Q37" i="1468" s="1"/>
  <c r="P38" i="1468" s="1"/>
  <c r="Q38" i="1468" s="1"/>
  <c r="P39" i="1468" s="1"/>
  <c r="Q39" i="1468" s="1"/>
  <c r="P40" i="1468" s="1"/>
  <c r="Q40" i="1468" s="1"/>
  <c r="P41" i="1468" s="1"/>
  <c r="Q41" i="1468" s="1"/>
  <c r="P42" i="1468" s="1"/>
  <c r="Q42" i="1468" s="1"/>
  <c r="P43" i="1468" s="1"/>
  <c r="Q43" i="1468" s="1"/>
  <c r="P44" i="1468" s="1"/>
  <c r="Q44" i="1468" s="1"/>
  <c r="P45" i="1468" s="1"/>
  <c r="Q45" i="1468" s="1"/>
  <c r="P46" i="1468" s="1"/>
  <c r="Q46" i="1468" s="1"/>
  <c r="P47" i="1468" s="1"/>
  <c r="Q47" i="1468" s="1"/>
  <c r="P48" i="1468" s="1"/>
  <c r="Q48" i="1468" s="1"/>
  <c r="P49" i="1468" s="1"/>
  <c r="Z49" i="1468" s="1"/>
  <c r="P50" i="1468" s="1"/>
  <c r="Q50" i="1468" s="1"/>
  <c r="P51" i="1468" s="1"/>
  <c r="Q51" i="1468" s="1"/>
  <c r="P52" i="1468" s="1"/>
  <c r="Q52" i="1468" s="1"/>
  <c r="P53" i="1468" s="1"/>
  <c r="Q53" i="1468" s="1"/>
  <c r="P54" i="1468" s="1"/>
  <c r="Q54" i="1468" s="1"/>
  <c r="P55" i="1468" s="1"/>
  <c r="Q55" i="1468" s="1"/>
  <c r="P56" i="1468" s="1"/>
  <c r="Q56" i="1468" s="1"/>
  <c r="P57" i="1468" s="1"/>
  <c r="Q57" i="1468" s="1"/>
  <c r="P58" i="1468" s="1"/>
  <c r="Q58" i="1468" s="1"/>
  <c r="P59" i="1468" s="1"/>
  <c r="Q59" i="1468" s="1"/>
  <c r="P60" i="1468" s="1"/>
  <c r="Q60" i="1468" s="1"/>
  <c r="P61" i="1468" s="1"/>
  <c r="Q61" i="1468" s="1"/>
  <c r="P62" i="1468" s="1"/>
  <c r="Q62" i="1468" s="1"/>
  <c r="P63" i="1468" s="1"/>
  <c r="Q63" i="1468" s="1"/>
  <c r="P64" i="1468" s="1"/>
  <c r="Q64" i="1468" s="1"/>
  <c r="P65" i="1468" s="1"/>
  <c r="Q65" i="1468" s="1"/>
  <c r="P66" i="1468" s="1"/>
  <c r="Q66" i="1468" s="1"/>
  <c r="P67" i="1468" s="1"/>
  <c r="Q67" i="1468" s="1"/>
  <c r="P68" i="1468" s="1"/>
  <c r="Q68" i="1468" s="1"/>
  <c r="P69" i="1468" s="1"/>
  <c r="Q69" i="1468" s="1"/>
  <c r="P70" i="1468" s="1"/>
  <c r="Q70" i="1468" s="1"/>
  <c r="P71" i="1468" s="1"/>
  <c r="Q71" i="1468" s="1"/>
  <c r="P72" i="1468" s="1"/>
  <c r="Q72" i="1468" s="1"/>
  <c r="P73" i="1468" s="1"/>
  <c r="Q73" i="1468" s="1"/>
  <c r="P74" i="1468" s="1"/>
  <c r="Q74" i="1468" s="1"/>
  <c r="P75" i="1468" s="1"/>
  <c r="Q75" i="1468" s="1"/>
  <c r="P76" i="1468" s="1"/>
  <c r="Q76" i="1468" s="1"/>
  <c r="P77" i="1468" s="1"/>
  <c r="Q77" i="1468" s="1"/>
  <c r="P78" i="1468" s="1"/>
  <c r="Q78" i="1468" s="1"/>
  <c r="P79" i="1468" s="1"/>
  <c r="Q79" i="1468" s="1"/>
  <c r="P80" i="1468" s="1"/>
  <c r="Q80" i="1468" s="1"/>
  <c r="P81" i="1468" s="1"/>
  <c r="Q81" i="1468" s="1"/>
  <c r="P82" i="1468" s="1"/>
  <c r="Q82" i="1468" s="1"/>
  <c r="P83" i="1468" s="1"/>
  <c r="Q83" i="1468" s="1"/>
  <c r="P84" i="1468" s="1"/>
  <c r="Q84" i="1468" s="1"/>
  <c r="P85" i="1468" s="1"/>
  <c r="Q85" i="1468" s="1"/>
  <c r="P86" i="1468" s="1"/>
  <c r="Q86" i="1468" s="1"/>
  <c r="P87" i="1468" s="1"/>
  <c r="Q87" i="1468" s="1"/>
  <c r="P88" i="1468" s="1"/>
  <c r="Q88" i="1468" s="1"/>
  <c r="P89" i="1468" s="1"/>
  <c r="Q89" i="1468" s="1"/>
  <c r="P90" i="1468" s="1"/>
  <c r="Q90" i="1468" s="1"/>
  <c r="P91" i="1468" s="1"/>
  <c r="Q91" i="1468" s="1"/>
  <c r="P92" i="1468" s="1"/>
  <c r="Q92" i="1468" s="1"/>
  <c r="P93" i="1468" s="1"/>
  <c r="Q93" i="1468" s="1"/>
  <c r="P94" i="1468" s="1"/>
  <c r="Q94" i="1468" s="1"/>
  <c r="P95" i="1468" s="1"/>
  <c r="Q95" i="1468" s="1"/>
  <c r="P96" i="1468" s="1"/>
  <c r="Q96" i="1468" s="1"/>
  <c r="P97" i="1468" s="1"/>
  <c r="Q97" i="1468" s="1"/>
  <c r="P98" i="1468" s="1"/>
  <c r="Q98" i="1468" s="1"/>
  <c r="P99" i="1468" s="1"/>
  <c r="Q99" i="1468" s="1"/>
  <c r="P100" i="1468" s="1"/>
  <c r="Q100" i="1468" s="1"/>
  <c r="P101" i="1468" s="1"/>
  <c r="Q101" i="1468" s="1"/>
  <c r="P102" i="1468" s="1"/>
  <c r="Q102" i="1468" s="1"/>
  <c r="P103" i="1468" s="1"/>
  <c r="Q103" i="1468" s="1"/>
  <c r="P104" i="1468" s="1"/>
  <c r="Q104" i="1468" s="1"/>
  <c r="P105" i="1468" s="1"/>
  <c r="Q105" i="1468" s="1"/>
  <c r="P106" i="1468" s="1"/>
  <c r="Q106" i="1468" s="1"/>
  <c r="P107" i="1468" s="1"/>
  <c r="Q107" i="1468" s="1"/>
  <c r="P108" i="1468" s="1"/>
  <c r="Q108" i="1468" s="1"/>
  <c r="P109" i="1468" s="1"/>
  <c r="Q109" i="1468" s="1"/>
  <c r="P110" i="1468" s="1"/>
  <c r="Q110" i="1468" s="1"/>
  <c r="P111" i="1468" s="1"/>
  <c r="Q111" i="1468" s="1"/>
  <c r="P112" i="1468" s="1"/>
  <c r="Q112" i="1468" s="1"/>
  <c r="P113" i="1468" s="1"/>
  <c r="Q113" i="1468" s="1"/>
  <c r="P114" i="1468" s="1"/>
  <c r="Q114" i="1468" s="1"/>
  <c r="P115" i="1468" s="1"/>
  <c r="Q115" i="1468" s="1"/>
  <c r="P116" i="1468" s="1"/>
  <c r="Q116" i="1468" s="1"/>
  <c r="P117" i="1468" s="1"/>
  <c r="Q117" i="1468" s="1"/>
  <c r="P118" i="1468" s="1"/>
  <c r="Q118" i="1468" s="1"/>
  <c r="P119" i="1468" s="1"/>
  <c r="Q119" i="1468" s="1"/>
  <c r="P120" i="1468" s="1"/>
  <c r="Q120" i="1468" s="1"/>
  <c r="P121" i="1468" s="1"/>
  <c r="Q121" i="1468" s="1"/>
  <c r="P122" i="1468" s="1"/>
  <c r="Q122" i="1468" s="1"/>
  <c r="P123" i="1468" s="1"/>
  <c r="Q123" i="1468" s="1"/>
  <c r="P124" i="1468" s="1"/>
  <c r="Q124" i="1468" s="1"/>
  <c r="P125" i="1468" s="1"/>
  <c r="Q125" i="1468" s="1"/>
  <c r="P126" i="1468" s="1"/>
  <c r="Q126" i="1468" s="1"/>
  <c r="P127" i="1468" s="1"/>
  <c r="Q127" i="1468" s="1"/>
  <c r="P128" i="1468" s="1"/>
  <c r="Q128" i="1468" s="1"/>
  <c r="P129" i="1468" s="1"/>
  <c r="Q129" i="1468" s="1"/>
  <c r="P130" i="1468" s="1"/>
  <c r="Q130" i="1468" s="1"/>
  <c r="P131" i="1468" s="1"/>
  <c r="Q131" i="1468" s="1"/>
  <c r="P132" i="1468" s="1"/>
  <c r="Q132" i="1468" s="1"/>
  <c r="P133" i="1468" s="1"/>
  <c r="Q133" i="1468" s="1"/>
  <c r="P134" i="1468" s="1"/>
  <c r="Q134" i="1468" s="1"/>
  <c r="P135" i="1468" s="1"/>
  <c r="Q135" i="1468" s="1"/>
  <c r="P136" i="1468" s="1"/>
  <c r="Q136" i="1468" s="1"/>
  <c r="P137" i="1468" s="1"/>
  <c r="Q137" i="1468" s="1"/>
  <c r="P138" i="1468" s="1"/>
  <c r="Q138" i="1468" s="1"/>
  <c r="P139" i="1468" s="1"/>
  <c r="Q139" i="1468" s="1"/>
  <c r="P140" i="1468" s="1"/>
  <c r="Q140" i="1468" s="1"/>
  <c r="P141" i="1468" s="1"/>
  <c r="Q141" i="1468" s="1"/>
  <c r="P142" i="1468" s="1"/>
  <c r="Q142" i="1468" s="1"/>
  <c r="P143" i="1468" s="1"/>
  <c r="Q143" i="1468" s="1"/>
  <c r="P144" i="1468" s="1"/>
  <c r="Q144" i="1468" s="1"/>
  <c r="P145" i="1468" s="1"/>
  <c r="Q145" i="1468" s="1"/>
  <c r="P146" i="1468" s="1"/>
  <c r="Q146" i="1468" s="1"/>
  <c r="P147" i="1468" s="1"/>
  <c r="Q147" i="1468" s="1"/>
  <c r="P148" i="1468" s="1"/>
  <c r="Q148" i="1468" s="1"/>
  <c r="P149" i="1468" s="1"/>
  <c r="Q149" i="1468" s="1"/>
  <c r="P150" i="1468" s="1"/>
  <c r="Q150" i="1468" s="1"/>
  <c r="P151" i="1468" s="1"/>
  <c r="Q151" i="1468" s="1"/>
  <c r="P152" i="1468" s="1"/>
  <c r="Q152" i="1468" s="1"/>
  <c r="P153" i="1468" s="1"/>
  <c r="Q153" i="1468" s="1"/>
  <c r="P154" i="1468" s="1"/>
  <c r="Q154" i="1468" s="1"/>
  <c r="P155" i="1468" s="1"/>
  <c r="Q155" i="1468" s="1"/>
  <c r="P156" i="1468" s="1"/>
  <c r="Q156" i="1468" s="1"/>
  <c r="P157" i="1468" s="1"/>
  <c r="Q157" i="1468" s="1"/>
  <c r="P158" i="1468" s="1"/>
  <c r="Q158" i="1468" s="1"/>
  <c r="P159" i="1468" s="1"/>
  <c r="Q159" i="1468" s="1"/>
  <c r="P160" i="1468" s="1"/>
  <c r="Q160" i="1468" s="1"/>
  <c r="P161" i="1468" s="1"/>
  <c r="Q161" i="1468" s="1"/>
  <c r="P162" i="1468" s="1"/>
  <c r="Q162" i="1468" s="1"/>
  <c r="P163" i="1468" s="1"/>
  <c r="Q163" i="1468" s="1"/>
  <c r="P164" i="1468" s="1"/>
  <c r="Q164" i="1468" s="1"/>
  <c r="P165" i="1468" s="1"/>
  <c r="Q165" i="1468" s="1"/>
  <c r="P166" i="1468" s="1"/>
  <c r="Q166" i="1468" s="1"/>
  <c r="P167" i="1468" s="1"/>
  <c r="Q167" i="1468" s="1"/>
  <c r="P168" i="1468" s="1"/>
  <c r="Q168" i="1468" s="1"/>
  <c r="P169" i="1468" s="1"/>
  <c r="Q169" i="1468" s="1"/>
  <c r="P170" i="1468" s="1"/>
  <c r="Q170" i="1468" s="1"/>
  <c r="P171" i="1468" s="1"/>
  <c r="Q171" i="1468" s="1"/>
  <c r="P172" i="1468" s="1"/>
  <c r="Q172" i="1468" s="1"/>
  <c r="P173" i="1468" s="1"/>
  <c r="Q173" i="1468" s="1"/>
  <c r="P174" i="1468" s="1"/>
  <c r="Q174" i="1468" s="1"/>
  <c r="P175" i="1468" s="1"/>
  <c r="Q175" i="1468" s="1"/>
  <c r="P176" i="1468" s="1"/>
  <c r="Q176" i="1468" s="1"/>
  <c r="P177" i="1468" s="1"/>
  <c r="Q177" i="1468" s="1"/>
  <c r="P178" i="1468" s="1"/>
  <c r="Q178" i="1468" s="1"/>
  <c r="P179" i="1468" s="1"/>
  <c r="Q179" i="1468" s="1"/>
  <c r="P180" i="1468" s="1"/>
  <c r="Q180" i="1468" s="1"/>
  <c r="P181" i="1468" s="1"/>
  <c r="Q181" i="1468" s="1"/>
  <c r="P182" i="1468" s="1"/>
  <c r="Q182" i="1468" s="1"/>
  <c r="P183" i="1468" s="1"/>
  <c r="Q183" i="1468" s="1"/>
  <c r="P184" i="1468" s="1"/>
  <c r="Q184" i="1468" s="1"/>
  <c r="P185" i="1468" s="1"/>
  <c r="Q185" i="1468" s="1"/>
  <c r="P186" i="1468" s="1"/>
  <c r="Q186" i="1468" s="1"/>
  <c r="P187" i="1468" s="1"/>
  <c r="Q187" i="1468" s="1"/>
  <c r="P188" i="1468" s="1"/>
  <c r="Q188" i="1468" s="1"/>
  <c r="P189" i="1468" s="1"/>
  <c r="Q189" i="1468" s="1"/>
  <c r="P190" i="1468" s="1"/>
  <c r="Q190" i="1468" s="1"/>
  <c r="P191" i="1468" s="1"/>
  <c r="Q191" i="1468" s="1"/>
  <c r="P192" i="1468" s="1"/>
  <c r="Q192" i="1468" s="1"/>
  <c r="P193" i="1468" s="1"/>
  <c r="Q193" i="1468" s="1"/>
  <c r="P194" i="1468" s="1"/>
  <c r="Q194" i="1468" s="1"/>
  <c r="P195" i="1468" s="1"/>
  <c r="Q195" i="1468" s="1"/>
  <c r="P196" i="1468" s="1"/>
  <c r="Q196" i="1468" s="1"/>
  <c r="P197" i="1468" s="1"/>
  <c r="Q197" i="1468" s="1"/>
  <c r="P198" i="1468" s="1"/>
  <c r="Q198" i="1468" s="1"/>
  <c r="P199" i="1468" s="1"/>
  <c r="Q199" i="1468" s="1"/>
  <c r="P200" i="1468" s="1"/>
  <c r="Q200" i="1468" s="1"/>
  <c r="P201" i="1468" s="1"/>
  <c r="Q201" i="1468" s="1"/>
  <c r="P202" i="1468" s="1"/>
  <c r="Q202" i="1468" s="1"/>
  <c r="P203" i="1468" s="1"/>
  <c r="Q203" i="1468" s="1"/>
  <c r="P204" i="1468" s="1"/>
  <c r="Q204" i="1468" s="1"/>
  <c r="P205" i="1468" s="1"/>
  <c r="Q205" i="1468" s="1"/>
  <c r="P206" i="1468" s="1"/>
  <c r="Q206" i="1468" s="1"/>
  <c r="P207" i="1468" s="1"/>
  <c r="Q207" i="1468" s="1"/>
  <c r="P208" i="1468" s="1"/>
  <c r="Q208" i="1468" s="1"/>
  <c r="P209" i="1468" s="1"/>
  <c r="Q209" i="1468" s="1"/>
  <c r="P210" i="1468" s="1"/>
  <c r="Q210" i="1468" s="1"/>
  <c r="P211" i="1468" s="1"/>
  <c r="Q211" i="1468" s="1"/>
  <c r="P212" i="1468" s="1"/>
  <c r="Q212" i="1468" s="1"/>
  <c r="P213" i="1468" s="1"/>
  <c r="Q213" i="1468" s="1"/>
  <c r="P214" i="1468" s="1"/>
  <c r="Q214" i="1468" s="1"/>
  <c r="P215" i="1468" s="1"/>
  <c r="Q215" i="1468" s="1"/>
  <c r="P216" i="1468" s="1"/>
  <c r="Q216" i="1468" s="1"/>
  <c r="P217" i="1468" s="1"/>
  <c r="Q217" i="1468" s="1"/>
  <c r="P218" i="1468" s="1"/>
  <c r="Q218" i="1468" s="1"/>
  <c r="P219" i="1468" s="1"/>
  <c r="Q219" i="1468" s="1"/>
  <c r="P220" i="1468" s="1"/>
  <c r="Q220" i="1468" s="1"/>
  <c r="P221" i="1468" s="1"/>
  <c r="Q221" i="1468" s="1"/>
  <c r="P222" i="1468" s="1"/>
  <c r="Q222" i="1468" s="1"/>
  <c r="P223" i="1468" s="1"/>
  <c r="Q223" i="1468" s="1"/>
  <c r="P224" i="1468" s="1"/>
  <c r="Q224" i="1468" s="1"/>
  <c r="P225" i="1468" s="1"/>
  <c r="Q225" i="1468" s="1"/>
  <c r="P226" i="1468" s="1"/>
  <c r="Q226" i="1468" s="1"/>
  <c r="P227" i="1468" s="1"/>
  <c r="Q227" i="1468" s="1"/>
  <c r="P228" i="1468" s="1"/>
  <c r="Q228" i="1468" s="1"/>
  <c r="P229" i="1468" s="1"/>
  <c r="Q229" i="1468" s="1"/>
  <c r="P230" i="1468" s="1"/>
  <c r="Q230" i="1468" s="1"/>
  <c r="P231" i="1468" s="1"/>
  <c r="Q231" i="1468" s="1"/>
  <c r="P232" i="1468" s="1"/>
  <c r="Q232" i="1468" s="1"/>
  <c r="P233" i="1468" s="1"/>
  <c r="Q233" i="1468" s="1"/>
  <c r="P234" i="1468" s="1"/>
  <c r="Q234" i="1468" s="1"/>
  <c r="P235" i="1468" s="1"/>
  <c r="Q235" i="1468" s="1"/>
  <c r="P236" i="1468" s="1"/>
  <c r="Q236" i="1468" s="1"/>
  <c r="P237" i="1468" s="1"/>
  <c r="Q237" i="1468" s="1"/>
  <c r="P238" i="1468" s="1"/>
  <c r="Q238" i="1468" s="1"/>
  <c r="P239" i="1468" s="1"/>
  <c r="Q239" i="1468" s="1"/>
  <c r="P240" i="1468" s="1"/>
  <c r="Q240" i="1468" s="1"/>
  <c r="P241" i="1468" s="1"/>
  <c r="Q241" i="1468" s="1"/>
  <c r="P242" i="1468" s="1"/>
  <c r="Q242" i="1468" s="1"/>
  <c r="P243" i="1468" s="1"/>
  <c r="Q243" i="1468" s="1"/>
  <c r="P244" i="1468" s="1"/>
  <c r="Q244" i="1468" s="1"/>
  <c r="P245" i="1468" s="1"/>
  <c r="Q245" i="1468" s="1"/>
  <c r="P246" i="1468" s="1"/>
  <c r="Q246" i="1468" s="1"/>
  <c r="P247" i="1468" s="1"/>
  <c r="Q247" i="1468" s="1"/>
  <c r="P248" i="1468" s="1"/>
  <c r="Q248" i="1468" s="1"/>
  <c r="P249" i="1468" s="1"/>
  <c r="Q249" i="1468" s="1"/>
  <c r="P250" i="1468" s="1"/>
  <c r="Q250" i="1468" s="1"/>
  <c r="P251" i="1468" s="1"/>
  <c r="Q251" i="1468" s="1"/>
  <c r="P252" i="1468" s="1"/>
  <c r="Q252" i="1468" s="1"/>
  <c r="P253" i="1468" s="1"/>
  <c r="Q253" i="1468" s="1"/>
  <c r="P254" i="1468" s="1"/>
  <c r="Q254" i="1468" s="1"/>
  <c r="P255" i="1468" s="1"/>
  <c r="Q255" i="1468" s="1"/>
  <c r="P256" i="1468" s="1"/>
  <c r="Q256" i="1468" s="1"/>
  <c r="P257" i="1468" s="1"/>
  <c r="Q257" i="1468" s="1"/>
  <c r="P258" i="1468" s="1"/>
  <c r="Q258" i="1468" s="1"/>
  <c r="P259" i="1468" s="1"/>
  <c r="Q259" i="1468" s="1"/>
  <c r="P260" i="1468" s="1"/>
  <c r="Q260" i="1468" s="1"/>
  <c r="P261" i="1468" s="1"/>
  <c r="Q261" i="1468" s="1"/>
  <c r="P262" i="1468" s="1"/>
  <c r="Q262" i="1468" s="1"/>
  <c r="P263" i="1468" s="1"/>
  <c r="Q263" i="1468" s="1"/>
  <c r="P264" i="1468" s="1"/>
  <c r="Q264" i="1468" s="1"/>
  <c r="P265" i="1468" s="1"/>
  <c r="Q265" i="1468" s="1"/>
  <c r="P266" i="1468" s="1"/>
  <c r="Q266" i="1468" s="1"/>
  <c r="P267" i="1468" s="1"/>
  <c r="Q267" i="1468" s="1"/>
  <c r="P268" i="1468" s="1"/>
  <c r="Q268" i="1468" s="1"/>
  <c r="P269" i="1468" s="1"/>
  <c r="Q269" i="1468" s="1"/>
  <c r="P270" i="1468" s="1"/>
  <c r="Q270" i="1468" s="1"/>
  <c r="P271" i="1468" s="1"/>
  <c r="Q271" i="1468" s="1"/>
  <c r="P272" i="1468" s="1"/>
  <c r="Q272" i="1468" s="1"/>
  <c r="P273" i="1468" s="1"/>
  <c r="Q273" i="1468" s="1"/>
  <c r="P274" i="1468" s="1"/>
  <c r="Q274" i="1468" s="1"/>
  <c r="P275" i="1468" s="1"/>
  <c r="Q275" i="1468" s="1"/>
  <c r="P276" i="1468" s="1"/>
  <c r="Q276" i="1468" s="1"/>
  <c r="P277" i="1468" s="1"/>
  <c r="Q277" i="1468" s="1"/>
  <c r="P278" i="1468" s="1"/>
  <c r="Q278" i="1468" s="1"/>
  <c r="P279" i="1468" s="1"/>
  <c r="Q279" i="1468" s="1"/>
  <c r="P280" i="1468" s="1"/>
  <c r="Q280" i="1468" s="1"/>
  <c r="P281" i="1468" s="1"/>
  <c r="Q281" i="1468" s="1"/>
  <c r="P282" i="1468" s="1"/>
  <c r="Q282" i="1468" s="1"/>
  <c r="P283" i="1468" s="1"/>
  <c r="Q283" i="1468" s="1"/>
  <c r="P284" i="1468" s="1"/>
  <c r="Q284" i="1468" s="1"/>
  <c r="P285" i="1468" s="1"/>
  <c r="Q285" i="1468" s="1"/>
  <c r="P286" i="1468" s="1"/>
  <c r="Q286" i="1468" s="1"/>
  <c r="P287" i="1468" s="1"/>
  <c r="Q287" i="1468" s="1"/>
  <c r="P288" i="1468" s="1"/>
  <c r="Q288" i="1468" s="1"/>
  <c r="P289" i="1468" s="1"/>
  <c r="Q289" i="1468" s="1"/>
  <c r="P290" i="1468" s="1"/>
  <c r="Q290" i="1468" s="1"/>
  <c r="P291" i="1468" s="1"/>
  <c r="Q291" i="1468" s="1"/>
  <c r="P292" i="1468" s="1"/>
  <c r="Q292" i="1468" s="1"/>
  <c r="P293" i="1468" s="1"/>
  <c r="Q293" i="1468" s="1"/>
  <c r="P294" i="1468" s="1"/>
  <c r="Q294" i="1468" s="1"/>
  <c r="P295" i="1468" s="1"/>
  <c r="Q295" i="1468" s="1"/>
  <c r="P296" i="1468" s="1"/>
  <c r="Q296" i="1468" s="1"/>
  <c r="P297" i="1468" s="1"/>
  <c r="Q297" i="1468" s="1"/>
  <c r="P298" i="1468" s="1"/>
  <c r="Q298" i="1468" s="1"/>
  <c r="P299" i="1468" s="1"/>
  <c r="Q299" i="1468" s="1"/>
  <c r="P300" i="1468" s="1"/>
  <c r="Q300" i="1468" s="1"/>
  <c r="P301" i="1468" s="1"/>
  <c r="Q301" i="1468" s="1"/>
  <c r="P302" i="1468" s="1"/>
  <c r="Q302" i="1468" s="1"/>
  <c r="P303" i="1468" s="1"/>
  <c r="Q303" i="1468" s="1"/>
  <c r="P304" i="1468" s="1"/>
  <c r="Q304" i="1468" s="1"/>
  <c r="P305" i="1468" s="1"/>
  <c r="Q305" i="1468" s="1"/>
  <c r="P306" i="1468" s="1"/>
  <c r="Q306" i="1468" s="1"/>
  <c r="P307" i="1468" s="1"/>
  <c r="Q307" i="1468" s="1"/>
  <c r="P308" i="1468" s="1"/>
  <c r="Q308" i="1468" s="1"/>
  <c r="P309" i="1468" s="1"/>
  <c r="Q309" i="1468" s="1"/>
  <c r="P310" i="1468" s="1"/>
  <c r="Q310" i="1468" s="1"/>
  <c r="P311" i="1468" s="1"/>
  <c r="Q311" i="1468" s="1"/>
  <c r="P312" i="1468" s="1"/>
  <c r="Q312" i="1468" s="1"/>
  <c r="P313" i="1468" s="1"/>
  <c r="Q313" i="1468" s="1"/>
  <c r="P314" i="1468" s="1"/>
  <c r="Q314" i="1468" s="1"/>
  <c r="P315" i="1468" s="1"/>
  <c r="Q315" i="1468" s="1"/>
  <c r="P316" i="1468" s="1"/>
  <c r="Q316" i="1468" s="1"/>
  <c r="P317" i="1468" s="1"/>
  <c r="Q317" i="1468" s="1"/>
  <c r="P318" i="1468" s="1"/>
  <c r="Q318" i="1468" s="1"/>
  <c r="P319" i="1468" s="1"/>
  <c r="Q319" i="1468" s="1"/>
  <c r="P320" i="1468" s="1"/>
  <c r="Q320" i="1468" s="1"/>
  <c r="P321" i="1468" s="1"/>
  <c r="Q321" i="1468" s="1"/>
  <c r="P322" i="1468" s="1"/>
  <c r="Q322" i="1468" s="1"/>
  <c r="P323" i="1468" s="1"/>
  <c r="Q323" i="1468" s="1"/>
  <c r="P324" i="1468" s="1"/>
  <c r="Q324" i="1468" s="1"/>
  <c r="P325" i="1468" s="1"/>
  <c r="Q325" i="1468" s="1"/>
  <c r="P326" i="1468" s="1"/>
  <c r="Q326" i="1468" s="1"/>
  <c r="P327" i="1468" s="1"/>
  <c r="Q327" i="1468" s="1"/>
  <c r="P328" i="1468" s="1"/>
  <c r="Q328" i="1468" s="1"/>
  <c r="P329" i="1468" s="1"/>
  <c r="Q329" i="1468" s="1"/>
  <c r="P330" i="1468" s="1"/>
  <c r="Q330" i="1468" s="1"/>
  <c r="P331" i="1468" s="1"/>
  <c r="Q331" i="1468" s="1"/>
  <c r="P332" i="1468" s="1"/>
  <c r="Q332" i="1468" s="1"/>
  <c r="P333" i="1468" s="1"/>
  <c r="Q333" i="1468" s="1"/>
  <c r="P334" i="1468" s="1"/>
  <c r="Q334" i="1468" s="1"/>
  <c r="P335" i="1468" s="1"/>
  <c r="Q335" i="1468" s="1"/>
  <c r="P336" i="1468" s="1"/>
  <c r="Q336" i="1468" s="1"/>
  <c r="P337" i="1468" s="1"/>
  <c r="Q337" i="1468" s="1"/>
  <c r="P338" i="1468" s="1"/>
  <c r="Q338" i="1468" s="1"/>
  <c r="P339" i="1468" s="1"/>
  <c r="Q339" i="1468" s="1"/>
  <c r="P340" i="1468" s="1"/>
  <c r="Q340" i="1468" s="1"/>
  <c r="P341" i="1468" s="1"/>
  <c r="Q341" i="1468" s="1"/>
  <c r="P342" i="1468" s="1"/>
  <c r="Q342" i="1468" s="1"/>
  <c r="P343" i="1468" s="1"/>
  <c r="Q343" i="1468" s="1"/>
  <c r="P344" i="1468" s="1"/>
  <c r="Q344" i="1468" s="1"/>
  <c r="P345" i="1468" s="1"/>
  <c r="Q345" i="1468" s="1"/>
  <c r="P346" i="1468" s="1"/>
  <c r="Q346" i="1468" s="1"/>
  <c r="P347" i="1468" s="1"/>
  <c r="Q347" i="1468" s="1"/>
  <c r="P348" i="1468" s="1"/>
  <c r="Q348" i="1468" s="1"/>
  <c r="P349" i="1468" s="1"/>
  <c r="Q349" i="1468" s="1"/>
  <c r="P350" i="1468" s="1"/>
  <c r="Q350" i="1468" s="1"/>
  <c r="P351" i="1468" s="1"/>
  <c r="Q351" i="1468" s="1"/>
  <c r="P352" i="1468" s="1"/>
  <c r="Q352" i="1468" s="1"/>
  <c r="P353" i="1468" s="1"/>
  <c r="Q353" i="1468" s="1"/>
  <c r="P354" i="1468" s="1"/>
  <c r="Q354" i="1468" s="1"/>
  <c r="P355" i="1468" s="1"/>
  <c r="Q355" i="1468" s="1"/>
  <c r="P356" i="1468" s="1"/>
  <c r="Q356" i="1468" s="1"/>
  <c r="P357" i="1468" s="1"/>
  <c r="Q357" i="1468" s="1"/>
  <c r="P358" i="1468" s="1"/>
  <c r="Q358" i="1468" s="1"/>
  <c r="P359" i="1468" s="1"/>
  <c r="Q359" i="1468" s="1"/>
  <c r="P360" i="1468" s="1"/>
  <c r="Q360" i="1468" s="1"/>
  <c r="P361" i="1468" s="1"/>
  <c r="Q361" i="1468" s="1"/>
  <c r="P362" i="1468" s="1"/>
  <c r="Q362" i="1468" s="1"/>
  <c r="P363" i="1468" s="1"/>
  <c r="Q363" i="1468" s="1"/>
  <c r="P364" i="1468" s="1"/>
  <c r="Q364" i="1468" s="1"/>
  <c r="P365" i="1468" s="1"/>
  <c r="Q365" i="1468" s="1"/>
  <c r="P366" i="1468" s="1"/>
  <c r="Q366" i="1468" s="1"/>
  <c r="P367" i="1468" s="1"/>
  <c r="Q367" i="1468" s="1"/>
  <c r="P368" i="1468" s="1"/>
  <c r="Q368" i="1468" s="1"/>
  <c r="P369" i="1468" s="1"/>
  <c r="Q369" i="1468" s="1"/>
  <c r="P370" i="1468" s="1"/>
  <c r="Q370" i="1468" s="1"/>
  <c r="P371" i="1468" s="1"/>
  <c r="Q371" i="1468" s="1"/>
  <c r="P372" i="1468" s="1"/>
  <c r="Q372" i="1468" s="1"/>
  <c r="P373" i="1468" s="1"/>
  <c r="Q373" i="1468" s="1"/>
  <c r="P374" i="1468" s="1"/>
  <c r="Q374" i="1468" s="1"/>
  <c r="P375" i="1468" s="1"/>
  <c r="Q375" i="1468" s="1"/>
  <c r="P376" i="1468" s="1"/>
  <c r="Q376" i="1468" s="1"/>
  <c r="P377" i="1468" s="1"/>
  <c r="Q377" i="1468" s="1"/>
  <c r="P378" i="1468" s="1"/>
  <c r="Q378" i="1468" s="1"/>
  <c r="P379" i="1468" s="1"/>
  <c r="Q379" i="1468" s="1"/>
  <c r="P380" i="1468" s="1"/>
  <c r="Q380" i="1468" s="1"/>
  <c r="P381" i="1468" s="1"/>
  <c r="Q381" i="1468" s="1"/>
  <c r="P382" i="1468" s="1"/>
  <c r="Q382" i="1468" s="1"/>
  <c r="P383" i="1468" s="1"/>
  <c r="Q383" i="1468" s="1"/>
  <c r="P384" i="1468" s="1"/>
  <c r="Q384" i="1468" s="1"/>
  <c r="P385" i="1468" s="1"/>
  <c r="Q385" i="1468" s="1"/>
  <c r="P386" i="1468" s="1"/>
  <c r="Q386" i="1468" s="1"/>
  <c r="P387" i="1468" s="1"/>
  <c r="Q387" i="1468" s="1"/>
  <c r="P388" i="1468" s="1"/>
  <c r="Q388" i="1468" s="1"/>
  <c r="P389" i="1468" s="1"/>
  <c r="Q389" i="1468" s="1"/>
  <c r="P390" i="1468" s="1"/>
  <c r="Q390" i="1468" s="1"/>
  <c r="P391" i="1468" s="1"/>
  <c r="Q391" i="1468" s="1"/>
  <c r="P392" i="1468" s="1"/>
  <c r="Q392" i="1468" s="1"/>
  <c r="P393" i="1468" s="1"/>
  <c r="Q393" i="1468" s="1"/>
  <c r="P394" i="1468" s="1"/>
  <c r="Q394" i="1468" s="1"/>
  <c r="P395" i="1468" s="1"/>
  <c r="Q395" i="1468" s="1"/>
  <c r="P396" i="1468" s="1"/>
  <c r="Q396" i="1468" s="1"/>
  <c r="P397" i="1468" s="1"/>
  <c r="Q397" i="1468" s="1"/>
  <c r="P398" i="1468" s="1"/>
  <c r="Q398" i="1468" s="1"/>
  <c r="P399" i="1468" s="1"/>
  <c r="Q399" i="1468" s="1"/>
  <c r="P400" i="1468" s="1"/>
  <c r="Q400" i="1468" s="1"/>
  <c r="P401" i="1468" s="1"/>
  <c r="Q401" i="1468" s="1"/>
  <c r="P402" i="1468" s="1"/>
  <c r="Q402" i="1468" s="1"/>
  <c r="P403" i="1468" s="1"/>
  <c r="Q403" i="1468" s="1"/>
  <c r="P404" i="1468" s="1"/>
  <c r="Q404" i="1468" s="1"/>
  <c r="P405" i="1468" s="1"/>
  <c r="Q405" i="1468" s="1"/>
  <c r="P406" i="1468" s="1"/>
  <c r="Q406" i="1468" s="1"/>
  <c r="P407" i="1468" s="1"/>
  <c r="Q407" i="1468" s="1"/>
  <c r="P408" i="1468" s="1"/>
  <c r="Q408" i="1468" s="1"/>
  <c r="P409" i="1468" s="1"/>
  <c r="Q409" i="1468" s="1"/>
  <c r="P410" i="1468" s="1"/>
  <c r="Q410" i="1468" s="1"/>
  <c r="P411" i="1468" s="1"/>
  <c r="Q411" i="1468" s="1"/>
  <c r="P412" i="1468" s="1"/>
  <c r="Q412" i="1468" s="1"/>
  <c r="P413" i="1468" s="1"/>
  <c r="Q413" i="1468" s="1"/>
  <c r="P414" i="1468" s="1"/>
  <c r="Q414" i="1468" s="1"/>
  <c r="P415" i="1468" s="1"/>
  <c r="Q415" i="1468" s="1"/>
  <c r="P416" i="1468" s="1"/>
  <c r="Q416" i="1468" s="1"/>
  <c r="P417" i="1468" s="1"/>
  <c r="Q417" i="1468" s="1"/>
  <c r="P418" i="1468" s="1"/>
  <c r="Q418" i="1468" s="1"/>
  <c r="P419" i="1468" s="1"/>
  <c r="Q419" i="1468" s="1"/>
  <c r="P420" i="1468" s="1"/>
  <c r="Q420" i="1468" s="1"/>
  <c r="P421" i="1468" s="1"/>
  <c r="Q421" i="1468" s="1"/>
  <c r="P422" i="1468" s="1"/>
  <c r="Q422" i="1468" s="1"/>
  <c r="P423" i="1468" s="1"/>
  <c r="Q423" i="1468" s="1"/>
  <c r="P424" i="1468" s="1"/>
  <c r="Q424" i="1468" s="1"/>
  <c r="P425" i="1468" s="1"/>
  <c r="Q425" i="1468" s="1"/>
  <c r="P426" i="1468" s="1"/>
  <c r="Q426" i="1468" s="1"/>
  <c r="P427" i="1468" s="1"/>
  <c r="Q427" i="1468" s="1"/>
  <c r="P428" i="1468" s="1"/>
  <c r="Q428" i="1468" s="1"/>
  <c r="P429" i="1468" s="1"/>
  <c r="Q429" i="1468" s="1"/>
  <c r="P430" i="1468" s="1"/>
  <c r="Q430" i="1468" s="1"/>
  <c r="P431" i="1468" s="1"/>
  <c r="Q431" i="1468" s="1"/>
  <c r="P432" i="1468" s="1"/>
  <c r="Q432" i="1468" s="1"/>
  <c r="P433" i="1468" s="1"/>
  <c r="Q433" i="1468" s="1"/>
  <c r="P434" i="1468" s="1"/>
  <c r="Q434" i="1468" s="1"/>
  <c r="P435" i="1468" s="1"/>
  <c r="Q435" i="1468" s="1"/>
  <c r="P436" i="1468" s="1"/>
  <c r="Q436" i="1468" s="1"/>
  <c r="P437" i="1468" s="1"/>
  <c r="Q437" i="1468" s="1"/>
  <c r="P438" i="1468" s="1"/>
  <c r="Q438" i="1468" s="1"/>
  <c r="P439" i="1468" s="1"/>
  <c r="Q439" i="1468" s="1"/>
  <c r="P440" i="1468" s="1"/>
  <c r="Q440" i="1468" s="1"/>
  <c r="P441" i="1468" s="1"/>
  <c r="Q441" i="1468" s="1"/>
  <c r="P442" i="1468" s="1"/>
  <c r="Q442" i="1468" s="1"/>
  <c r="P443" i="1468" s="1"/>
  <c r="Q443" i="1468" s="1"/>
  <c r="P444" i="1468" s="1"/>
  <c r="Q444" i="1468" s="1"/>
  <c r="P445" i="1468" s="1"/>
  <c r="Q445" i="1468" s="1"/>
  <c r="P446" i="1468" s="1"/>
  <c r="Q446" i="1468" s="1"/>
  <c r="P447" i="1468" s="1"/>
  <c r="Q447" i="1468" s="1"/>
  <c r="P448" i="1468" s="1"/>
  <c r="Q448" i="1468" s="1"/>
  <c r="P449" i="1468" s="1"/>
  <c r="Q449" i="1468" s="1"/>
  <c r="P450" i="1468" s="1"/>
  <c r="Q450" i="1468" s="1"/>
  <c r="P451" i="1468" s="1"/>
  <c r="Q451" i="1468" s="1"/>
  <c r="P452" i="1468" s="1"/>
  <c r="Q452" i="1468" s="1"/>
  <c r="P453" i="1468" s="1"/>
  <c r="Q453" i="1468" s="1"/>
  <c r="P454" i="1468" s="1"/>
  <c r="Q454" i="1468" s="1"/>
  <c r="P455" i="1468" s="1"/>
  <c r="Q455" i="1468" s="1"/>
  <c r="P456" i="1468" s="1"/>
  <c r="Q456" i="1468" s="1"/>
  <c r="P457" i="1468" s="1"/>
  <c r="Q457" i="1468" s="1"/>
  <c r="P458" i="1468" s="1"/>
  <c r="Q458" i="1468" s="1"/>
  <c r="P459" i="1468" s="1"/>
  <c r="Q459" i="1468" s="1"/>
  <c r="P460" i="1468" s="1"/>
  <c r="Q460" i="1468" s="1"/>
  <c r="P461" i="1468" s="1"/>
  <c r="Q461" i="1468" s="1"/>
  <c r="P462" i="1468" s="1"/>
  <c r="Q462" i="1468" s="1"/>
  <c r="P463" i="1468" s="1"/>
  <c r="Q463" i="1468" s="1"/>
  <c r="P464" i="1468" s="1"/>
  <c r="Q464" i="1468" s="1"/>
  <c r="I17" i="1468"/>
  <c r="M17" i="1468" s="1"/>
  <c r="C516" i="1459"/>
  <c r="U512" i="1459"/>
  <c r="U511" i="1459"/>
  <c r="U510" i="1459"/>
  <c r="U509" i="1459"/>
  <c r="U508" i="1459"/>
  <c r="U507" i="1459"/>
  <c r="U506" i="1459"/>
  <c r="U505" i="1459"/>
  <c r="U504" i="1459"/>
  <c r="U503" i="1459"/>
  <c r="U502" i="1459"/>
  <c r="U501" i="1459"/>
  <c r="U500" i="1459"/>
  <c r="U499" i="1459"/>
  <c r="U498" i="1459"/>
  <c r="U497" i="1459"/>
  <c r="U496" i="1459"/>
  <c r="U495" i="1459"/>
  <c r="U494" i="1459"/>
  <c r="U493" i="1459"/>
  <c r="U492" i="1459"/>
  <c r="U491" i="1459"/>
  <c r="U490" i="1459"/>
  <c r="U489" i="1459"/>
  <c r="U488" i="1459"/>
  <c r="U487" i="1459"/>
  <c r="U486" i="1459"/>
  <c r="U485" i="1459"/>
  <c r="U484" i="1459"/>
  <c r="U483" i="1459"/>
  <c r="U482" i="1459"/>
  <c r="U481" i="1459"/>
  <c r="U480" i="1459"/>
  <c r="U479" i="1459"/>
  <c r="U478" i="1459"/>
  <c r="U477" i="1459"/>
  <c r="U476" i="1459"/>
  <c r="U475" i="1459"/>
  <c r="U474" i="1459"/>
  <c r="U473" i="1459"/>
  <c r="U472" i="1459"/>
  <c r="U471" i="1459"/>
  <c r="U470" i="1459"/>
  <c r="U469" i="1459"/>
  <c r="U468" i="1459"/>
  <c r="U467" i="1459"/>
  <c r="U466" i="1459"/>
  <c r="U465" i="1459"/>
  <c r="U464" i="1459"/>
  <c r="U463" i="1459"/>
  <c r="U462" i="1459"/>
  <c r="U461" i="1459"/>
  <c r="U460" i="1459"/>
  <c r="U459" i="1459"/>
  <c r="U458" i="1459"/>
  <c r="U457" i="1459"/>
  <c r="U456" i="1459"/>
  <c r="U455" i="1459"/>
  <c r="U454" i="1459"/>
  <c r="U453" i="1459"/>
  <c r="U452" i="1459"/>
  <c r="U451" i="1459"/>
  <c r="U450" i="1459"/>
  <c r="U449" i="1459"/>
  <c r="U448" i="1459"/>
  <c r="U447" i="1459"/>
  <c r="U446" i="1459"/>
  <c r="U445" i="1459"/>
  <c r="U444" i="1459"/>
  <c r="U443" i="1459"/>
  <c r="U442" i="1459"/>
  <c r="U441" i="1459"/>
  <c r="U440" i="1459"/>
  <c r="U439" i="1459"/>
  <c r="U438" i="1459"/>
  <c r="U437" i="1459"/>
  <c r="U436" i="1459"/>
  <c r="U435" i="1459"/>
  <c r="U434" i="1459"/>
  <c r="U433" i="1459"/>
  <c r="U432" i="1459"/>
  <c r="U431" i="1459"/>
  <c r="U430" i="1459"/>
  <c r="U429" i="1459"/>
  <c r="U428" i="1459"/>
  <c r="U427" i="1459"/>
  <c r="U426" i="1459"/>
  <c r="U425" i="1459"/>
  <c r="U424" i="1459"/>
  <c r="U423" i="1459"/>
  <c r="U422" i="1459"/>
  <c r="U421" i="1459"/>
  <c r="U420" i="1459"/>
  <c r="U419" i="1459"/>
  <c r="U418" i="1459"/>
  <c r="U417" i="1459"/>
  <c r="U416" i="1459"/>
  <c r="U415" i="1459"/>
  <c r="U414" i="1459"/>
  <c r="U413" i="1459"/>
  <c r="U412" i="1459"/>
  <c r="U411" i="1459"/>
  <c r="U410" i="1459"/>
  <c r="U409" i="1459"/>
  <c r="U408" i="1459"/>
  <c r="U407" i="1459"/>
  <c r="U406" i="1459"/>
  <c r="U405" i="1459"/>
  <c r="U404" i="1459"/>
  <c r="U403" i="1459"/>
  <c r="U402" i="1459"/>
  <c r="U401" i="1459"/>
  <c r="U400" i="1459"/>
  <c r="U399" i="1459"/>
  <c r="U398" i="1459"/>
  <c r="U397" i="1459"/>
  <c r="U396" i="1459"/>
  <c r="U395" i="1459"/>
  <c r="U394" i="1459"/>
  <c r="U393" i="1459"/>
  <c r="U392" i="1459"/>
  <c r="U391" i="1459"/>
  <c r="U390" i="1459"/>
  <c r="U389" i="1459"/>
  <c r="U388" i="1459"/>
  <c r="U387" i="1459"/>
  <c r="U386" i="1459"/>
  <c r="U385" i="1459"/>
  <c r="U384" i="1459"/>
  <c r="U383" i="1459"/>
  <c r="U382" i="1459"/>
  <c r="U381" i="1459"/>
  <c r="U380" i="1459"/>
  <c r="U379" i="1459"/>
  <c r="U378" i="1459"/>
  <c r="U377" i="1459"/>
  <c r="U376" i="1459"/>
  <c r="U375" i="1459"/>
  <c r="U374" i="1459"/>
  <c r="U373" i="1459"/>
  <c r="U372" i="1459"/>
  <c r="U371" i="1459"/>
  <c r="U370" i="1459"/>
  <c r="U369" i="1459"/>
  <c r="U368" i="1459"/>
  <c r="U367" i="1459"/>
  <c r="U366" i="1459"/>
  <c r="U365" i="1459"/>
  <c r="U364" i="1459"/>
  <c r="U363" i="1459"/>
  <c r="U362" i="1459"/>
  <c r="U361" i="1459"/>
  <c r="U360" i="1459"/>
  <c r="U359" i="1459"/>
  <c r="U358" i="1459"/>
  <c r="U357" i="1459"/>
  <c r="U356" i="1459"/>
  <c r="U355" i="1459"/>
  <c r="U354" i="1459"/>
  <c r="U353" i="1459"/>
  <c r="U352" i="1459"/>
  <c r="U351" i="1459"/>
  <c r="U350" i="1459"/>
  <c r="U349" i="1459"/>
  <c r="U348" i="1459"/>
  <c r="U347" i="1459"/>
  <c r="U346" i="1459"/>
  <c r="U345" i="1459"/>
  <c r="U344" i="1459"/>
  <c r="U343" i="1459"/>
  <c r="U342" i="1459"/>
  <c r="U341" i="1459"/>
  <c r="U340" i="1459"/>
  <c r="U339" i="1459"/>
  <c r="U338" i="1459"/>
  <c r="U337" i="1459"/>
  <c r="U336" i="1459"/>
  <c r="U335" i="1459"/>
  <c r="U334" i="1459"/>
  <c r="U333" i="1459"/>
  <c r="U332" i="1459"/>
  <c r="U331" i="1459"/>
  <c r="U330" i="1459"/>
  <c r="U329" i="1459"/>
  <c r="U328" i="1459"/>
  <c r="U327" i="1459"/>
  <c r="U326" i="1459"/>
  <c r="U325" i="1459"/>
  <c r="U324" i="1459"/>
  <c r="U323" i="1459"/>
  <c r="U322" i="1459"/>
  <c r="U321" i="1459"/>
  <c r="U320" i="1459"/>
  <c r="U319" i="1459"/>
  <c r="U318" i="1459"/>
  <c r="U317" i="1459"/>
  <c r="U316" i="1459"/>
  <c r="U315" i="1459"/>
  <c r="U314" i="1459"/>
  <c r="U313" i="1459"/>
  <c r="U312" i="1459"/>
  <c r="U311" i="1459"/>
  <c r="U310" i="1459"/>
  <c r="U309" i="1459"/>
  <c r="U308" i="1459"/>
  <c r="U307" i="1459"/>
  <c r="U306" i="1459"/>
  <c r="U305" i="1459"/>
  <c r="U304" i="1459"/>
  <c r="U303" i="1459"/>
  <c r="U302" i="1459"/>
  <c r="U301" i="1459"/>
  <c r="U300" i="1459"/>
  <c r="U299" i="1459"/>
  <c r="U298" i="1459"/>
  <c r="U297" i="1459"/>
  <c r="U296" i="1459"/>
  <c r="U295" i="1459"/>
  <c r="U294" i="1459"/>
  <c r="U293" i="1459"/>
  <c r="U292" i="1459"/>
  <c r="U291" i="1459"/>
  <c r="U290" i="1459"/>
  <c r="U289" i="1459"/>
  <c r="U288" i="1459"/>
  <c r="U287" i="1459"/>
  <c r="U286" i="1459"/>
  <c r="U285" i="1459"/>
  <c r="U284" i="1459"/>
  <c r="U283" i="1459"/>
  <c r="U282" i="1459"/>
  <c r="U281" i="1459"/>
  <c r="U280" i="1459"/>
  <c r="U279" i="1459"/>
  <c r="U278" i="1459"/>
  <c r="U277" i="1459"/>
  <c r="U276" i="1459"/>
  <c r="U275" i="1459"/>
  <c r="U274" i="1459"/>
  <c r="U273" i="1459"/>
  <c r="U272" i="1459"/>
  <c r="U271" i="1459"/>
  <c r="U270" i="1459"/>
  <c r="U269" i="1459"/>
  <c r="U268" i="1459"/>
  <c r="U267" i="1459"/>
  <c r="U266" i="1459"/>
  <c r="U265" i="1459"/>
  <c r="U264" i="1459"/>
  <c r="U263" i="1459"/>
  <c r="U262" i="1459"/>
  <c r="U261" i="1459"/>
  <c r="U260" i="1459"/>
  <c r="U259" i="1459"/>
  <c r="U258" i="1459"/>
  <c r="U257" i="1459"/>
  <c r="U256" i="1459"/>
  <c r="U255" i="1459"/>
  <c r="U254" i="1459"/>
  <c r="U253" i="1459"/>
  <c r="U252" i="1459"/>
  <c r="U251" i="1459"/>
  <c r="U250" i="1459"/>
  <c r="U249" i="1459"/>
  <c r="U248" i="1459"/>
  <c r="U247" i="1459"/>
  <c r="U246" i="1459"/>
  <c r="U245" i="1459"/>
  <c r="U244" i="1459"/>
  <c r="U243" i="1459"/>
  <c r="U242" i="1459"/>
  <c r="U241" i="1459"/>
  <c r="U240" i="1459"/>
  <c r="U239" i="1459"/>
  <c r="U238" i="1459"/>
  <c r="U237" i="1459"/>
  <c r="U236" i="1459"/>
  <c r="U235" i="1459"/>
  <c r="U234" i="1459"/>
  <c r="U233" i="1459"/>
  <c r="U232" i="1459"/>
  <c r="U231" i="1459"/>
  <c r="U230" i="1459"/>
  <c r="U229" i="1459"/>
  <c r="U228" i="1459"/>
  <c r="U227" i="1459"/>
  <c r="U226" i="1459"/>
  <c r="U225" i="1459"/>
  <c r="U224" i="1459"/>
  <c r="U223" i="1459"/>
  <c r="U222" i="1459"/>
  <c r="U221" i="1459"/>
  <c r="U220" i="1459"/>
  <c r="U219" i="1459"/>
  <c r="U218" i="1459"/>
  <c r="U217" i="1459"/>
  <c r="U216" i="1459"/>
  <c r="U215" i="1459"/>
  <c r="U214" i="1459"/>
  <c r="U213" i="1459"/>
  <c r="U212" i="1459"/>
  <c r="U211" i="1459"/>
  <c r="U210" i="1459"/>
  <c r="U209" i="1459"/>
  <c r="U208" i="1459"/>
  <c r="U207" i="1459"/>
  <c r="U206" i="1459"/>
  <c r="U205" i="1459"/>
  <c r="U204" i="1459"/>
  <c r="U203" i="1459"/>
  <c r="U202" i="1459"/>
  <c r="U201" i="1459"/>
  <c r="U200" i="1459"/>
  <c r="U199" i="1459"/>
  <c r="U198" i="1459"/>
  <c r="U197" i="1459"/>
  <c r="U196" i="1459"/>
  <c r="U195" i="1459"/>
  <c r="U194" i="1459"/>
  <c r="U193" i="1459"/>
  <c r="U192" i="1459"/>
  <c r="U191" i="1459"/>
  <c r="U190" i="1459"/>
  <c r="U189" i="1459"/>
  <c r="U188" i="1459"/>
  <c r="U187" i="1459"/>
  <c r="U186" i="1459"/>
  <c r="U185" i="1459"/>
  <c r="U184" i="1459"/>
  <c r="U183" i="1459"/>
  <c r="U182" i="1459"/>
  <c r="U181" i="1459"/>
  <c r="U180" i="1459"/>
  <c r="U179" i="1459"/>
  <c r="U178" i="1459"/>
  <c r="U177" i="1459"/>
  <c r="U176" i="1459"/>
  <c r="U175" i="1459"/>
  <c r="U174" i="1459"/>
  <c r="U173" i="1459"/>
  <c r="U172" i="1459"/>
  <c r="U171" i="1459"/>
  <c r="U170" i="1459"/>
  <c r="U169" i="1459"/>
  <c r="U168" i="1459"/>
  <c r="U167" i="1459"/>
  <c r="U166" i="1459"/>
  <c r="U165" i="1459"/>
  <c r="U164" i="1459"/>
  <c r="U163" i="1459"/>
  <c r="U162" i="1459"/>
  <c r="U161" i="1459"/>
  <c r="U160" i="1459"/>
  <c r="U159" i="1459"/>
  <c r="U158" i="1459"/>
  <c r="U157" i="1459"/>
  <c r="U156" i="1459"/>
  <c r="U155" i="1459"/>
  <c r="U154" i="1459"/>
  <c r="U153" i="1459"/>
  <c r="U152" i="1459"/>
  <c r="U151" i="1459"/>
  <c r="U150" i="1459"/>
  <c r="U149" i="1459"/>
  <c r="U148" i="1459"/>
  <c r="U147" i="1459"/>
  <c r="U146" i="1459"/>
  <c r="U145" i="1459"/>
  <c r="U144" i="1459"/>
  <c r="U143" i="1459"/>
  <c r="U142" i="1459"/>
  <c r="U141" i="1459"/>
  <c r="U140" i="1459"/>
  <c r="U139" i="1459"/>
  <c r="U138" i="1459"/>
  <c r="U137" i="1459"/>
  <c r="U136" i="1459"/>
  <c r="U135" i="1459"/>
  <c r="U134" i="1459"/>
  <c r="U133" i="1459"/>
  <c r="U132" i="1459"/>
  <c r="U131" i="1459"/>
  <c r="U130" i="1459"/>
  <c r="U129" i="1459"/>
  <c r="U128" i="1459"/>
  <c r="U127" i="1459"/>
  <c r="U126" i="1459"/>
  <c r="U125" i="1459"/>
  <c r="U124" i="1459"/>
  <c r="U123" i="1459"/>
  <c r="U122" i="1459"/>
  <c r="U121" i="1459"/>
  <c r="U120" i="1459"/>
  <c r="U119" i="1459"/>
  <c r="U118" i="1459"/>
  <c r="U117" i="1459"/>
  <c r="U116" i="1459"/>
  <c r="U115" i="1459"/>
  <c r="U114" i="1459"/>
  <c r="U113" i="1459"/>
  <c r="U112" i="1459"/>
  <c r="U111" i="1459"/>
  <c r="U110" i="1459"/>
  <c r="U109" i="1459"/>
  <c r="U108" i="1459"/>
  <c r="U107" i="1459"/>
  <c r="U106" i="1459"/>
  <c r="U105" i="1459"/>
  <c r="U104" i="1459"/>
  <c r="U103" i="1459"/>
  <c r="U102" i="1459"/>
  <c r="U101" i="1459"/>
  <c r="U100" i="1459"/>
  <c r="U99" i="1459"/>
  <c r="U98" i="1459"/>
  <c r="U97" i="1459"/>
  <c r="U96" i="1459"/>
  <c r="U95" i="1459"/>
  <c r="U94" i="1459"/>
  <c r="U93" i="1459"/>
  <c r="U92" i="1459"/>
  <c r="U91" i="1459"/>
  <c r="U90" i="1459"/>
  <c r="U89" i="1459"/>
  <c r="U88" i="1459"/>
  <c r="U87" i="1459"/>
  <c r="U86" i="1459"/>
  <c r="U85" i="1459"/>
  <c r="U84" i="1459"/>
  <c r="U83" i="1459"/>
  <c r="U82" i="1459"/>
  <c r="U81" i="1459"/>
  <c r="U80" i="1459"/>
  <c r="U79" i="1459"/>
  <c r="U78" i="1459"/>
  <c r="U77" i="1459"/>
  <c r="U76" i="1459"/>
  <c r="U75" i="1459"/>
  <c r="U74" i="1459"/>
  <c r="U73" i="1459"/>
  <c r="U72" i="1459"/>
  <c r="U71" i="1459"/>
  <c r="U70" i="1459"/>
  <c r="U69" i="1459"/>
  <c r="U68" i="1459"/>
  <c r="U67" i="1459"/>
  <c r="U66" i="1459"/>
  <c r="U65" i="1459"/>
  <c r="U64" i="1459"/>
  <c r="U63" i="1459"/>
  <c r="U62" i="1459"/>
  <c r="U61" i="1459"/>
  <c r="U60" i="1459"/>
  <c r="U59" i="1459"/>
  <c r="U58" i="1459"/>
  <c r="U57" i="1459"/>
  <c r="U56" i="1459"/>
  <c r="U55" i="1459"/>
  <c r="U54" i="1459"/>
  <c r="U53" i="1459"/>
  <c r="U52" i="1459"/>
  <c r="U51" i="1459"/>
  <c r="U50" i="1459"/>
  <c r="U49" i="1459"/>
  <c r="U48" i="1459"/>
  <c r="U47" i="1459"/>
  <c r="U46" i="1459"/>
  <c r="U45" i="1459"/>
  <c r="U44" i="1459"/>
  <c r="U43" i="1459"/>
  <c r="U42" i="1459"/>
  <c r="U41" i="1459"/>
  <c r="U40" i="1459"/>
  <c r="U39" i="1459"/>
  <c r="U38" i="1459"/>
  <c r="U37" i="1459"/>
  <c r="U36" i="1459"/>
  <c r="U35" i="1459"/>
  <c r="U34" i="1459"/>
  <c r="U33" i="1459"/>
  <c r="U32" i="1459"/>
  <c r="U31" i="1459"/>
  <c r="U30" i="1459"/>
  <c r="U29" i="1459"/>
  <c r="U28" i="1459"/>
  <c r="U27" i="1459"/>
  <c r="U26" i="1459"/>
  <c r="U25" i="1459"/>
  <c r="U24" i="1459"/>
  <c r="U23" i="1459"/>
  <c r="U22" i="1459"/>
  <c r="U21" i="1459"/>
  <c r="U20" i="1459"/>
  <c r="U19" i="1459"/>
  <c r="U18" i="1459"/>
  <c r="U17" i="1459"/>
  <c r="C17" i="1459" s="1"/>
  <c r="S516" i="1459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Q852" i="1464"/>
  <c r="P852" i="1464"/>
  <c r="Q851" i="1464"/>
  <c r="P851" i="1464"/>
  <c r="Q850" i="1464"/>
  <c r="P850" i="1464"/>
  <c r="Q849" i="1464"/>
  <c r="P849" i="1464"/>
  <c r="Q848" i="1464"/>
  <c r="P848" i="1464"/>
  <c r="Q847" i="1464"/>
  <c r="P847" i="1464"/>
  <c r="Q846" i="1464"/>
  <c r="P846" i="1464"/>
  <c r="Q845" i="1464"/>
  <c r="P845" i="1464"/>
  <c r="Q844" i="1464"/>
  <c r="P844" i="1464"/>
  <c r="Q843" i="1464"/>
  <c r="P843" i="1464"/>
  <c r="Q842" i="1464"/>
  <c r="P842" i="1464"/>
  <c r="Q841" i="1464"/>
  <c r="P841" i="1464"/>
  <c r="Q840" i="1464"/>
  <c r="P840" i="1464"/>
  <c r="Q839" i="1464"/>
  <c r="P839" i="1464"/>
  <c r="Q838" i="1464"/>
  <c r="P838" i="1464"/>
  <c r="Q837" i="1464"/>
  <c r="P837" i="1464"/>
  <c r="Q836" i="1464"/>
  <c r="P836" i="1464"/>
  <c r="Q835" i="1464"/>
  <c r="P835" i="1464"/>
  <c r="Q834" i="1464"/>
  <c r="P834" i="1464"/>
  <c r="Q833" i="1464"/>
  <c r="P833" i="1464"/>
  <c r="Q832" i="1464"/>
  <c r="P832" i="1464"/>
  <c r="Q831" i="1464"/>
  <c r="P831" i="1464"/>
  <c r="Q830" i="1464"/>
  <c r="P830" i="1464"/>
  <c r="Q829" i="1464"/>
  <c r="P829" i="1464"/>
  <c r="Q828" i="1464"/>
  <c r="P828" i="1464"/>
  <c r="Q827" i="1464"/>
  <c r="P827" i="1464"/>
  <c r="Q826" i="1464"/>
  <c r="P826" i="1464"/>
  <c r="Q825" i="1464"/>
  <c r="P825" i="1464"/>
  <c r="Q824" i="1464"/>
  <c r="P824" i="1464"/>
  <c r="Q823" i="1464"/>
  <c r="P823" i="1464"/>
  <c r="Q822" i="1464"/>
  <c r="P822" i="1464"/>
  <c r="Q821" i="1464"/>
  <c r="P821" i="1464"/>
  <c r="Q820" i="1464"/>
  <c r="P820" i="1464"/>
  <c r="Q819" i="1464"/>
  <c r="P819" i="1464"/>
  <c r="Q818" i="1464"/>
  <c r="P818" i="1464"/>
  <c r="Q817" i="1464"/>
  <c r="P817" i="1464"/>
  <c r="Q816" i="1464"/>
  <c r="P816" i="1464"/>
  <c r="Q815" i="1464"/>
  <c r="P815" i="1464"/>
  <c r="Q814" i="1464"/>
  <c r="P814" i="1464"/>
  <c r="Q813" i="1464"/>
  <c r="P813" i="1464"/>
  <c r="Q812" i="1464"/>
  <c r="P812" i="1464"/>
  <c r="Q811" i="1464"/>
  <c r="P811" i="1464"/>
  <c r="Q810" i="1464"/>
  <c r="P810" i="1464"/>
  <c r="Q809" i="1464"/>
  <c r="P809" i="1464"/>
  <c r="Q808" i="1464"/>
  <c r="P808" i="1464"/>
  <c r="Q807" i="1464"/>
  <c r="P807" i="1464"/>
  <c r="Q806" i="1464"/>
  <c r="P806" i="1464"/>
  <c r="Q805" i="1464"/>
  <c r="P805" i="1464"/>
  <c r="Q804" i="1464"/>
  <c r="P804" i="1464"/>
  <c r="Q803" i="1464"/>
  <c r="P803" i="1464"/>
  <c r="Q802" i="1464"/>
  <c r="P802" i="1464"/>
  <c r="Q801" i="1464"/>
  <c r="P801" i="1464"/>
  <c r="Q800" i="1464"/>
  <c r="P800" i="1464"/>
  <c r="Q799" i="1464"/>
  <c r="P799" i="1464"/>
  <c r="Q798" i="1464"/>
  <c r="P798" i="1464"/>
  <c r="Q797" i="1464"/>
  <c r="P797" i="1464"/>
  <c r="Q796" i="1464"/>
  <c r="P796" i="1464"/>
  <c r="Q795" i="1464"/>
  <c r="P795" i="1464"/>
  <c r="Q794" i="1464"/>
  <c r="P794" i="1464"/>
  <c r="Q793" i="1464"/>
  <c r="P793" i="1464"/>
  <c r="Q792" i="1464"/>
  <c r="P792" i="1464"/>
  <c r="Q791" i="1464"/>
  <c r="P791" i="1464"/>
  <c r="Q790" i="1464"/>
  <c r="P790" i="1464"/>
  <c r="Q789" i="1464"/>
  <c r="P789" i="1464"/>
  <c r="Q788" i="1464"/>
  <c r="P788" i="1464"/>
  <c r="Q787" i="1464"/>
  <c r="P787" i="1464"/>
  <c r="Q786" i="1464"/>
  <c r="P786" i="1464"/>
  <c r="Q785" i="1464"/>
  <c r="P785" i="1464"/>
  <c r="Q784" i="1464"/>
  <c r="P784" i="1464"/>
  <c r="Q783" i="1464"/>
  <c r="P783" i="1464"/>
  <c r="Q782" i="1464"/>
  <c r="P782" i="1464"/>
  <c r="Q781" i="1464"/>
  <c r="P781" i="1464"/>
  <c r="Q780" i="1464"/>
  <c r="P780" i="1464"/>
  <c r="Q779" i="1464"/>
  <c r="P779" i="1464"/>
  <c r="Q778" i="1464"/>
  <c r="P778" i="1464"/>
  <c r="Q777" i="1464"/>
  <c r="P777" i="1464"/>
  <c r="Q776" i="1464"/>
  <c r="P776" i="1464"/>
  <c r="Q775" i="1464"/>
  <c r="P775" i="1464"/>
  <c r="Q774" i="1464"/>
  <c r="P774" i="1464"/>
  <c r="Q773" i="1464"/>
  <c r="P773" i="1464"/>
  <c r="Q772" i="1464"/>
  <c r="P772" i="1464"/>
  <c r="Q771" i="1464"/>
  <c r="P771" i="1464"/>
  <c r="Q770" i="1464"/>
  <c r="P770" i="1464"/>
  <c r="Q769" i="1464"/>
  <c r="P769" i="1464"/>
  <c r="Q768" i="1464"/>
  <c r="P768" i="1464"/>
  <c r="Q767" i="1464"/>
  <c r="P767" i="1464"/>
  <c r="Q766" i="1464"/>
  <c r="P766" i="1464"/>
  <c r="Q765" i="1464"/>
  <c r="P765" i="1464"/>
  <c r="Q764" i="1464"/>
  <c r="P764" i="1464"/>
  <c r="Q763" i="1464"/>
  <c r="P763" i="1464"/>
  <c r="Q762" i="1464"/>
  <c r="P762" i="1464"/>
  <c r="Q761" i="1464"/>
  <c r="P761" i="1464"/>
  <c r="Q760" i="1464"/>
  <c r="P760" i="1464"/>
  <c r="Q759" i="1464"/>
  <c r="P759" i="1464"/>
  <c r="Q758" i="1464"/>
  <c r="P758" i="1464"/>
  <c r="Q757" i="1464"/>
  <c r="P757" i="1464"/>
  <c r="Q756" i="1464"/>
  <c r="P756" i="1464"/>
  <c r="Q755" i="1464"/>
  <c r="P755" i="1464"/>
  <c r="Q754" i="1464"/>
  <c r="P754" i="1464"/>
  <c r="Q753" i="1464"/>
  <c r="P753" i="1464"/>
  <c r="Q752" i="1464"/>
  <c r="P752" i="1464"/>
  <c r="Q751" i="1464"/>
  <c r="P751" i="1464"/>
  <c r="Q750" i="1464"/>
  <c r="P750" i="1464"/>
  <c r="Q749" i="1464"/>
  <c r="P749" i="1464"/>
  <c r="Q748" i="1464"/>
  <c r="P748" i="1464"/>
  <c r="Q747" i="1464"/>
  <c r="P747" i="1464"/>
  <c r="Q746" i="1464"/>
  <c r="P746" i="1464"/>
  <c r="Q745" i="1464"/>
  <c r="P745" i="1464"/>
  <c r="Q744" i="1464"/>
  <c r="P744" i="1464"/>
  <c r="Q743" i="1464"/>
  <c r="P743" i="1464"/>
  <c r="Q742" i="1464"/>
  <c r="P742" i="1464"/>
  <c r="Q741" i="1464"/>
  <c r="P741" i="1464"/>
  <c r="Q740" i="1464"/>
  <c r="P740" i="1464"/>
  <c r="Q739" i="1464"/>
  <c r="P739" i="1464"/>
  <c r="Q738" i="1464"/>
  <c r="P738" i="1464"/>
  <c r="Q737" i="1464"/>
  <c r="P737" i="1464"/>
  <c r="Q736" i="1464"/>
  <c r="P736" i="1464"/>
  <c r="Q735" i="1464"/>
  <c r="P735" i="1464"/>
  <c r="Q734" i="1464"/>
  <c r="P734" i="1464"/>
  <c r="Q733" i="1464"/>
  <c r="P733" i="1464"/>
  <c r="Q732" i="1464"/>
  <c r="P732" i="1464"/>
  <c r="Q731" i="1464"/>
  <c r="P731" i="1464"/>
  <c r="Q730" i="1464"/>
  <c r="P730" i="1464"/>
  <c r="Q729" i="1464"/>
  <c r="P729" i="1464"/>
  <c r="Q728" i="1464"/>
  <c r="P728" i="1464"/>
  <c r="Q727" i="1464"/>
  <c r="P727" i="1464"/>
  <c r="Q726" i="1464"/>
  <c r="P726" i="1464"/>
  <c r="Q725" i="1464"/>
  <c r="P725" i="1464"/>
  <c r="Q724" i="1464"/>
  <c r="P724" i="1464"/>
  <c r="Q723" i="1464"/>
  <c r="P723" i="1464"/>
  <c r="Q722" i="1464"/>
  <c r="P722" i="1464"/>
  <c r="Q721" i="1464"/>
  <c r="P721" i="1464"/>
  <c r="Q720" i="1464"/>
  <c r="P720" i="1464"/>
  <c r="Q719" i="1464"/>
  <c r="P719" i="1464"/>
  <c r="Q718" i="1464"/>
  <c r="P718" i="1464"/>
  <c r="Q717" i="1464"/>
  <c r="P717" i="1464"/>
  <c r="Q716" i="1464"/>
  <c r="P716" i="1464"/>
  <c r="Q715" i="1464"/>
  <c r="P715" i="1464"/>
  <c r="Q714" i="1464"/>
  <c r="P714" i="1464"/>
  <c r="Q713" i="1464"/>
  <c r="P713" i="1464"/>
  <c r="Q712" i="1464"/>
  <c r="P712" i="1464"/>
  <c r="Q711" i="1464"/>
  <c r="P711" i="1464"/>
  <c r="Q710" i="1464"/>
  <c r="P710" i="1464"/>
  <c r="Q709" i="1464"/>
  <c r="P709" i="1464"/>
  <c r="Q708" i="1464"/>
  <c r="P708" i="1464"/>
  <c r="Q707" i="1464"/>
  <c r="P707" i="1464"/>
  <c r="Q706" i="1464"/>
  <c r="P706" i="1464"/>
  <c r="Q705" i="1464"/>
  <c r="P705" i="1464"/>
  <c r="Q704" i="1464"/>
  <c r="P704" i="1464"/>
  <c r="Q703" i="1464"/>
  <c r="P703" i="1464"/>
  <c r="Q702" i="1464"/>
  <c r="P702" i="1464"/>
  <c r="Q701" i="1464"/>
  <c r="P701" i="1464"/>
  <c r="Q700" i="1464"/>
  <c r="P700" i="1464"/>
  <c r="Q699" i="1464"/>
  <c r="P699" i="1464"/>
  <c r="Q698" i="1464"/>
  <c r="P698" i="1464"/>
  <c r="Q697" i="1464"/>
  <c r="P697" i="1464"/>
  <c r="Q696" i="1464"/>
  <c r="P696" i="1464"/>
  <c r="Q695" i="1464"/>
  <c r="P695" i="1464"/>
  <c r="Q694" i="1464"/>
  <c r="P694" i="1464"/>
  <c r="Q693" i="1464"/>
  <c r="P693" i="1464"/>
  <c r="Q692" i="1464"/>
  <c r="P692" i="1464"/>
  <c r="Q691" i="1464"/>
  <c r="P691" i="1464"/>
  <c r="Q690" i="1464"/>
  <c r="P690" i="1464"/>
  <c r="Q689" i="1464"/>
  <c r="P689" i="1464"/>
  <c r="Q688" i="1464"/>
  <c r="P688" i="1464"/>
  <c r="Q687" i="1464"/>
  <c r="P687" i="1464"/>
  <c r="Q686" i="1464"/>
  <c r="P686" i="1464"/>
  <c r="Q685" i="1464"/>
  <c r="P685" i="1464"/>
  <c r="Q684" i="1464"/>
  <c r="P684" i="1464"/>
  <c r="Q683" i="1464"/>
  <c r="P683" i="1464"/>
  <c r="Q682" i="1464"/>
  <c r="P682" i="1464"/>
  <c r="Q681" i="1464"/>
  <c r="P681" i="1464"/>
  <c r="Q680" i="1464"/>
  <c r="P680" i="1464"/>
  <c r="Q679" i="1464"/>
  <c r="P679" i="1464"/>
  <c r="Q678" i="1464"/>
  <c r="P678" i="1464"/>
  <c r="Q677" i="1464"/>
  <c r="P677" i="1464"/>
  <c r="Q676" i="1464"/>
  <c r="P676" i="1464"/>
  <c r="Q675" i="1464"/>
  <c r="P675" i="1464"/>
  <c r="Q674" i="1464"/>
  <c r="P674" i="1464"/>
  <c r="Q673" i="1464"/>
  <c r="P673" i="1464"/>
  <c r="Q672" i="1464"/>
  <c r="P672" i="1464"/>
  <c r="Q671" i="1464"/>
  <c r="P671" i="1464"/>
  <c r="Q670" i="1464"/>
  <c r="P670" i="1464"/>
  <c r="Q669" i="1464"/>
  <c r="P669" i="1464"/>
  <c r="Q668" i="1464"/>
  <c r="P668" i="1464"/>
  <c r="Q667" i="1464"/>
  <c r="P667" i="1464"/>
  <c r="Q666" i="1464"/>
  <c r="P666" i="1464"/>
  <c r="Q665" i="1464"/>
  <c r="P665" i="1464"/>
  <c r="Q664" i="1464"/>
  <c r="P664" i="1464"/>
  <c r="Q663" i="1464"/>
  <c r="P663" i="1464"/>
  <c r="Q662" i="1464"/>
  <c r="P662" i="1464"/>
  <c r="Q661" i="1464"/>
  <c r="P661" i="1464"/>
  <c r="Q660" i="1464"/>
  <c r="P660" i="1464"/>
  <c r="Q659" i="1464"/>
  <c r="P659" i="1464"/>
  <c r="Q658" i="1464"/>
  <c r="P658" i="1464"/>
  <c r="Q657" i="1464"/>
  <c r="P657" i="1464"/>
  <c r="Q656" i="1464"/>
  <c r="P656" i="1464"/>
  <c r="Q655" i="1464"/>
  <c r="P655" i="1464"/>
  <c r="Q654" i="1464"/>
  <c r="P654" i="1464"/>
  <c r="Q653" i="1464"/>
  <c r="P653" i="1464"/>
  <c r="Q652" i="1464"/>
  <c r="P652" i="1464"/>
  <c r="Q651" i="1464"/>
  <c r="P651" i="1464"/>
  <c r="Q650" i="1464"/>
  <c r="P650" i="1464"/>
  <c r="Q649" i="1464"/>
  <c r="P649" i="1464"/>
  <c r="Q648" i="1464"/>
  <c r="P648" i="1464"/>
  <c r="Q647" i="1464"/>
  <c r="P647" i="1464"/>
  <c r="Q646" i="1464"/>
  <c r="P646" i="1464"/>
  <c r="Q645" i="1464"/>
  <c r="P645" i="1464"/>
  <c r="Q644" i="1464"/>
  <c r="P644" i="1464"/>
  <c r="Q643" i="1464"/>
  <c r="P643" i="1464"/>
  <c r="Q642" i="1464"/>
  <c r="P642" i="1464"/>
  <c r="Q641" i="1464"/>
  <c r="P641" i="1464"/>
  <c r="Q640" i="1464"/>
  <c r="P640" i="1464"/>
  <c r="Q639" i="1464"/>
  <c r="P639" i="1464"/>
  <c r="Q638" i="1464"/>
  <c r="P638" i="1464"/>
  <c r="Q637" i="1464"/>
  <c r="P637" i="1464"/>
  <c r="Q636" i="1464"/>
  <c r="P636" i="1464"/>
  <c r="Q635" i="1464"/>
  <c r="P635" i="1464"/>
  <c r="Q634" i="1464"/>
  <c r="P634" i="1464"/>
  <c r="Q633" i="1464"/>
  <c r="P633" i="1464"/>
  <c r="Q632" i="1464"/>
  <c r="P632" i="1464"/>
  <c r="Q631" i="1464"/>
  <c r="P631" i="1464"/>
  <c r="Q630" i="1464"/>
  <c r="P630" i="1464"/>
  <c r="Q629" i="1464"/>
  <c r="P629" i="1464"/>
  <c r="Q628" i="1464"/>
  <c r="P628" i="1464"/>
  <c r="Q627" i="1464"/>
  <c r="P627" i="1464"/>
  <c r="Q626" i="1464"/>
  <c r="P626" i="1464"/>
  <c r="Q625" i="1464"/>
  <c r="P625" i="1464"/>
  <c r="Q624" i="1464"/>
  <c r="P624" i="1464"/>
  <c r="Q623" i="1464"/>
  <c r="P623" i="1464"/>
  <c r="Q622" i="1464"/>
  <c r="P622" i="1464"/>
  <c r="Q621" i="1464"/>
  <c r="P621" i="1464"/>
  <c r="Q620" i="1464"/>
  <c r="P620" i="1464"/>
  <c r="Q619" i="1464"/>
  <c r="P619" i="1464"/>
  <c r="Q618" i="1464"/>
  <c r="P618" i="1464"/>
  <c r="Q617" i="1464"/>
  <c r="P617" i="1464"/>
  <c r="Q616" i="1464"/>
  <c r="P616" i="1464"/>
  <c r="Q615" i="1464"/>
  <c r="P615" i="1464"/>
  <c r="Q614" i="1464"/>
  <c r="P614" i="1464"/>
  <c r="Q613" i="1464"/>
  <c r="P613" i="1464"/>
  <c r="Q612" i="1464"/>
  <c r="P612" i="1464"/>
  <c r="Q611" i="1464"/>
  <c r="P611" i="1464"/>
  <c r="Q610" i="1464"/>
  <c r="P610" i="1464"/>
  <c r="Q609" i="1464"/>
  <c r="P609" i="1464"/>
  <c r="Q608" i="1464"/>
  <c r="P608" i="1464"/>
  <c r="Q607" i="1464"/>
  <c r="P607" i="1464"/>
  <c r="Q606" i="1464"/>
  <c r="P606" i="1464"/>
  <c r="Q605" i="1464"/>
  <c r="P605" i="1464"/>
  <c r="Q604" i="1464"/>
  <c r="P604" i="1464"/>
  <c r="Q603" i="1464"/>
  <c r="P603" i="1464"/>
  <c r="Q602" i="1464"/>
  <c r="P602" i="1464"/>
  <c r="Q601" i="1464"/>
  <c r="P601" i="1464"/>
  <c r="Q600" i="1464"/>
  <c r="P600" i="1464"/>
  <c r="Q599" i="1464"/>
  <c r="P599" i="1464"/>
  <c r="Q598" i="1464"/>
  <c r="P598" i="1464"/>
  <c r="Q597" i="1464"/>
  <c r="P597" i="1464"/>
  <c r="Q596" i="1464"/>
  <c r="P596" i="1464"/>
  <c r="Q595" i="1464"/>
  <c r="P595" i="1464"/>
  <c r="Q594" i="1464"/>
  <c r="P594" i="1464"/>
  <c r="Q593" i="1464"/>
  <c r="P593" i="1464"/>
  <c r="Q592" i="1464"/>
  <c r="P592" i="1464"/>
  <c r="Q591" i="1464"/>
  <c r="P591" i="1464"/>
  <c r="Q590" i="1464"/>
  <c r="P590" i="1464"/>
  <c r="Q589" i="1464"/>
  <c r="P589" i="1464"/>
  <c r="Q588" i="1464"/>
  <c r="P588" i="1464"/>
  <c r="Q587" i="1464"/>
  <c r="P587" i="1464"/>
  <c r="Q586" i="1464"/>
  <c r="P586" i="1464"/>
  <c r="Q585" i="1464"/>
  <c r="P585" i="1464"/>
  <c r="Q584" i="1464"/>
  <c r="P584" i="1464"/>
  <c r="Q583" i="1464"/>
  <c r="P583" i="1464"/>
  <c r="Q582" i="1464"/>
  <c r="P582" i="1464"/>
  <c r="Q581" i="1464"/>
  <c r="P581" i="1464"/>
  <c r="Q580" i="1464"/>
  <c r="P580" i="1464"/>
  <c r="Q579" i="1464"/>
  <c r="P579" i="1464"/>
  <c r="Q578" i="1464"/>
  <c r="P578" i="1464"/>
  <c r="Q577" i="1464"/>
  <c r="P577" i="1464"/>
  <c r="Q576" i="1464"/>
  <c r="P576" i="1464"/>
  <c r="S517" i="1464"/>
  <c r="C515" i="1464"/>
  <c r="S515" i="1464"/>
  <c r="C514" i="1464"/>
  <c r="S514" i="1464"/>
  <c r="C513" i="1464"/>
  <c r="S513" i="1464"/>
  <c r="C512" i="1464"/>
  <c r="S512" i="1464"/>
  <c r="C511" i="1464"/>
  <c r="S511" i="1464"/>
  <c r="C510" i="1464"/>
  <c r="S510" i="1464"/>
  <c r="C509" i="1464"/>
  <c r="S509" i="1464"/>
  <c r="C508" i="1464"/>
  <c r="S508" i="1464"/>
  <c r="C507" i="1464"/>
  <c r="S507" i="1464"/>
  <c r="C506" i="1464"/>
  <c r="S506" i="1464"/>
  <c r="C505" i="1464"/>
  <c r="S505" i="1464"/>
  <c r="C504" i="1464"/>
  <c r="S504" i="1464"/>
  <c r="C503" i="1464"/>
  <c r="S503" i="1464"/>
  <c r="C502" i="1464"/>
  <c r="S502" i="1464"/>
  <c r="C501" i="1464"/>
  <c r="S501" i="1464"/>
  <c r="C500" i="1464"/>
  <c r="S500" i="1464"/>
  <c r="C499" i="1464"/>
  <c r="S499" i="1464"/>
  <c r="C498" i="1464"/>
  <c r="S498" i="1464"/>
  <c r="C497" i="1464"/>
  <c r="S497" i="1464"/>
  <c r="C496" i="1464"/>
  <c r="S496" i="1464"/>
  <c r="C495" i="1464"/>
  <c r="S495" i="1464"/>
  <c r="C494" i="1464"/>
  <c r="S494" i="1464"/>
  <c r="C493" i="1464"/>
  <c r="S493" i="1464"/>
  <c r="C492" i="1464"/>
  <c r="S492" i="1464"/>
  <c r="C491" i="1464"/>
  <c r="S491" i="1464"/>
  <c r="C490" i="1464"/>
  <c r="S490" i="1464"/>
  <c r="C489" i="1464"/>
  <c r="S489" i="1464"/>
  <c r="C488" i="1464"/>
  <c r="S488" i="1464"/>
  <c r="C487" i="1464"/>
  <c r="S487" i="1464"/>
  <c r="C486" i="1464"/>
  <c r="S486" i="1464"/>
  <c r="C485" i="1464"/>
  <c r="S485" i="1464"/>
  <c r="C484" i="1464"/>
  <c r="S484" i="1464"/>
  <c r="C483" i="1464"/>
  <c r="S483" i="1464"/>
  <c r="C482" i="1464"/>
  <c r="S482" i="1464"/>
  <c r="C481" i="1464"/>
  <c r="S481" i="1464"/>
  <c r="C480" i="1464"/>
  <c r="S480" i="1464"/>
  <c r="C479" i="1464"/>
  <c r="S479" i="1464"/>
  <c r="C478" i="1464"/>
  <c r="S478" i="1464"/>
  <c r="C477" i="1464"/>
  <c r="S477" i="1464"/>
  <c r="C476" i="1464"/>
  <c r="S476" i="1464"/>
  <c r="C475" i="1464"/>
  <c r="S475" i="1464"/>
  <c r="C474" i="1464"/>
  <c r="S474" i="1464"/>
  <c r="C473" i="1464"/>
  <c r="S473" i="1464"/>
  <c r="C472" i="1464"/>
  <c r="S472" i="1464"/>
  <c r="C471" i="1464"/>
  <c r="S471" i="1464"/>
  <c r="C470" i="1464"/>
  <c r="S470" i="1464"/>
  <c r="C469" i="1464"/>
  <c r="S469" i="1464"/>
  <c r="C468" i="1464"/>
  <c r="S468" i="1464"/>
  <c r="C467" i="1464"/>
  <c r="S467" i="1464"/>
  <c r="C466" i="1464"/>
  <c r="S466" i="1464"/>
  <c r="C465" i="1464"/>
  <c r="S465" i="1464"/>
  <c r="Q465" i="1464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C464" i="1464"/>
  <c r="S464" i="1464"/>
  <c r="C463" i="1464"/>
  <c r="S463" i="1464"/>
  <c r="C462" i="1464"/>
  <c r="S462" i="1464"/>
  <c r="C461" i="1464"/>
  <c r="S461" i="1464"/>
  <c r="C460" i="1464"/>
  <c r="S460" i="1464"/>
  <c r="C459" i="1464"/>
  <c r="S459" i="1464"/>
  <c r="C458" i="1464"/>
  <c r="S458" i="1464"/>
  <c r="C457" i="1464"/>
  <c r="S457" i="1464"/>
  <c r="C456" i="1464"/>
  <c r="S456" i="1464"/>
  <c r="C455" i="1464"/>
  <c r="S455" i="1464"/>
  <c r="C454" i="1464"/>
  <c r="S454" i="1464"/>
  <c r="C453" i="1464"/>
  <c r="S453" i="1464"/>
  <c r="C452" i="1464"/>
  <c r="S452" i="1464"/>
  <c r="C451" i="1464"/>
  <c r="S451" i="1464"/>
  <c r="C450" i="1464"/>
  <c r="S450" i="1464"/>
  <c r="C449" i="1464"/>
  <c r="S449" i="1464"/>
  <c r="C448" i="1464"/>
  <c r="S448" i="1464"/>
  <c r="C447" i="1464"/>
  <c r="S447" i="1464"/>
  <c r="C446" i="1464"/>
  <c r="S446" i="1464"/>
  <c r="C445" i="1464"/>
  <c r="S445" i="1464"/>
  <c r="C444" i="1464"/>
  <c r="S444" i="1464"/>
  <c r="C443" i="1464"/>
  <c r="S443" i="1464"/>
  <c r="C442" i="1464"/>
  <c r="S442" i="1464"/>
  <c r="C441" i="1464"/>
  <c r="S441" i="1464"/>
  <c r="C440" i="1464"/>
  <c r="S440" i="1464"/>
  <c r="C439" i="1464"/>
  <c r="S439" i="1464"/>
  <c r="C438" i="1464"/>
  <c r="S438" i="1464"/>
  <c r="C437" i="1464"/>
  <c r="S437" i="1464"/>
  <c r="C436" i="1464"/>
  <c r="S436" i="1464"/>
  <c r="C435" i="1464"/>
  <c r="S435" i="1464"/>
  <c r="C434" i="1464"/>
  <c r="S434" i="1464"/>
  <c r="C433" i="1464"/>
  <c r="S433" i="1464"/>
  <c r="C432" i="1464"/>
  <c r="S432" i="1464"/>
  <c r="C431" i="1464"/>
  <c r="S431" i="1464"/>
  <c r="C430" i="1464"/>
  <c r="S430" i="1464"/>
  <c r="C429" i="1464"/>
  <c r="S429" i="1464"/>
  <c r="C428" i="1464"/>
  <c r="S428" i="1464"/>
  <c r="C427" i="1464"/>
  <c r="S427" i="1464"/>
  <c r="C426" i="1464"/>
  <c r="S426" i="1464"/>
  <c r="C425" i="1464"/>
  <c r="S425" i="1464"/>
  <c r="C424" i="1464"/>
  <c r="S424" i="1464"/>
  <c r="C423" i="1464"/>
  <c r="S423" i="1464"/>
  <c r="C422" i="1464"/>
  <c r="S422" i="1464"/>
  <c r="C421" i="1464"/>
  <c r="S421" i="1464"/>
  <c r="C420" i="1464"/>
  <c r="S420" i="1464"/>
  <c r="C419" i="1464"/>
  <c r="S419" i="1464"/>
  <c r="C418" i="1464"/>
  <c r="S418" i="1464"/>
  <c r="C417" i="1464"/>
  <c r="S417" i="1464"/>
  <c r="C416" i="1464"/>
  <c r="S416" i="1464"/>
  <c r="C415" i="1464"/>
  <c r="S415" i="1464"/>
  <c r="C414" i="1464"/>
  <c r="S414" i="1464"/>
  <c r="C413" i="1464"/>
  <c r="S413" i="1464"/>
  <c r="C412" i="1464"/>
  <c r="S412" i="1464"/>
  <c r="C411" i="1464"/>
  <c r="S411" i="1464"/>
  <c r="C410" i="1464"/>
  <c r="S410" i="1464"/>
  <c r="C409" i="1464"/>
  <c r="S409" i="1464"/>
  <c r="C408" i="1464"/>
  <c r="S408" i="1464"/>
  <c r="C407" i="1464"/>
  <c r="S407" i="1464"/>
  <c r="C406" i="1464"/>
  <c r="S406" i="1464"/>
  <c r="C405" i="1464"/>
  <c r="S405" i="1464"/>
  <c r="C404" i="1464"/>
  <c r="S404" i="1464"/>
  <c r="C403" i="1464"/>
  <c r="S403" i="1464"/>
  <c r="C402" i="1464"/>
  <c r="S402" i="1464"/>
  <c r="C401" i="1464"/>
  <c r="S401" i="1464"/>
  <c r="C400" i="1464"/>
  <c r="S400" i="1464"/>
  <c r="C399" i="1464"/>
  <c r="S399" i="1464"/>
  <c r="C398" i="1464"/>
  <c r="S398" i="1464"/>
  <c r="C397" i="1464"/>
  <c r="S397" i="1464"/>
  <c r="C396" i="1464"/>
  <c r="S396" i="1464"/>
  <c r="C395" i="1464"/>
  <c r="S395" i="1464"/>
  <c r="C394" i="1464"/>
  <c r="S394" i="1464"/>
  <c r="C393" i="1464"/>
  <c r="S393" i="1464"/>
  <c r="C392" i="1464"/>
  <c r="S392" i="1464"/>
  <c r="C391" i="1464"/>
  <c r="S391" i="1464"/>
  <c r="C390" i="1464"/>
  <c r="S390" i="1464"/>
  <c r="C389" i="1464"/>
  <c r="S389" i="1464"/>
  <c r="C388" i="1464"/>
  <c r="S388" i="1464"/>
  <c r="C387" i="1464"/>
  <c r="S387" i="1464"/>
  <c r="C386" i="1464"/>
  <c r="S386" i="1464"/>
  <c r="C385" i="1464"/>
  <c r="S385" i="1464"/>
  <c r="C384" i="1464"/>
  <c r="S384" i="1464"/>
  <c r="C383" i="1464"/>
  <c r="S383" i="1464"/>
  <c r="C382" i="1464"/>
  <c r="S382" i="1464"/>
  <c r="C381" i="1464"/>
  <c r="S381" i="1464"/>
  <c r="AC380" i="1464"/>
  <c r="C380" i="1464"/>
  <c r="S380" i="1464"/>
  <c r="AC379" i="1464"/>
  <c r="C379" i="1464"/>
  <c r="S379" i="1464"/>
  <c r="AC378" i="1464"/>
  <c r="C378" i="1464"/>
  <c r="S378" i="1464"/>
  <c r="AC377" i="1464"/>
  <c r="C377" i="1464"/>
  <c r="S377" i="1464"/>
  <c r="AC376" i="1464"/>
  <c r="C376" i="1464"/>
  <c r="S376" i="1464"/>
  <c r="AC375" i="1464"/>
  <c r="C375" i="1464"/>
  <c r="S375" i="1464"/>
  <c r="AC374" i="1464"/>
  <c r="C374" i="1464"/>
  <c r="S374" i="1464"/>
  <c r="AC373" i="1464"/>
  <c r="C373" i="1464"/>
  <c r="S373" i="1464"/>
  <c r="AC372" i="1464"/>
  <c r="C372" i="1464"/>
  <c r="S372" i="1464"/>
  <c r="AC371" i="1464"/>
  <c r="C371" i="1464"/>
  <c r="S371" i="1464"/>
  <c r="AC370" i="1464"/>
  <c r="C370" i="1464"/>
  <c r="S370" i="1464"/>
  <c r="AC369" i="1464"/>
  <c r="C369" i="1464"/>
  <c r="S369" i="1464"/>
  <c r="AC368" i="1464"/>
  <c r="C368" i="1464"/>
  <c r="S368" i="1464"/>
  <c r="AC367" i="1464"/>
  <c r="C367" i="1464"/>
  <c r="S367" i="1464"/>
  <c r="AC366" i="1464"/>
  <c r="C366" i="1464"/>
  <c r="S366" i="1464"/>
  <c r="AC365" i="1464"/>
  <c r="C365" i="1464"/>
  <c r="S365" i="1464"/>
  <c r="AC364" i="1464"/>
  <c r="C364" i="1464"/>
  <c r="S364" i="1464"/>
  <c r="AC363" i="1464"/>
  <c r="C363" i="1464"/>
  <c r="S363" i="1464"/>
  <c r="AC362" i="1464"/>
  <c r="C362" i="1464"/>
  <c r="S362" i="1464"/>
  <c r="AC361" i="1464"/>
  <c r="C361" i="1464"/>
  <c r="S361" i="1464"/>
  <c r="AC360" i="1464"/>
  <c r="C360" i="1464"/>
  <c r="S360" i="1464"/>
  <c r="AC359" i="1464"/>
  <c r="C359" i="1464"/>
  <c r="S359" i="1464"/>
  <c r="AC358" i="1464"/>
  <c r="C358" i="1464"/>
  <c r="S358" i="1464"/>
  <c r="AC357" i="1464"/>
  <c r="C357" i="1464"/>
  <c r="S357" i="1464"/>
  <c r="AC356" i="1464"/>
  <c r="C356" i="1464"/>
  <c r="S356" i="1464"/>
  <c r="AC355" i="1464"/>
  <c r="C355" i="1464"/>
  <c r="S355" i="1464"/>
  <c r="AC354" i="1464"/>
  <c r="C354" i="1464"/>
  <c r="S354" i="1464"/>
  <c r="AC353" i="1464"/>
  <c r="C353" i="1464"/>
  <c r="S353" i="1464"/>
  <c r="AC352" i="1464"/>
  <c r="C352" i="1464"/>
  <c r="S352" i="1464"/>
  <c r="AC351" i="1464"/>
  <c r="C351" i="1464"/>
  <c r="S351" i="1464"/>
  <c r="AC350" i="1464"/>
  <c r="C350" i="1464"/>
  <c r="S350" i="1464"/>
  <c r="AC349" i="1464"/>
  <c r="C349" i="1464"/>
  <c r="S349" i="1464"/>
  <c r="AC348" i="1464"/>
  <c r="C348" i="1464"/>
  <c r="S348" i="1464"/>
  <c r="AC347" i="1464"/>
  <c r="C347" i="1464"/>
  <c r="S347" i="1464"/>
  <c r="AC346" i="1464"/>
  <c r="C346" i="1464"/>
  <c r="S346" i="1464"/>
  <c r="AC345" i="1464"/>
  <c r="C345" i="1464"/>
  <c r="S345" i="1464"/>
  <c r="AC344" i="1464"/>
  <c r="C344" i="1464"/>
  <c r="S344" i="1464"/>
  <c r="AC343" i="1464"/>
  <c r="C343" i="1464"/>
  <c r="S343" i="1464"/>
  <c r="AC342" i="1464"/>
  <c r="C342" i="1464"/>
  <c r="S342" i="1464"/>
  <c r="AC341" i="1464"/>
  <c r="C341" i="1464"/>
  <c r="S341" i="1464"/>
  <c r="AC340" i="1464"/>
  <c r="C340" i="1464"/>
  <c r="S340" i="1464"/>
  <c r="AC339" i="1464"/>
  <c r="C339" i="1464"/>
  <c r="S339" i="1464"/>
  <c r="AC338" i="1464"/>
  <c r="C338" i="1464"/>
  <c r="S338" i="1464"/>
  <c r="AC337" i="1464"/>
  <c r="C337" i="1464"/>
  <c r="S337" i="1464"/>
  <c r="AC336" i="1464"/>
  <c r="C336" i="1464"/>
  <c r="S336" i="1464"/>
  <c r="AC335" i="1464"/>
  <c r="C335" i="1464"/>
  <c r="S335" i="1464"/>
  <c r="AC334" i="1464"/>
  <c r="C334" i="1464"/>
  <c r="S334" i="1464"/>
  <c r="AC333" i="1464"/>
  <c r="C333" i="1464"/>
  <c r="S333" i="1464"/>
  <c r="AC332" i="1464"/>
  <c r="C332" i="1464"/>
  <c r="S332" i="1464"/>
  <c r="AC331" i="1464"/>
  <c r="C331" i="1464"/>
  <c r="S331" i="1464"/>
  <c r="AC330" i="1464"/>
  <c r="C330" i="1464"/>
  <c r="S330" i="1464"/>
  <c r="AC329" i="1464"/>
  <c r="C329" i="1464"/>
  <c r="S329" i="1464"/>
  <c r="AC328" i="1464"/>
  <c r="C328" i="1464"/>
  <c r="S328" i="1464"/>
  <c r="AC327" i="1464"/>
  <c r="C327" i="1464"/>
  <c r="S327" i="1464"/>
  <c r="AC326" i="1464"/>
  <c r="C326" i="1464"/>
  <c r="S326" i="1464"/>
  <c r="AC325" i="1464"/>
  <c r="C325" i="1464"/>
  <c r="S325" i="1464"/>
  <c r="AC324" i="1464"/>
  <c r="C324" i="1464"/>
  <c r="S324" i="1464"/>
  <c r="AC323" i="1464"/>
  <c r="C323" i="1464"/>
  <c r="S323" i="1464"/>
  <c r="AC322" i="1464"/>
  <c r="C322" i="1464"/>
  <c r="S322" i="1464"/>
  <c r="AC321" i="1464"/>
  <c r="C321" i="1464"/>
  <c r="S321" i="1464"/>
  <c r="AC320" i="1464"/>
  <c r="C320" i="1464"/>
  <c r="S320" i="1464"/>
  <c r="AC319" i="1464"/>
  <c r="C319" i="1464"/>
  <c r="S319" i="1464"/>
  <c r="AC318" i="1464"/>
  <c r="C318" i="1464"/>
  <c r="S318" i="1464"/>
  <c r="AC317" i="1464"/>
  <c r="C317" i="1464"/>
  <c r="S317" i="1464"/>
  <c r="AC316" i="1464"/>
  <c r="C316" i="1464"/>
  <c r="S316" i="1464"/>
  <c r="AC315" i="1464"/>
  <c r="C315" i="1464"/>
  <c r="S315" i="1464"/>
  <c r="AC314" i="1464"/>
  <c r="C314" i="1464"/>
  <c r="S314" i="1464"/>
  <c r="AC313" i="1464"/>
  <c r="C313" i="1464"/>
  <c r="S313" i="1464"/>
  <c r="AC312" i="1464"/>
  <c r="C312" i="1464"/>
  <c r="S312" i="1464"/>
  <c r="AC311" i="1464"/>
  <c r="C311" i="1464"/>
  <c r="S311" i="1464"/>
  <c r="AC310" i="1464"/>
  <c r="C310" i="1464"/>
  <c r="S310" i="1464"/>
  <c r="AC309" i="1464"/>
  <c r="C309" i="1464"/>
  <c r="S309" i="1464"/>
  <c r="AC308" i="1464"/>
  <c r="C308" i="1464"/>
  <c r="S308" i="1464"/>
  <c r="AC307" i="1464"/>
  <c r="C307" i="1464"/>
  <c r="S307" i="1464"/>
  <c r="AC306" i="1464"/>
  <c r="C306" i="1464"/>
  <c r="S306" i="1464"/>
  <c r="AC305" i="1464"/>
  <c r="C305" i="1464"/>
  <c r="S305" i="1464"/>
  <c r="AC304" i="1464"/>
  <c r="C304" i="1464"/>
  <c r="S304" i="1464"/>
  <c r="AC303" i="1464"/>
  <c r="C303" i="1464"/>
  <c r="S303" i="1464"/>
  <c r="AC302" i="1464"/>
  <c r="C302" i="1464"/>
  <c r="S302" i="1464"/>
  <c r="AC301" i="1464"/>
  <c r="C301" i="1464"/>
  <c r="S301" i="1464"/>
  <c r="AC300" i="1464"/>
  <c r="C300" i="1464"/>
  <c r="S300" i="1464"/>
  <c r="AC299" i="1464"/>
  <c r="C299" i="1464"/>
  <c r="S299" i="1464"/>
  <c r="AC298" i="1464"/>
  <c r="C298" i="1464"/>
  <c r="S298" i="1464"/>
  <c r="AC297" i="1464"/>
  <c r="C297" i="1464"/>
  <c r="S297" i="1464"/>
  <c r="AC296" i="1464"/>
  <c r="C296" i="1464"/>
  <c r="S296" i="1464"/>
  <c r="AC295" i="1464"/>
  <c r="C295" i="1464"/>
  <c r="S295" i="1464"/>
  <c r="AC294" i="1464"/>
  <c r="C294" i="1464"/>
  <c r="S294" i="1464"/>
  <c r="AC293" i="1464"/>
  <c r="C293" i="1464"/>
  <c r="S293" i="1464"/>
  <c r="AC292" i="1464"/>
  <c r="C292" i="1464"/>
  <c r="S292" i="1464"/>
  <c r="AC291" i="1464"/>
  <c r="C291" i="1464"/>
  <c r="S291" i="1464"/>
  <c r="AC290" i="1464"/>
  <c r="C290" i="1464"/>
  <c r="S290" i="1464"/>
  <c r="AC289" i="1464"/>
  <c r="C289" i="1464"/>
  <c r="S289" i="1464"/>
  <c r="AC288" i="1464"/>
  <c r="C288" i="1464"/>
  <c r="S288" i="1464"/>
  <c r="AC287" i="1464"/>
  <c r="C287" i="1464"/>
  <c r="S287" i="1464"/>
  <c r="AC286" i="1464"/>
  <c r="C286" i="1464"/>
  <c r="S286" i="1464"/>
  <c r="AC285" i="1464"/>
  <c r="C285" i="1464"/>
  <c r="S285" i="1464"/>
  <c r="AC284" i="1464"/>
  <c r="C284" i="1464"/>
  <c r="S284" i="1464"/>
  <c r="AC283" i="1464"/>
  <c r="C283" i="1464"/>
  <c r="S283" i="1464"/>
  <c r="AC282" i="1464"/>
  <c r="C282" i="1464"/>
  <c r="S282" i="1464"/>
  <c r="AC281" i="1464"/>
  <c r="C281" i="1464"/>
  <c r="S281" i="1464"/>
  <c r="AC280" i="1464"/>
  <c r="C280" i="1464"/>
  <c r="S280" i="1464"/>
  <c r="AC279" i="1464"/>
  <c r="C279" i="1464"/>
  <c r="S279" i="1464"/>
  <c r="AC278" i="1464"/>
  <c r="C278" i="1464"/>
  <c r="S278" i="1464"/>
  <c r="AC277" i="1464"/>
  <c r="C277" i="1464"/>
  <c r="S277" i="1464"/>
  <c r="AC276" i="1464"/>
  <c r="C276" i="1464"/>
  <c r="S276" i="1464"/>
  <c r="AC275" i="1464"/>
  <c r="C275" i="1464"/>
  <c r="S275" i="1464"/>
  <c r="AC274" i="1464"/>
  <c r="C274" i="1464"/>
  <c r="S274" i="1464"/>
  <c r="AC273" i="1464"/>
  <c r="C273" i="1464"/>
  <c r="S273" i="1464"/>
  <c r="AC272" i="1464"/>
  <c r="C272" i="1464"/>
  <c r="S272" i="1464"/>
  <c r="AC271" i="1464"/>
  <c r="C271" i="1464"/>
  <c r="S271" i="1464"/>
  <c r="AC270" i="1464"/>
  <c r="C270" i="1464"/>
  <c r="S270" i="1464"/>
  <c r="AC269" i="1464"/>
  <c r="C269" i="1464"/>
  <c r="S269" i="1464"/>
  <c r="AC268" i="1464"/>
  <c r="C268" i="1464"/>
  <c r="S268" i="1464"/>
  <c r="AC267" i="1464"/>
  <c r="C267" i="1464"/>
  <c r="S267" i="1464"/>
  <c r="AC266" i="1464"/>
  <c r="C266" i="1464"/>
  <c r="S266" i="1464"/>
  <c r="AC265" i="1464"/>
  <c r="S265" i="1464"/>
  <c r="C265" i="1464"/>
  <c r="AC264" i="1464"/>
  <c r="C264" i="1464"/>
  <c r="S264" i="1464"/>
  <c r="AC263" i="1464"/>
  <c r="C263" i="1464"/>
  <c r="S263" i="1464"/>
  <c r="AC262" i="1464"/>
  <c r="C262" i="1464"/>
  <c r="S262" i="1464"/>
  <c r="AC261" i="1464"/>
  <c r="C261" i="1464"/>
  <c r="S261" i="1464"/>
  <c r="AC260" i="1464"/>
  <c r="C260" i="1464"/>
  <c r="S260" i="1464"/>
  <c r="AC259" i="1464"/>
  <c r="C259" i="1464"/>
  <c r="S259" i="1464"/>
  <c r="AC258" i="1464"/>
  <c r="C258" i="1464"/>
  <c r="S258" i="1464"/>
  <c r="AC257" i="1464"/>
  <c r="C257" i="1464"/>
  <c r="S257" i="1464"/>
  <c r="AC256" i="1464"/>
  <c r="C256" i="1464"/>
  <c r="S256" i="1464"/>
  <c r="AC255" i="1464"/>
  <c r="C255" i="1464"/>
  <c r="S255" i="1464"/>
  <c r="AC254" i="1464"/>
  <c r="C254" i="1464"/>
  <c r="S254" i="1464"/>
  <c r="AC253" i="1464"/>
  <c r="C253" i="1464"/>
  <c r="S253" i="1464"/>
  <c r="AC252" i="1464"/>
  <c r="C252" i="1464"/>
  <c r="S252" i="1464"/>
  <c r="AC251" i="1464"/>
  <c r="C251" i="1464"/>
  <c r="S251" i="1464"/>
  <c r="AC250" i="1464"/>
  <c r="C250" i="1464"/>
  <c r="S250" i="1464"/>
  <c r="AC249" i="1464"/>
  <c r="C249" i="1464"/>
  <c r="S249" i="1464"/>
  <c r="AC248" i="1464"/>
  <c r="C248" i="1464"/>
  <c r="S248" i="1464"/>
  <c r="AC247" i="1464"/>
  <c r="C247" i="1464"/>
  <c r="S247" i="1464"/>
  <c r="AC246" i="1464"/>
  <c r="C246" i="1464"/>
  <c r="S246" i="1464"/>
  <c r="AC245" i="1464"/>
  <c r="C245" i="1464"/>
  <c r="S245" i="1464"/>
  <c r="AC244" i="1464"/>
  <c r="C244" i="1464"/>
  <c r="S244" i="1464"/>
  <c r="AC243" i="1464"/>
  <c r="C243" i="1464"/>
  <c r="S243" i="1464"/>
  <c r="AC242" i="1464"/>
  <c r="C242" i="1464"/>
  <c r="S242" i="1464"/>
  <c r="AC241" i="1464"/>
  <c r="C241" i="1464"/>
  <c r="S241" i="1464"/>
  <c r="AC240" i="1464"/>
  <c r="C240" i="1464"/>
  <c r="S240" i="1464"/>
  <c r="AC239" i="1464"/>
  <c r="C239" i="1464"/>
  <c r="S239" i="1464"/>
  <c r="AC238" i="1464"/>
  <c r="C238" i="1464"/>
  <c r="S238" i="1464"/>
  <c r="AC237" i="1464"/>
  <c r="C237" i="1464"/>
  <c r="S237" i="1464"/>
  <c r="AC236" i="1464"/>
  <c r="C236" i="1464"/>
  <c r="S236" i="1464"/>
  <c r="AC235" i="1464"/>
  <c r="C235" i="1464"/>
  <c r="S235" i="1464"/>
  <c r="AC234" i="1464"/>
  <c r="C234" i="1464"/>
  <c r="S234" i="1464"/>
  <c r="AC233" i="1464"/>
  <c r="C233" i="1464"/>
  <c r="S233" i="1464"/>
  <c r="AC232" i="1464"/>
  <c r="C232" i="1464"/>
  <c r="S232" i="1464"/>
  <c r="AC231" i="1464"/>
  <c r="C231" i="1464"/>
  <c r="S231" i="1464"/>
  <c r="AC230" i="1464"/>
  <c r="C230" i="1464"/>
  <c r="S230" i="1464"/>
  <c r="AC229" i="1464"/>
  <c r="C229" i="1464"/>
  <c r="S229" i="1464"/>
  <c r="AC228" i="1464"/>
  <c r="C228" i="1464"/>
  <c r="S228" i="1464"/>
  <c r="AC227" i="1464"/>
  <c r="C227" i="1464"/>
  <c r="S227" i="1464"/>
  <c r="AC226" i="1464"/>
  <c r="C226" i="1464"/>
  <c r="S226" i="1464"/>
  <c r="AC225" i="1464"/>
  <c r="C225" i="1464"/>
  <c r="S225" i="1464"/>
  <c r="AC224" i="1464"/>
  <c r="C224" i="1464"/>
  <c r="S224" i="1464"/>
  <c r="AC223" i="1464"/>
  <c r="C223" i="1464"/>
  <c r="S223" i="1464"/>
  <c r="AC222" i="1464"/>
  <c r="C222" i="1464"/>
  <c r="S222" i="1464"/>
  <c r="AC221" i="1464"/>
  <c r="C221" i="1464"/>
  <c r="S221" i="1464"/>
  <c r="AC220" i="1464"/>
  <c r="C220" i="1464"/>
  <c r="S220" i="1464"/>
  <c r="AC219" i="1464"/>
  <c r="C219" i="1464"/>
  <c r="S219" i="1464"/>
  <c r="AC218" i="1464"/>
  <c r="C218" i="1464"/>
  <c r="S218" i="1464"/>
  <c r="AC217" i="1464"/>
  <c r="C217" i="1464"/>
  <c r="S217" i="1464"/>
  <c r="AC216" i="1464"/>
  <c r="C216" i="1464"/>
  <c r="S216" i="1464"/>
  <c r="AC215" i="1464"/>
  <c r="C215" i="1464"/>
  <c r="S215" i="1464"/>
  <c r="AC214" i="1464"/>
  <c r="C214" i="1464"/>
  <c r="S214" i="1464"/>
  <c r="AC213" i="1464"/>
  <c r="C213" i="1464"/>
  <c r="S213" i="1464"/>
  <c r="AC212" i="1464"/>
  <c r="C212" i="1464"/>
  <c r="S212" i="1464"/>
  <c r="AC211" i="1464"/>
  <c r="C211" i="1464"/>
  <c r="S211" i="1464"/>
  <c r="AC210" i="1464"/>
  <c r="C210" i="1464"/>
  <c r="S210" i="1464"/>
  <c r="AC209" i="1464"/>
  <c r="C209" i="1464"/>
  <c r="S209" i="1464"/>
  <c r="AC208" i="1464"/>
  <c r="C208" i="1464"/>
  <c r="S208" i="1464"/>
  <c r="AC207" i="1464"/>
  <c r="C207" i="1464"/>
  <c r="S207" i="1464"/>
  <c r="AC206" i="1464"/>
  <c r="C206" i="1464"/>
  <c r="S206" i="1464"/>
  <c r="AC205" i="1464"/>
  <c r="C205" i="1464"/>
  <c r="S205" i="1464"/>
  <c r="AC204" i="1464"/>
  <c r="C204" i="1464"/>
  <c r="S204" i="1464"/>
  <c r="AC203" i="1464"/>
  <c r="C203" i="1464"/>
  <c r="S203" i="1464"/>
  <c r="AC202" i="1464"/>
  <c r="C202" i="1464"/>
  <c r="S202" i="1464"/>
  <c r="AC201" i="1464"/>
  <c r="C201" i="1464"/>
  <c r="S201" i="1464"/>
  <c r="AC200" i="1464"/>
  <c r="C200" i="1464"/>
  <c r="S200" i="1464"/>
  <c r="AC199" i="1464"/>
  <c r="C199" i="1464"/>
  <c r="S199" i="1464"/>
  <c r="AC198" i="1464"/>
  <c r="C198" i="1464"/>
  <c r="S198" i="1464"/>
  <c r="AC197" i="1464"/>
  <c r="C197" i="1464"/>
  <c r="S197" i="1464"/>
  <c r="AC196" i="1464"/>
  <c r="C196" i="1464"/>
  <c r="S196" i="1464"/>
  <c r="AC195" i="1464"/>
  <c r="C195" i="1464"/>
  <c r="S195" i="1464"/>
  <c r="AC194" i="1464"/>
  <c r="C194" i="1464"/>
  <c r="S194" i="1464"/>
  <c r="AC193" i="1464"/>
  <c r="C193" i="1464"/>
  <c r="S193" i="1464"/>
  <c r="AC192" i="1464"/>
  <c r="C192" i="1464"/>
  <c r="S192" i="1464"/>
  <c r="AC191" i="1464"/>
  <c r="C191" i="1464"/>
  <c r="S191" i="1464"/>
  <c r="AC190" i="1464"/>
  <c r="C190" i="1464"/>
  <c r="S190" i="1464"/>
  <c r="AC189" i="1464"/>
  <c r="C189" i="1464"/>
  <c r="S189" i="1464"/>
  <c r="AC188" i="1464"/>
  <c r="C188" i="1464"/>
  <c r="S188" i="1464"/>
  <c r="AC187" i="1464"/>
  <c r="C187" i="1464"/>
  <c r="S187" i="1464"/>
  <c r="AC186" i="1464"/>
  <c r="C186" i="1464"/>
  <c r="S186" i="1464"/>
  <c r="AC185" i="1464"/>
  <c r="C185" i="1464"/>
  <c r="S185" i="1464"/>
  <c r="AC184" i="1464"/>
  <c r="C184" i="1464"/>
  <c r="S184" i="1464"/>
  <c r="AC183" i="1464"/>
  <c r="C183" i="1464"/>
  <c r="S183" i="1464"/>
  <c r="AC182" i="1464"/>
  <c r="C182" i="1464"/>
  <c r="S182" i="1464"/>
  <c r="AC181" i="1464"/>
  <c r="C181" i="1464"/>
  <c r="S181" i="1464"/>
  <c r="AC180" i="1464"/>
  <c r="C180" i="1464"/>
  <c r="S180" i="1464"/>
  <c r="AC179" i="1464"/>
  <c r="C179" i="1464"/>
  <c r="S179" i="1464"/>
  <c r="AC178" i="1464"/>
  <c r="C178" i="1464"/>
  <c r="S178" i="1464"/>
  <c r="AC177" i="1464"/>
  <c r="C177" i="1464"/>
  <c r="S177" i="1464"/>
  <c r="AC176" i="1464"/>
  <c r="C176" i="1464"/>
  <c r="S176" i="1464"/>
  <c r="AC175" i="1464"/>
  <c r="C175" i="1464"/>
  <c r="S175" i="1464"/>
  <c r="AC174" i="1464"/>
  <c r="C174" i="1464"/>
  <c r="S174" i="1464"/>
  <c r="AC173" i="1464"/>
  <c r="C173" i="1464"/>
  <c r="S173" i="1464"/>
  <c r="AC172" i="1464"/>
  <c r="C172" i="1464"/>
  <c r="S172" i="1464"/>
  <c r="AC171" i="1464"/>
  <c r="C171" i="1464"/>
  <c r="S171" i="1464"/>
  <c r="AC170" i="1464"/>
  <c r="C170" i="1464"/>
  <c r="S170" i="1464"/>
  <c r="AC169" i="1464"/>
  <c r="C169" i="1464"/>
  <c r="S169" i="1464"/>
  <c r="AC168" i="1464"/>
  <c r="C168" i="1464"/>
  <c r="S168" i="1464"/>
  <c r="AC167" i="1464"/>
  <c r="C167" i="1464"/>
  <c r="S167" i="1464"/>
  <c r="AC166" i="1464"/>
  <c r="C166" i="1464"/>
  <c r="S166" i="1464"/>
  <c r="AC165" i="1464"/>
  <c r="C165" i="1464"/>
  <c r="S165" i="1464"/>
  <c r="AC164" i="1464"/>
  <c r="C164" i="1464"/>
  <c r="S164" i="1464"/>
  <c r="AC163" i="1464"/>
  <c r="C163" i="1464"/>
  <c r="S163" i="1464"/>
  <c r="AC162" i="1464"/>
  <c r="C162" i="1464"/>
  <c r="S162" i="1464"/>
  <c r="AC161" i="1464"/>
  <c r="C161" i="1464"/>
  <c r="S161" i="1464"/>
  <c r="AC160" i="1464"/>
  <c r="C160" i="1464"/>
  <c r="S160" i="1464"/>
  <c r="AC159" i="1464"/>
  <c r="C159" i="1464"/>
  <c r="S159" i="1464"/>
  <c r="AC158" i="1464"/>
  <c r="C158" i="1464"/>
  <c r="S158" i="1464"/>
  <c r="AC157" i="1464"/>
  <c r="C157" i="1464"/>
  <c r="S157" i="1464"/>
  <c r="AC156" i="1464"/>
  <c r="C156" i="1464"/>
  <c r="S156" i="1464"/>
  <c r="AC155" i="1464"/>
  <c r="C155" i="1464"/>
  <c r="S155" i="1464"/>
  <c r="AC154" i="1464"/>
  <c r="C154" i="1464"/>
  <c r="S154" i="1464"/>
  <c r="AC153" i="1464"/>
  <c r="C153" i="1464"/>
  <c r="S153" i="1464"/>
  <c r="AC152" i="1464"/>
  <c r="C152" i="1464"/>
  <c r="S152" i="1464"/>
  <c r="AC151" i="1464"/>
  <c r="C151" i="1464"/>
  <c r="S151" i="1464"/>
  <c r="AC150" i="1464"/>
  <c r="C150" i="1464"/>
  <c r="S150" i="1464"/>
  <c r="AC149" i="1464"/>
  <c r="C149" i="1464"/>
  <c r="S149" i="1464"/>
  <c r="AC148" i="1464"/>
  <c r="C148" i="1464"/>
  <c r="S148" i="1464"/>
  <c r="AC147" i="1464"/>
  <c r="C147" i="1464"/>
  <c r="S147" i="1464"/>
  <c r="AC146" i="1464"/>
  <c r="C146" i="1464"/>
  <c r="S146" i="1464"/>
  <c r="AC145" i="1464"/>
  <c r="C145" i="1464"/>
  <c r="S145" i="1464"/>
  <c r="AC144" i="1464"/>
  <c r="C144" i="1464"/>
  <c r="S144" i="1464"/>
  <c r="AC143" i="1464"/>
  <c r="S143" i="1464"/>
  <c r="C143" i="1464"/>
  <c r="AC142" i="1464"/>
  <c r="C142" i="1464"/>
  <c r="S142" i="1464"/>
  <c r="AC141" i="1464"/>
  <c r="C141" i="1464"/>
  <c r="S141" i="1464"/>
  <c r="AC140" i="1464"/>
  <c r="C140" i="1464"/>
  <c r="S140" i="1464"/>
  <c r="AC139" i="1464"/>
  <c r="C139" i="1464"/>
  <c r="S139" i="1464"/>
  <c r="AC138" i="1464"/>
  <c r="C138" i="1464"/>
  <c r="S138" i="1464"/>
  <c r="AC137" i="1464"/>
  <c r="C137" i="1464"/>
  <c r="S137" i="1464"/>
  <c r="AC136" i="1464"/>
  <c r="C136" i="1464"/>
  <c r="S136" i="1464"/>
  <c r="AC135" i="1464"/>
  <c r="C135" i="1464"/>
  <c r="S135" i="1464"/>
  <c r="AC134" i="1464"/>
  <c r="C134" i="1464"/>
  <c r="S134" i="1464"/>
  <c r="AC133" i="1464"/>
  <c r="C133" i="1464"/>
  <c r="S133" i="1464"/>
  <c r="AC132" i="1464"/>
  <c r="C132" i="1464"/>
  <c r="S132" i="1464"/>
  <c r="AC131" i="1464"/>
  <c r="C131" i="1464"/>
  <c r="S131" i="1464"/>
  <c r="AC130" i="1464"/>
  <c r="C130" i="1464"/>
  <c r="S130" i="1464"/>
  <c r="AC129" i="1464"/>
  <c r="C129" i="1464"/>
  <c r="S129" i="1464"/>
  <c r="AC128" i="1464"/>
  <c r="C128" i="1464"/>
  <c r="S128" i="1464"/>
  <c r="AC127" i="1464"/>
  <c r="C127" i="1464"/>
  <c r="S127" i="1464"/>
  <c r="AC126" i="1464"/>
  <c r="C126" i="1464"/>
  <c r="S126" i="1464"/>
  <c r="AC125" i="1464"/>
  <c r="C125" i="1464"/>
  <c r="S125" i="1464"/>
  <c r="AC124" i="1464"/>
  <c r="C124" i="1464"/>
  <c r="S124" i="1464"/>
  <c r="AC123" i="1464"/>
  <c r="C123" i="1464"/>
  <c r="S123" i="1464"/>
  <c r="AC122" i="1464"/>
  <c r="C122" i="1464"/>
  <c r="S122" i="1464"/>
  <c r="AC121" i="1464"/>
  <c r="C121" i="1464"/>
  <c r="S121" i="1464"/>
  <c r="AC120" i="1464"/>
  <c r="C120" i="1464"/>
  <c r="S120" i="1464"/>
  <c r="AC119" i="1464"/>
  <c r="C119" i="1464"/>
  <c r="S119" i="1464"/>
  <c r="AC118" i="1464"/>
  <c r="C118" i="1464"/>
  <c r="S118" i="1464"/>
  <c r="AC117" i="1464"/>
  <c r="C117" i="1464"/>
  <c r="S117" i="1464"/>
  <c r="AC116" i="1464"/>
  <c r="C116" i="1464"/>
  <c r="S116" i="1464"/>
  <c r="AC115" i="1464"/>
  <c r="C115" i="1464"/>
  <c r="S115" i="1464"/>
  <c r="AC114" i="1464"/>
  <c r="C114" i="1464"/>
  <c r="S114" i="1464"/>
  <c r="AC113" i="1464"/>
  <c r="C113" i="1464"/>
  <c r="S113" i="1464"/>
  <c r="AC112" i="1464"/>
  <c r="C112" i="1464"/>
  <c r="S112" i="1464"/>
  <c r="AC111" i="1464"/>
  <c r="C111" i="1464"/>
  <c r="S111" i="1464"/>
  <c r="AC110" i="1464"/>
  <c r="C110" i="1464"/>
  <c r="S110" i="1464"/>
  <c r="AC109" i="1464"/>
  <c r="C109" i="1464"/>
  <c r="S109" i="1464"/>
  <c r="AC108" i="1464"/>
  <c r="C108" i="1464"/>
  <c r="S108" i="1464"/>
  <c r="AC107" i="1464"/>
  <c r="C107" i="1464"/>
  <c r="S107" i="1464"/>
  <c r="AC106" i="1464"/>
  <c r="C106" i="1464"/>
  <c r="S106" i="1464"/>
  <c r="AC105" i="1464"/>
  <c r="C105" i="1464"/>
  <c r="S105" i="1464"/>
  <c r="AC104" i="1464"/>
  <c r="C104" i="1464"/>
  <c r="S104" i="1464"/>
  <c r="AC103" i="1464"/>
  <c r="C103" i="1464"/>
  <c r="S103" i="1464"/>
  <c r="AC102" i="1464"/>
  <c r="C102" i="1464"/>
  <c r="S102" i="1464"/>
  <c r="AC101" i="1464"/>
  <c r="C101" i="1464"/>
  <c r="S101" i="1464"/>
  <c r="AC100" i="1464"/>
  <c r="C100" i="1464"/>
  <c r="S100" i="1464"/>
  <c r="AC99" i="1464"/>
  <c r="C99" i="1464"/>
  <c r="S99" i="1464"/>
  <c r="AC98" i="1464"/>
  <c r="C98" i="1464"/>
  <c r="S98" i="1464"/>
  <c r="AC97" i="1464"/>
  <c r="C97" i="1464"/>
  <c r="S97" i="1464"/>
  <c r="AC96" i="1464"/>
  <c r="C96" i="1464"/>
  <c r="S96" i="1464"/>
  <c r="AC95" i="1464"/>
  <c r="C95" i="1464"/>
  <c r="S95" i="1464"/>
  <c r="AC94" i="1464"/>
  <c r="C94" i="1464"/>
  <c r="S94" i="1464"/>
  <c r="AC93" i="1464"/>
  <c r="C93" i="1464"/>
  <c r="S93" i="1464"/>
  <c r="AC92" i="1464"/>
  <c r="C92" i="1464"/>
  <c r="S92" i="1464"/>
  <c r="AC91" i="1464"/>
  <c r="C91" i="1464"/>
  <c r="S91" i="1464"/>
  <c r="AC90" i="1464"/>
  <c r="C90" i="1464"/>
  <c r="S90" i="1464"/>
  <c r="AC89" i="1464"/>
  <c r="C89" i="1464"/>
  <c r="S89" i="1464"/>
  <c r="AC88" i="1464"/>
  <c r="C88" i="1464"/>
  <c r="S88" i="1464"/>
  <c r="AC87" i="1464"/>
  <c r="C87" i="1464"/>
  <c r="S87" i="1464"/>
  <c r="AC86" i="1464"/>
  <c r="C86" i="1464"/>
  <c r="S86" i="1464"/>
  <c r="AC85" i="1464"/>
  <c r="C85" i="1464"/>
  <c r="S85" i="1464"/>
  <c r="AC84" i="1464"/>
  <c r="C84" i="1464"/>
  <c r="S84" i="1464"/>
  <c r="AC83" i="1464"/>
  <c r="C83" i="1464"/>
  <c r="S83" i="1464"/>
  <c r="AC82" i="1464"/>
  <c r="C82" i="1464"/>
  <c r="S82" i="1464"/>
  <c r="AC81" i="1464"/>
  <c r="C81" i="1464"/>
  <c r="S81" i="1464"/>
  <c r="AC80" i="1464"/>
  <c r="C80" i="1464"/>
  <c r="S80" i="1464"/>
  <c r="AC79" i="1464"/>
  <c r="C79" i="1464"/>
  <c r="S79" i="1464"/>
  <c r="AC78" i="1464"/>
  <c r="C78" i="1464"/>
  <c r="S78" i="1464"/>
  <c r="AC77" i="1464"/>
  <c r="C77" i="1464"/>
  <c r="S77" i="1464"/>
  <c r="AC76" i="1464"/>
  <c r="C76" i="1464"/>
  <c r="S76" i="1464"/>
  <c r="AC75" i="1464"/>
  <c r="C75" i="1464"/>
  <c r="S75" i="1464"/>
  <c r="AC74" i="1464"/>
  <c r="C74" i="1464"/>
  <c r="S74" i="1464"/>
  <c r="AC73" i="1464"/>
  <c r="C73" i="1464"/>
  <c r="S73" i="1464"/>
  <c r="AC72" i="1464"/>
  <c r="C72" i="1464"/>
  <c r="S72" i="1464"/>
  <c r="AC71" i="1464"/>
  <c r="C71" i="1464"/>
  <c r="S71" i="1464"/>
  <c r="AC70" i="1464"/>
  <c r="C70" i="1464"/>
  <c r="S70" i="1464"/>
  <c r="AC69" i="1464"/>
  <c r="C69" i="1464"/>
  <c r="S69" i="1464"/>
  <c r="AC68" i="1464"/>
  <c r="C68" i="1464"/>
  <c r="S68" i="1464"/>
  <c r="AC67" i="1464"/>
  <c r="C67" i="1464"/>
  <c r="S67" i="1464"/>
  <c r="AC66" i="1464"/>
  <c r="C66" i="1464"/>
  <c r="S66" i="1464"/>
  <c r="AC65" i="1464"/>
  <c r="C65" i="1464"/>
  <c r="S65" i="1464"/>
  <c r="AC64" i="1464"/>
  <c r="C64" i="1464"/>
  <c r="S64" i="1464"/>
  <c r="AC63" i="1464"/>
  <c r="C63" i="1464"/>
  <c r="S63" i="1464"/>
  <c r="AC62" i="1464"/>
  <c r="C62" i="1464"/>
  <c r="S62" i="1464"/>
  <c r="AC61" i="1464"/>
  <c r="C61" i="1464"/>
  <c r="S61" i="1464"/>
  <c r="AC60" i="1464"/>
  <c r="C60" i="1464"/>
  <c r="S60" i="1464"/>
  <c r="AC59" i="1464"/>
  <c r="C59" i="1464"/>
  <c r="S59" i="1464"/>
  <c r="AC58" i="1464"/>
  <c r="C58" i="1464"/>
  <c r="S58" i="1464"/>
  <c r="AC57" i="1464"/>
  <c r="C57" i="1464"/>
  <c r="S57" i="1464"/>
  <c r="AC56" i="1464"/>
  <c r="C56" i="1464"/>
  <c r="S56" i="1464"/>
  <c r="AC55" i="1464"/>
  <c r="C55" i="1464"/>
  <c r="S55" i="1464"/>
  <c r="AC54" i="1464"/>
  <c r="C54" i="1464"/>
  <c r="S54" i="1464"/>
  <c r="AC53" i="1464"/>
  <c r="C53" i="1464"/>
  <c r="S53" i="1464"/>
  <c r="AC52" i="1464"/>
  <c r="C52" i="1464"/>
  <c r="S52" i="1464"/>
  <c r="AC51" i="1464"/>
  <c r="C51" i="1464"/>
  <c r="S51" i="1464"/>
  <c r="AC50" i="1464"/>
  <c r="C50" i="1464"/>
  <c r="S50" i="1464"/>
  <c r="AC49" i="1464"/>
  <c r="C49" i="1464"/>
  <c r="S49" i="1464"/>
  <c r="AC48" i="1464"/>
  <c r="C48" i="1464"/>
  <c r="S48" i="1464"/>
  <c r="AC47" i="1464"/>
  <c r="C47" i="1464"/>
  <c r="S47" i="1464"/>
  <c r="AC46" i="1464"/>
  <c r="C46" i="1464"/>
  <c r="S46" i="1464"/>
  <c r="AC45" i="1464"/>
  <c r="C45" i="1464"/>
  <c r="S45" i="1464"/>
  <c r="AC44" i="1464"/>
  <c r="C44" i="1464"/>
  <c r="S44" i="1464"/>
  <c r="AC43" i="1464"/>
  <c r="C43" i="1464"/>
  <c r="S43" i="1464"/>
  <c r="AC42" i="1464"/>
  <c r="C42" i="1464"/>
  <c r="S42" i="1464"/>
  <c r="AC41" i="1464"/>
  <c r="C41" i="1464"/>
  <c r="S41" i="1464"/>
  <c r="AC40" i="1464"/>
  <c r="C40" i="1464"/>
  <c r="S40" i="1464"/>
  <c r="AC39" i="1464"/>
  <c r="C39" i="1464"/>
  <c r="S39" i="1464"/>
  <c r="AC38" i="1464"/>
  <c r="C38" i="1464"/>
  <c r="S38" i="1464"/>
  <c r="AC37" i="1464"/>
  <c r="C37" i="1464"/>
  <c r="S37" i="1464"/>
  <c r="AC36" i="1464"/>
  <c r="S36" i="1464"/>
  <c r="AC35" i="1464"/>
  <c r="S35" i="1464"/>
  <c r="AC34" i="1464"/>
  <c r="S34" i="1464"/>
  <c r="AC33" i="1464"/>
  <c r="S33" i="1464"/>
  <c r="AC32" i="1464"/>
  <c r="S32" i="1464"/>
  <c r="AC31" i="1464"/>
  <c r="S31" i="1464"/>
  <c r="AC30" i="1464"/>
  <c r="S30" i="1464"/>
  <c r="AC29" i="1464"/>
  <c r="S29" i="1464"/>
  <c r="AC28" i="1464"/>
  <c r="S28" i="1464"/>
  <c r="AC27" i="1464"/>
  <c r="S27" i="1464"/>
  <c r="AC26" i="1464"/>
  <c r="S26" i="1464"/>
  <c r="AC25" i="1464"/>
  <c r="S25" i="1464"/>
  <c r="AC24" i="1464"/>
  <c r="S24" i="1464"/>
  <c r="AC23" i="1464"/>
  <c r="S23" i="1464"/>
  <c r="AC22" i="1464"/>
  <c r="S22" i="1464"/>
  <c r="AC21" i="1464"/>
  <c r="S21" i="1464"/>
  <c r="AC20" i="1464"/>
  <c r="S20" i="1464"/>
  <c r="AC19" i="1464"/>
  <c r="S19" i="1464"/>
  <c r="AC18" i="1464"/>
  <c r="C18" i="1464"/>
  <c r="S18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I516" i="1464" s="1"/>
  <c r="F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C17" i="1464"/>
  <c r="C17" i="1464"/>
  <c r="S17" i="1464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Z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P464" i="1464" s="1"/>
  <c r="Q464" i="1464" s="1"/>
  <c r="I17" i="1464"/>
  <c r="J17" i="1464" s="1"/>
  <c r="N17" i="1464" s="1"/>
  <c r="AC119" i="1459"/>
  <c r="AC120" i="1459"/>
  <c r="AC121" i="1459"/>
  <c r="AC122" i="1459"/>
  <c r="AC123" i="1459"/>
  <c r="AC124" i="1459"/>
  <c r="AC125" i="1459"/>
  <c r="AC126" i="1459"/>
  <c r="AC127" i="1459"/>
  <c r="AC128" i="1459"/>
  <c r="AC129" i="1459"/>
  <c r="AC130" i="1459"/>
  <c r="AC131" i="1459"/>
  <c r="AC132" i="1459"/>
  <c r="AC133" i="1459"/>
  <c r="AC134" i="1459"/>
  <c r="AC135" i="1459"/>
  <c r="AC136" i="1459"/>
  <c r="AC137" i="1459"/>
  <c r="AC138" i="1459"/>
  <c r="AC139" i="1459"/>
  <c r="AC140" i="1459"/>
  <c r="AC141" i="1459"/>
  <c r="AC142" i="1459"/>
  <c r="AC143" i="1459"/>
  <c r="AC144" i="1459"/>
  <c r="AC145" i="1459"/>
  <c r="AC146" i="1459"/>
  <c r="AC147" i="1459"/>
  <c r="AC148" i="1459"/>
  <c r="AC149" i="1459"/>
  <c r="AC150" i="1459"/>
  <c r="AC151" i="1459"/>
  <c r="AC152" i="1459"/>
  <c r="AC153" i="1459"/>
  <c r="AC154" i="1459"/>
  <c r="AC155" i="1459"/>
  <c r="AC156" i="1459"/>
  <c r="AC157" i="1459"/>
  <c r="AC158" i="1459"/>
  <c r="AC159" i="1459"/>
  <c r="AC160" i="1459"/>
  <c r="AC161" i="1459"/>
  <c r="AC162" i="1459"/>
  <c r="AC163" i="1459"/>
  <c r="AC164" i="1459"/>
  <c r="AC165" i="1459"/>
  <c r="AC166" i="1459"/>
  <c r="AC167" i="1459"/>
  <c r="AC168" i="1459"/>
  <c r="AC169" i="1459"/>
  <c r="AC170" i="1459"/>
  <c r="AC171" i="1459"/>
  <c r="AC172" i="1459"/>
  <c r="AC173" i="1459"/>
  <c r="AC174" i="1459"/>
  <c r="AC175" i="1459"/>
  <c r="AC176" i="1459"/>
  <c r="AC177" i="1459"/>
  <c r="AC178" i="1459"/>
  <c r="AC179" i="1459"/>
  <c r="AC180" i="1459"/>
  <c r="AC181" i="1459"/>
  <c r="AC182" i="1459"/>
  <c r="AC183" i="1459"/>
  <c r="AC184" i="1459"/>
  <c r="AC185" i="1459"/>
  <c r="AC186" i="1459"/>
  <c r="AC187" i="1459"/>
  <c r="AC188" i="1459"/>
  <c r="AC189" i="1459"/>
  <c r="AC190" i="1459"/>
  <c r="AC191" i="1459"/>
  <c r="AC192" i="1459"/>
  <c r="AC193" i="1459"/>
  <c r="AC194" i="1459"/>
  <c r="AC195" i="1459"/>
  <c r="AC196" i="1459"/>
  <c r="AC197" i="1459"/>
  <c r="AC198" i="1459"/>
  <c r="AC199" i="1459"/>
  <c r="AC200" i="1459"/>
  <c r="AC201" i="1459"/>
  <c r="AC202" i="1459"/>
  <c r="AC203" i="1459"/>
  <c r="AC204" i="1459"/>
  <c r="AC205" i="1459"/>
  <c r="AC206" i="1459"/>
  <c r="AC207" i="1459"/>
  <c r="AC208" i="1459"/>
  <c r="AC209" i="1459"/>
  <c r="AC210" i="1459"/>
  <c r="AC211" i="1459"/>
  <c r="AC212" i="1459"/>
  <c r="AC213" i="1459"/>
  <c r="AC214" i="1459"/>
  <c r="AC215" i="1459"/>
  <c r="AC216" i="1459"/>
  <c r="AC217" i="1459"/>
  <c r="AC218" i="1459"/>
  <c r="AC219" i="1459"/>
  <c r="AC220" i="1459"/>
  <c r="AC221" i="1459"/>
  <c r="AC222" i="1459"/>
  <c r="AC223" i="1459"/>
  <c r="AC224" i="1459"/>
  <c r="AC225" i="1459"/>
  <c r="AC226" i="1459"/>
  <c r="AC227" i="1459"/>
  <c r="AC228" i="1459"/>
  <c r="AC229" i="1459"/>
  <c r="AC230" i="1459"/>
  <c r="AC231" i="1459"/>
  <c r="AC232" i="1459"/>
  <c r="AC233" i="1459"/>
  <c r="AC234" i="1459"/>
  <c r="AC235" i="1459"/>
  <c r="AC236" i="1459"/>
  <c r="AC237" i="1459"/>
  <c r="AC238" i="1459"/>
  <c r="AC239" i="1459"/>
  <c r="AC240" i="1459"/>
  <c r="AC241" i="1459"/>
  <c r="AC242" i="1459"/>
  <c r="AC243" i="1459"/>
  <c r="AC244" i="1459"/>
  <c r="AC245" i="1459"/>
  <c r="AC246" i="1459"/>
  <c r="AC247" i="1459"/>
  <c r="AC248" i="1459"/>
  <c r="AC249" i="1459"/>
  <c r="AC250" i="1459"/>
  <c r="AC251" i="1459"/>
  <c r="AC252" i="1459"/>
  <c r="AC253" i="1459"/>
  <c r="AC254" i="1459"/>
  <c r="AC255" i="1459"/>
  <c r="AC256" i="1459"/>
  <c r="AC257" i="1459"/>
  <c r="AC258" i="1459"/>
  <c r="AC259" i="1459"/>
  <c r="AC260" i="1459"/>
  <c r="AC261" i="1459"/>
  <c r="AC262" i="1459"/>
  <c r="AC263" i="1459"/>
  <c r="AC264" i="1459"/>
  <c r="AC265" i="1459"/>
  <c r="AC266" i="1459"/>
  <c r="AC267" i="1459"/>
  <c r="AC268" i="1459"/>
  <c r="AC269" i="1459"/>
  <c r="AC270" i="1459"/>
  <c r="AC271" i="1459"/>
  <c r="AC272" i="1459"/>
  <c r="AC273" i="1459"/>
  <c r="AC274" i="1459"/>
  <c r="AC275" i="1459"/>
  <c r="AC276" i="1459"/>
  <c r="AC277" i="1459"/>
  <c r="AC278" i="1459"/>
  <c r="AC279" i="1459"/>
  <c r="AC280" i="1459"/>
  <c r="AC281" i="1459"/>
  <c r="AC282" i="1459"/>
  <c r="AC283" i="1459"/>
  <c r="AC284" i="1459"/>
  <c r="AC285" i="1459"/>
  <c r="AC286" i="1459"/>
  <c r="AC287" i="1459"/>
  <c r="AC288" i="1459"/>
  <c r="AC289" i="1459"/>
  <c r="AC290" i="1459"/>
  <c r="AC291" i="1459"/>
  <c r="AC292" i="1459"/>
  <c r="AC293" i="1459"/>
  <c r="AC294" i="1459"/>
  <c r="AC295" i="1459"/>
  <c r="AC296" i="1459"/>
  <c r="AC297" i="1459"/>
  <c r="AC298" i="1459"/>
  <c r="AC299" i="1459"/>
  <c r="AC300" i="1459"/>
  <c r="AC301" i="1459"/>
  <c r="AC302" i="1459"/>
  <c r="AC303" i="1459"/>
  <c r="AC304" i="1459"/>
  <c r="AC305" i="1459"/>
  <c r="AC306" i="1459"/>
  <c r="AC307" i="1459"/>
  <c r="AC308" i="1459"/>
  <c r="AC309" i="1459"/>
  <c r="AC310" i="1459"/>
  <c r="AC311" i="1459"/>
  <c r="AC312" i="1459"/>
  <c r="AC313" i="1459"/>
  <c r="AC314" i="1459"/>
  <c r="AC315" i="1459"/>
  <c r="AC316" i="1459"/>
  <c r="AC317" i="1459"/>
  <c r="AC318" i="1459"/>
  <c r="AC319" i="1459"/>
  <c r="AC320" i="1459"/>
  <c r="AC321" i="1459"/>
  <c r="AC322" i="1459"/>
  <c r="AC323" i="1459"/>
  <c r="AC324" i="1459"/>
  <c r="AC325" i="1459"/>
  <c r="AC326" i="1459"/>
  <c r="AC327" i="1459"/>
  <c r="AC328" i="1459"/>
  <c r="AC329" i="1459"/>
  <c r="AC330" i="1459"/>
  <c r="AC331" i="1459"/>
  <c r="AC332" i="1459"/>
  <c r="AC333" i="1459"/>
  <c r="AC334" i="1459"/>
  <c r="AC335" i="1459"/>
  <c r="AC336" i="1459"/>
  <c r="AC337" i="1459"/>
  <c r="AC338" i="1459"/>
  <c r="AC339" i="1459"/>
  <c r="AC340" i="1459"/>
  <c r="AC341" i="1459"/>
  <c r="AC342" i="1459"/>
  <c r="AC343" i="1459"/>
  <c r="AC344" i="1459"/>
  <c r="AC345" i="1459"/>
  <c r="AC346" i="1459"/>
  <c r="AC347" i="1459"/>
  <c r="AC348" i="1459"/>
  <c r="AC349" i="1459"/>
  <c r="AC350" i="1459"/>
  <c r="AC351" i="1459"/>
  <c r="AC352" i="1459"/>
  <c r="AC353" i="1459"/>
  <c r="AC354" i="1459"/>
  <c r="AC355" i="1459"/>
  <c r="AC356" i="1459"/>
  <c r="AC357" i="1459"/>
  <c r="AC358" i="1459"/>
  <c r="AC359" i="1459"/>
  <c r="AC360" i="1459"/>
  <c r="AC361" i="1459"/>
  <c r="AC362" i="1459"/>
  <c r="AC363" i="1459"/>
  <c r="AC364" i="1459"/>
  <c r="AC365" i="1459"/>
  <c r="AC366" i="1459"/>
  <c r="AC367" i="1459"/>
  <c r="AC368" i="1459"/>
  <c r="AC369" i="1459"/>
  <c r="AC370" i="1459"/>
  <c r="AC371" i="1459"/>
  <c r="AC372" i="1459"/>
  <c r="AC373" i="1459"/>
  <c r="AC374" i="1459"/>
  <c r="AC375" i="1459"/>
  <c r="AC376" i="1459"/>
  <c r="AC377" i="1459"/>
  <c r="AC378" i="1459"/>
  <c r="AC379" i="1459"/>
  <c r="AC380" i="1459"/>
  <c r="AC43" i="1459"/>
  <c r="AC44" i="1459"/>
  <c r="AC45" i="1459"/>
  <c r="AC46" i="1459"/>
  <c r="AC47" i="1459"/>
  <c r="AC48" i="1459"/>
  <c r="AC49" i="1459"/>
  <c r="AC50" i="1459"/>
  <c r="AC51" i="1459"/>
  <c r="AC52" i="1459"/>
  <c r="AC53" i="1459"/>
  <c r="AC54" i="1459"/>
  <c r="AC55" i="1459"/>
  <c r="AC56" i="1459"/>
  <c r="AC57" i="1459"/>
  <c r="AC58" i="1459"/>
  <c r="AC59" i="1459"/>
  <c r="AC60" i="1459"/>
  <c r="AC61" i="1459"/>
  <c r="AC62" i="1459"/>
  <c r="AC63" i="1459"/>
  <c r="AC64" i="1459"/>
  <c r="AC65" i="1459"/>
  <c r="AC66" i="1459"/>
  <c r="AC67" i="1459"/>
  <c r="AC68" i="1459"/>
  <c r="AC69" i="1459"/>
  <c r="AC70" i="1459"/>
  <c r="AC71" i="1459"/>
  <c r="AC72" i="1459"/>
  <c r="AC73" i="1459"/>
  <c r="AC74" i="1459"/>
  <c r="AC75" i="1459"/>
  <c r="AC76" i="1459"/>
  <c r="AC77" i="1459"/>
  <c r="AC78" i="1459"/>
  <c r="AC79" i="1459"/>
  <c r="AC80" i="1459"/>
  <c r="AC81" i="1459"/>
  <c r="AC82" i="1459"/>
  <c r="AC83" i="1459"/>
  <c r="AC84" i="1459"/>
  <c r="AC85" i="1459"/>
  <c r="AC86" i="1459"/>
  <c r="AC87" i="1459"/>
  <c r="AC88" i="1459"/>
  <c r="AC89" i="1459"/>
  <c r="AC90" i="1459"/>
  <c r="AC91" i="1459"/>
  <c r="AC92" i="1459"/>
  <c r="AC93" i="1459"/>
  <c r="AC94" i="1459"/>
  <c r="AC95" i="1459"/>
  <c r="AC96" i="1459"/>
  <c r="AC97" i="1459"/>
  <c r="AC98" i="1459"/>
  <c r="AC99" i="1459"/>
  <c r="AC100" i="1459"/>
  <c r="AC101" i="1459"/>
  <c r="AC102" i="1459"/>
  <c r="AC103" i="1459"/>
  <c r="AC104" i="1459"/>
  <c r="AC105" i="1459"/>
  <c r="AC106" i="1459"/>
  <c r="AC107" i="1459"/>
  <c r="AC108" i="1459"/>
  <c r="AC109" i="1459"/>
  <c r="AC110" i="1459"/>
  <c r="AC111" i="1459"/>
  <c r="AC112" i="1459"/>
  <c r="AC113" i="1459"/>
  <c r="AC114" i="1459"/>
  <c r="AC115" i="1459"/>
  <c r="AC116" i="1459"/>
  <c r="AC117" i="1459"/>
  <c r="AC118" i="1459"/>
  <c r="AC35" i="1459"/>
  <c r="AC36" i="1459"/>
  <c r="AC37" i="1459"/>
  <c r="AC38" i="1459"/>
  <c r="AC39" i="1459"/>
  <c r="AC40" i="1459"/>
  <c r="AC41" i="1459"/>
  <c r="AC42" i="1459"/>
  <c r="AC27" i="1459"/>
  <c r="AC28" i="1459"/>
  <c r="AC29" i="1459"/>
  <c r="AC30" i="1459"/>
  <c r="AC31" i="1459"/>
  <c r="AC32" i="1459"/>
  <c r="AC33" i="1459"/>
  <c r="AC34" i="1459"/>
  <c r="AC18" i="1459"/>
  <c r="AC19" i="1459"/>
  <c r="AC20" i="1459"/>
  <c r="AC21" i="1459"/>
  <c r="AC22" i="1459"/>
  <c r="AC23" i="1459"/>
  <c r="AC24" i="1459"/>
  <c r="AC25" i="1459"/>
  <c r="AC26" i="1459"/>
  <c r="AC17" i="1459"/>
  <c r="B26" i="1436"/>
  <c r="P1064" i="1459"/>
  <c r="Q1063" i="1459"/>
  <c r="P1063" i="1459"/>
  <c r="Q1062" i="1459"/>
  <c r="P1062" i="1459"/>
  <c r="Q1061" i="1459"/>
  <c r="P1061" i="1459"/>
  <c r="Q1060" i="1459"/>
  <c r="P1060" i="1459"/>
  <c r="Q1059" i="1459"/>
  <c r="P1059" i="1459"/>
  <c r="Q1058" i="1459"/>
  <c r="P1058" i="1459"/>
  <c r="Q1057" i="1459"/>
  <c r="P1057" i="1459"/>
  <c r="Q1056" i="1459"/>
  <c r="P1056" i="1459"/>
  <c r="Q1055" i="1459"/>
  <c r="P1055" i="1459"/>
  <c r="Q1054" i="1459"/>
  <c r="P1054" i="1459"/>
  <c r="Q1053" i="1459"/>
  <c r="P1053" i="1459"/>
  <c r="Q1052" i="1459"/>
  <c r="P1052" i="1459"/>
  <c r="Q1051" i="1459"/>
  <c r="P1051" i="1459"/>
  <c r="Q1050" i="1459"/>
  <c r="P1050" i="1459"/>
  <c r="Q1049" i="1459"/>
  <c r="P1049" i="1459"/>
  <c r="Q1048" i="1459"/>
  <c r="P1048" i="1459"/>
  <c r="Q1047" i="1459"/>
  <c r="P1047" i="1459"/>
  <c r="Q1046" i="1459"/>
  <c r="P1046" i="1459"/>
  <c r="Q1045" i="1459"/>
  <c r="P1045" i="1459"/>
  <c r="Q1044" i="1459"/>
  <c r="P1044" i="1459"/>
  <c r="Q1043" i="1459"/>
  <c r="P1043" i="1459"/>
  <c r="Q1042" i="1459"/>
  <c r="P1042" i="1459"/>
  <c r="Q1041" i="1459"/>
  <c r="P1041" i="1459"/>
  <c r="Q1040" i="1459"/>
  <c r="P1040" i="1459"/>
  <c r="Q1039" i="1459"/>
  <c r="P1039" i="1459"/>
  <c r="Q1038" i="1459"/>
  <c r="P1038" i="1459"/>
  <c r="Q1037" i="1459"/>
  <c r="P1037" i="1459"/>
  <c r="Q1036" i="1459"/>
  <c r="P1036" i="1459"/>
  <c r="Q1035" i="1459"/>
  <c r="P1035" i="1459"/>
  <c r="Q1034" i="1459"/>
  <c r="P1034" i="1459"/>
  <c r="Q1033" i="1459"/>
  <c r="P1033" i="1459"/>
  <c r="Q1032" i="1459"/>
  <c r="P1032" i="1459"/>
  <c r="Q1031" i="1459"/>
  <c r="P1031" i="1459"/>
  <c r="Q1030" i="1459"/>
  <c r="P1030" i="1459"/>
  <c r="Q1029" i="1459"/>
  <c r="P1029" i="1459"/>
  <c r="Q1028" i="1459"/>
  <c r="P1028" i="1459"/>
  <c r="Q1027" i="1459"/>
  <c r="P1027" i="1459"/>
  <c r="Q1026" i="1459"/>
  <c r="P1026" i="1459"/>
  <c r="Q1025" i="1459"/>
  <c r="P1025" i="1459"/>
  <c r="Q1024" i="1459"/>
  <c r="P1024" i="1459"/>
  <c r="Q1023" i="1459"/>
  <c r="P1023" i="1459"/>
  <c r="Q1022" i="1459"/>
  <c r="P1022" i="1459"/>
  <c r="Q1021" i="1459"/>
  <c r="P1021" i="1459"/>
  <c r="Q1020" i="1459"/>
  <c r="P1020" i="1459"/>
  <c r="Q1019" i="1459"/>
  <c r="P1019" i="1459"/>
  <c r="Q1018" i="1459"/>
  <c r="P1018" i="1459"/>
  <c r="Q1017" i="1459"/>
  <c r="P1017" i="1459"/>
  <c r="Q1016" i="1459"/>
  <c r="P1016" i="1459"/>
  <c r="Q1015" i="1459"/>
  <c r="P1015" i="1459"/>
  <c r="Q1014" i="1459"/>
  <c r="P1014" i="1459"/>
  <c r="Q1013" i="1459"/>
  <c r="P1013" i="1459"/>
  <c r="Q1012" i="1459"/>
  <c r="P1012" i="1459"/>
  <c r="Q1011" i="1459"/>
  <c r="P1011" i="1459"/>
  <c r="Q1010" i="1459"/>
  <c r="P1010" i="1459"/>
  <c r="Q1009" i="1459"/>
  <c r="P1009" i="1459"/>
  <c r="Q1008" i="1459"/>
  <c r="P1008" i="1459"/>
  <c r="Q1007" i="1459"/>
  <c r="P1007" i="1459"/>
  <c r="Q1006" i="1459"/>
  <c r="P1006" i="1459"/>
  <c r="Q1005" i="1459"/>
  <c r="P1005" i="1459"/>
  <c r="Q1004" i="1459"/>
  <c r="P1004" i="1459"/>
  <c r="Q1003" i="1459"/>
  <c r="P1003" i="1459"/>
  <c r="Q1002" i="1459"/>
  <c r="P1002" i="1459"/>
  <c r="Q1001" i="1459"/>
  <c r="P1001" i="1459"/>
  <c r="Q1000" i="1459"/>
  <c r="P1000" i="1459"/>
  <c r="Q999" i="1459"/>
  <c r="P999" i="1459"/>
  <c r="Q998" i="1459"/>
  <c r="P998" i="1459"/>
  <c r="Q997" i="1459"/>
  <c r="P997" i="1459"/>
  <c r="Q996" i="1459"/>
  <c r="P996" i="1459"/>
  <c r="Q995" i="1459"/>
  <c r="P995" i="1459"/>
  <c r="Q994" i="1459"/>
  <c r="P994" i="1459"/>
  <c r="Q993" i="1459"/>
  <c r="P993" i="1459"/>
  <c r="Q992" i="1459"/>
  <c r="P992" i="1459"/>
  <c r="Q991" i="1459"/>
  <c r="P991" i="1459"/>
  <c r="Q990" i="1459"/>
  <c r="P990" i="1459"/>
  <c r="Q989" i="1459"/>
  <c r="P989" i="1459"/>
  <c r="Q988" i="1459"/>
  <c r="P988" i="1459"/>
  <c r="Q987" i="1459"/>
  <c r="P987" i="1459"/>
  <c r="Q986" i="1459"/>
  <c r="P986" i="1459"/>
  <c r="Q985" i="1459"/>
  <c r="P985" i="1459"/>
  <c r="Q984" i="1459"/>
  <c r="P984" i="1459"/>
  <c r="Q983" i="1459"/>
  <c r="P983" i="1459"/>
  <c r="Q982" i="1459"/>
  <c r="P982" i="1459"/>
  <c r="Q981" i="1459"/>
  <c r="P981" i="1459"/>
  <c r="Q980" i="1459"/>
  <c r="P980" i="1459"/>
  <c r="Q979" i="1459"/>
  <c r="P979" i="1459"/>
  <c r="Q978" i="1459"/>
  <c r="P978" i="1459"/>
  <c r="Q977" i="1459"/>
  <c r="P977" i="1459"/>
  <c r="Q976" i="1459"/>
  <c r="P976" i="1459"/>
  <c r="Q975" i="1459"/>
  <c r="P975" i="1459"/>
  <c r="Q974" i="1459"/>
  <c r="P974" i="1459"/>
  <c r="Q973" i="1459"/>
  <c r="P973" i="1459"/>
  <c r="Q972" i="1459"/>
  <c r="P972" i="1459"/>
  <c r="Q971" i="1459"/>
  <c r="P971" i="1459"/>
  <c r="Q970" i="1459"/>
  <c r="P970" i="1459"/>
  <c r="Q969" i="1459"/>
  <c r="P969" i="1459"/>
  <c r="Q968" i="1459"/>
  <c r="P968" i="1459"/>
  <c r="Q967" i="1459"/>
  <c r="P967" i="1459"/>
  <c r="Q966" i="1459"/>
  <c r="P966" i="1459"/>
  <c r="Q965" i="1459"/>
  <c r="P965" i="1459"/>
  <c r="Q964" i="1459"/>
  <c r="P964" i="1459"/>
  <c r="Q963" i="1459"/>
  <c r="P963" i="1459"/>
  <c r="Q962" i="1459"/>
  <c r="P962" i="1459"/>
  <c r="Q961" i="1459"/>
  <c r="P961" i="1459"/>
  <c r="Q960" i="1459"/>
  <c r="P960" i="1459"/>
  <c r="Q959" i="1459"/>
  <c r="P959" i="1459"/>
  <c r="Q958" i="1459"/>
  <c r="P958" i="1459"/>
  <c r="Q957" i="1459"/>
  <c r="P957" i="1459"/>
  <c r="Q956" i="1459"/>
  <c r="P956" i="1459"/>
  <c r="Q955" i="1459"/>
  <c r="P955" i="1459"/>
  <c r="Q954" i="1459"/>
  <c r="P954" i="1459"/>
  <c r="Q953" i="1459"/>
  <c r="P953" i="1459"/>
  <c r="Q952" i="1459"/>
  <c r="P952" i="1459"/>
  <c r="Q951" i="1459"/>
  <c r="P951" i="1459"/>
  <c r="Q950" i="1459"/>
  <c r="P950" i="1459"/>
  <c r="Q949" i="1459"/>
  <c r="P949" i="1459"/>
  <c r="Q948" i="1459"/>
  <c r="P948" i="1459"/>
  <c r="Q947" i="1459"/>
  <c r="P947" i="1459"/>
  <c r="Q946" i="1459"/>
  <c r="P946" i="1459"/>
  <c r="Q945" i="1459"/>
  <c r="P945" i="1459"/>
  <c r="Q944" i="1459"/>
  <c r="P944" i="1459"/>
  <c r="Q943" i="1459"/>
  <c r="P943" i="1459"/>
  <c r="Q942" i="1459"/>
  <c r="P942" i="1459"/>
  <c r="Q941" i="1459"/>
  <c r="P941" i="1459"/>
  <c r="Q940" i="1459"/>
  <c r="P940" i="1459"/>
  <c r="Q939" i="1459"/>
  <c r="P939" i="1459"/>
  <c r="Q938" i="1459"/>
  <c r="P938" i="1459"/>
  <c r="Q937" i="1459"/>
  <c r="P937" i="1459"/>
  <c r="Q936" i="1459"/>
  <c r="P936" i="1459"/>
  <c r="Q935" i="1459"/>
  <c r="P935" i="1459"/>
  <c r="Q934" i="1459"/>
  <c r="P934" i="1459"/>
  <c r="Q933" i="1459"/>
  <c r="P933" i="1459"/>
  <c r="Q932" i="1459"/>
  <c r="P932" i="1459"/>
  <c r="Q931" i="1459"/>
  <c r="P931" i="1459"/>
  <c r="Q930" i="1459"/>
  <c r="P930" i="1459"/>
  <c r="Q929" i="1459"/>
  <c r="P929" i="1459"/>
  <c r="Q928" i="1459"/>
  <c r="P928" i="1459"/>
  <c r="Q927" i="1459"/>
  <c r="P927" i="1459"/>
  <c r="Q926" i="1459"/>
  <c r="P926" i="1459"/>
  <c r="Q925" i="1459"/>
  <c r="P925" i="1459"/>
  <c r="Q924" i="1459"/>
  <c r="P924" i="1459"/>
  <c r="Q923" i="1459"/>
  <c r="P923" i="1459"/>
  <c r="Q922" i="1459"/>
  <c r="P922" i="1459"/>
  <c r="Q921" i="1459"/>
  <c r="P921" i="1459"/>
  <c r="Q920" i="1459"/>
  <c r="P920" i="1459"/>
  <c r="Q919" i="1459"/>
  <c r="P919" i="1459"/>
  <c r="Q918" i="1459"/>
  <c r="P918" i="1459"/>
  <c r="Q917" i="1459"/>
  <c r="P917" i="1459"/>
  <c r="Q916" i="1459"/>
  <c r="P916" i="1459"/>
  <c r="Q915" i="1459"/>
  <c r="P915" i="1459"/>
  <c r="Q914" i="1459"/>
  <c r="P914" i="1459"/>
  <c r="Q913" i="1459"/>
  <c r="P913" i="1459"/>
  <c r="Q912" i="1459"/>
  <c r="P912" i="1459"/>
  <c r="Q911" i="1459"/>
  <c r="P911" i="1459"/>
  <c r="Q910" i="1459"/>
  <c r="P910" i="1459"/>
  <c r="Q909" i="1459"/>
  <c r="P909" i="1459"/>
  <c r="Q908" i="1459"/>
  <c r="P908" i="1459"/>
  <c r="Q907" i="1459"/>
  <c r="P907" i="1459"/>
  <c r="Q906" i="1459"/>
  <c r="P906" i="1459"/>
  <c r="Q905" i="1459"/>
  <c r="P905" i="1459"/>
  <c r="Q904" i="1459"/>
  <c r="P904" i="1459"/>
  <c r="Q903" i="1459"/>
  <c r="P903" i="1459"/>
  <c r="Q902" i="1459"/>
  <c r="P902" i="1459"/>
  <c r="Q901" i="1459"/>
  <c r="P901" i="1459"/>
  <c r="Q900" i="1459"/>
  <c r="P900" i="1459"/>
  <c r="Q899" i="1459"/>
  <c r="P899" i="1459"/>
  <c r="Q898" i="1459"/>
  <c r="P898" i="1459"/>
  <c r="Q897" i="1459"/>
  <c r="P897" i="1459"/>
  <c r="Q896" i="1459"/>
  <c r="P896" i="1459"/>
  <c r="Q895" i="1459"/>
  <c r="P895" i="1459"/>
  <c r="Q894" i="1459"/>
  <c r="P894" i="1459"/>
  <c r="Q893" i="1459"/>
  <c r="P893" i="1459"/>
  <c r="Q892" i="1459"/>
  <c r="P892" i="1459"/>
  <c r="Q891" i="1459"/>
  <c r="P891" i="1459"/>
  <c r="Q890" i="1459"/>
  <c r="P890" i="1459"/>
  <c r="Q889" i="1459"/>
  <c r="P889" i="1459"/>
  <c r="Q888" i="1459"/>
  <c r="P888" i="1459"/>
  <c r="Q887" i="1459"/>
  <c r="P887" i="1459"/>
  <c r="Q886" i="1459"/>
  <c r="P886" i="1459"/>
  <c r="Q885" i="1459"/>
  <c r="P885" i="1459"/>
  <c r="Q884" i="1459"/>
  <c r="P884" i="1459"/>
  <c r="Q883" i="1459"/>
  <c r="P883" i="1459"/>
  <c r="Q882" i="1459"/>
  <c r="P882" i="1459"/>
  <c r="Q881" i="1459"/>
  <c r="P881" i="1459"/>
  <c r="Q880" i="1459"/>
  <c r="P880" i="1459"/>
  <c r="Q879" i="1459"/>
  <c r="P879" i="1459"/>
  <c r="Q878" i="1459"/>
  <c r="P878" i="1459"/>
  <c r="Q877" i="1459"/>
  <c r="P877" i="1459"/>
  <c r="Q876" i="1459"/>
  <c r="P876" i="1459"/>
  <c r="Q875" i="1459"/>
  <c r="P875" i="1459"/>
  <c r="Q874" i="1459"/>
  <c r="P874" i="1459"/>
  <c r="Q873" i="1459"/>
  <c r="P873" i="1459"/>
  <c r="Q872" i="1459"/>
  <c r="P872" i="1459"/>
  <c r="Q871" i="1459"/>
  <c r="P871" i="1459"/>
  <c r="Q870" i="1459"/>
  <c r="P870" i="1459"/>
  <c r="Q869" i="1459"/>
  <c r="P869" i="1459"/>
  <c r="Q868" i="1459"/>
  <c r="P868" i="1459"/>
  <c r="Q867" i="1459"/>
  <c r="P867" i="1459"/>
  <c r="Q866" i="1459"/>
  <c r="P866" i="1459"/>
  <c r="Q865" i="1459"/>
  <c r="P865" i="1459"/>
  <c r="Q864" i="1459"/>
  <c r="P864" i="1459"/>
  <c r="Q863" i="1459"/>
  <c r="P863" i="1459"/>
  <c r="Q862" i="1459"/>
  <c r="P862" i="1459"/>
  <c r="Q861" i="1459"/>
  <c r="P861" i="1459"/>
  <c r="Q860" i="1459"/>
  <c r="P860" i="1459"/>
  <c r="Q859" i="1459"/>
  <c r="P859" i="1459"/>
  <c r="Q858" i="1459"/>
  <c r="P858" i="1459"/>
  <c r="Q857" i="1459"/>
  <c r="P857" i="1459"/>
  <c r="Q856" i="1459"/>
  <c r="P856" i="1459"/>
  <c r="Q855" i="1459"/>
  <c r="P855" i="1459"/>
  <c r="Q854" i="1459"/>
  <c r="P854" i="1459"/>
  <c r="Q853" i="1459"/>
  <c r="P853" i="1459"/>
  <c r="Q852" i="1459"/>
  <c r="P852" i="1459"/>
  <c r="Q851" i="1459"/>
  <c r="P851" i="1459"/>
  <c r="Q850" i="1459"/>
  <c r="P850" i="1459"/>
  <c r="Q849" i="1459"/>
  <c r="P849" i="1459"/>
  <c r="Q848" i="1459"/>
  <c r="P848" i="1459"/>
  <c r="Q847" i="1459"/>
  <c r="P847" i="1459"/>
  <c r="Q846" i="1459"/>
  <c r="P846" i="1459"/>
  <c r="Q845" i="1459"/>
  <c r="P845" i="1459"/>
  <c r="Q844" i="1459"/>
  <c r="P844" i="1459"/>
  <c r="Q843" i="1459"/>
  <c r="P843" i="1459"/>
  <c r="Q842" i="1459"/>
  <c r="P842" i="1459"/>
  <c r="Q841" i="1459"/>
  <c r="P841" i="1459"/>
  <c r="Q840" i="1459"/>
  <c r="P840" i="1459"/>
  <c r="Q839" i="1459"/>
  <c r="P839" i="1459"/>
  <c r="Q838" i="1459"/>
  <c r="P838" i="1459"/>
  <c r="Q837" i="1459"/>
  <c r="P837" i="1459"/>
  <c r="Q836" i="1459"/>
  <c r="P836" i="1459"/>
  <c r="Q835" i="1459"/>
  <c r="P835" i="1459"/>
  <c r="Q834" i="1459"/>
  <c r="P834" i="1459"/>
  <c r="Q833" i="1459"/>
  <c r="P833" i="1459"/>
  <c r="Q832" i="1459"/>
  <c r="P832" i="1459"/>
  <c r="Q831" i="1459"/>
  <c r="P831" i="1459"/>
  <c r="Q830" i="1459"/>
  <c r="P830" i="1459"/>
  <c r="Q829" i="1459"/>
  <c r="P829" i="1459"/>
  <c r="Q828" i="1459"/>
  <c r="P828" i="1459"/>
  <c r="Q827" i="1459"/>
  <c r="P827" i="1459"/>
  <c r="Q826" i="1459"/>
  <c r="P826" i="1459"/>
  <c r="Q825" i="1459"/>
  <c r="P825" i="1459"/>
  <c r="Q824" i="1459"/>
  <c r="P824" i="1459"/>
  <c r="Q823" i="1459"/>
  <c r="P823" i="1459"/>
  <c r="Q822" i="1459"/>
  <c r="P822" i="1459"/>
  <c r="Q821" i="1459"/>
  <c r="P821" i="1459"/>
  <c r="Q820" i="1459"/>
  <c r="P820" i="1459"/>
  <c r="Q819" i="1459"/>
  <c r="P819" i="1459"/>
  <c r="Q818" i="1459"/>
  <c r="P818" i="1459"/>
  <c r="Q817" i="1459"/>
  <c r="P817" i="1459"/>
  <c r="Q816" i="1459"/>
  <c r="P816" i="1459"/>
  <c r="Q815" i="1459"/>
  <c r="P815" i="1459"/>
  <c r="Q814" i="1459"/>
  <c r="P814" i="1459"/>
  <c r="Q813" i="1459"/>
  <c r="P813" i="1459"/>
  <c r="Q812" i="1459"/>
  <c r="P812" i="1459"/>
  <c r="Q811" i="1459"/>
  <c r="P811" i="1459"/>
  <c r="Q810" i="1459"/>
  <c r="P810" i="1459"/>
  <c r="Q809" i="1459"/>
  <c r="P809" i="1459"/>
  <c r="Q808" i="1459"/>
  <c r="P808" i="1459"/>
  <c r="Q807" i="1459"/>
  <c r="P807" i="1459"/>
  <c r="Q806" i="1459"/>
  <c r="P806" i="1459"/>
  <c r="Q805" i="1459"/>
  <c r="P805" i="1459"/>
  <c r="Q804" i="1459"/>
  <c r="P804" i="1459"/>
  <c r="Q803" i="1459"/>
  <c r="P803" i="1459"/>
  <c r="Q802" i="1459"/>
  <c r="P802" i="1459"/>
  <c r="Q801" i="1459"/>
  <c r="P801" i="1459"/>
  <c r="Q800" i="1459"/>
  <c r="P800" i="1459"/>
  <c r="Q799" i="1459"/>
  <c r="P799" i="1459"/>
  <c r="Q798" i="1459"/>
  <c r="P798" i="1459"/>
  <c r="Q797" i="1459"/>
  <c r="P797" i="1459"/>
  <c r="Q796" i="1459"/>
  <c r="P796" i="1459"/>
  <c r="Q795" i="1459"/>
  <c r="P795" i="1459"/>
  <c r="Q794" i="1459"/>
  <c r="P794" i="1459"/>
  <c r="Q793" i="1459"/>
  <c r="P793" i="1459"/>
  <c r="Q792" i="1459"/>
  <c r="P792" i="1459"/>
  <c r="Q791" i="1459"/>
  <c r="P791" i="1459"/>
  <c r="Q790" i="1459"/>
  <c r="P790" i="1459"/>
  <c r="Q789" i="1459"/>
  <c r="P789" i="1459"/>
  <c r="Q788" i="1459"/>
  <c r="P788" i="1459"/>
  <c r="Q787" i="1459"/>
  <c r="P787" i="1459"/>
  <c r="Q786" i="1459"/>
  <c r="P786" i="1459"/>
  <c r="Q785" i="1459"/>
  <c r="P785" i="1459"/>
  <c r="Q784" i="1459"/>
  <c r="P784" i="1459"/>
  <c r="Q783" i="1459"/>
  <c r="P783" i="1459"/>
  <c r="Q782" i="1459"/>
  <c r="P782" i="1459"/>
  <c r="Q781" i="1459"/>
  <c r="P781" i="1459"/>
  <c r="Q780" i="1459"/>
  <c r="P780" i="1459"/>
  <c r="Q779" i="1459"/>
  <c r="P779" i="1459"/>
  <c r="Q778" i="1459"/>
  <c r="P778" i="1459"/>
  <c r="Q777" i="1459"/>
  <c r="P777" i="1459"/>
  <c r="Q776" i="1459"/>
  <c r="P776" i="1459"/>
  <c r="Q775" i="1459"/>
  <c r="P775" i="1459"/>
  <c r="Q774" i="1459"/>
  <c r="P774" i="1459"/>
  <c r="Q773" i="1459"/>
  <c r="P773" i="1459"/>
  <c r="Q772" i="1459"/>
  <c r="P772" i="1459"/>
  <c r="Q771" i="1459"/>
  <c r="P771" i="1459"/>
  <c r="Q770" i="1459"/>
  <c r="P770" i="1459"/>
  <c r="Q769" i="1459"/>
  <c r="P769" i="1459"/>
  <c r="Q768" i="1459"/>
  <c r="P768" i="1459"/>
  <c r="Q767" i="1459"/>
  <c r="P767" i="1459"/>
  <c r="Q766" i="1459"/>
  <c r="P766" i="1459"/>
  <c r="Q765" i="1459"/>
  <c r="P765" i="1459"/>
  <c r="Q764" i="1459"/>
  <c r="P764" i="1459"/>
  <c r="Q763" i="1459"/>
  <c r="P763" i="1459"/>
  <c r="Q762" i="1459"/>
  <c r="P762" i="1459"/>
  <c r="Q761" i="1459"/>
  <c r="P761" i="1459"/>
  <c r="Q760" i="1459"/>
  <c r="P760" i="1459"/>
  <c r="Q759" i="1459"/>
  <c r="P759" i="1459"/>
  <c r="Q758" i="1459"/>
  <c r="P758" i="1459"/>
  <c r="Q757" i="1459"/>
  <c r="P757" i="1459"/>
  <c r="Q756" i="1459"/>
  <c r="P756" i="1459"/>
  <c r="Q755" i="1459"/>
  <c r="P755" i="1459"/>
  <c r="Q754" i="1459"/>
  <c r="P754" i="1459"/>
  <c r="Q753" i="1459"/>
  <c r="P753" i="1459"/>
  <c r="Q752" i="1459"/>
  <c r="P752" i="1459"/>
  <c r="Q751" i="1459"/>
  <c r="P751" i="1459"/>
  <c r="Q750" i="1459"/>
  <c r="P750" i="1459"/>
  <c r="Q749" i="1459"/>
  <c r="P749" i="1459"/>
  <c r="Q748" i="1459"/>
  <c r="P748" i="1459"/>
  <c r="Q747" i="1459"/>
  <c r="P747" i="1459"/>
  <c r="Q746" i="1459"/>
  <c r="P746" i="1459"/>
  <c r="Q745" i="1459"/>
  <c r="P745" i="1459"/>
  <c r="Q744" i="1459"/>
  <c r="P744" i="1459"/>
  <c r="Q743" i="1459"/>
  <c r="P743" i="1459"/>
  <c r="Q742" i="1459"/>
  <c r="P742" i="1459"/>
  <c r="Q741" i="1459"/>
  <c r="P741" i="1459"/>
  <c r="Q740" i="1459"/>
  <c r="P740" i="1459"/>
  <c r="Q739" i="1459"/>
  <c r="P739" i="1459"/>
  <c r="Q738" i="1459"/>
  <c r="P738" i="1459"/>
  <c r="Q737" i="1459"/>
  <c r="P737" i="1459"/>
  <c r="Q736" i="1459"/>
  <c r="P736" i="1459"/>
  <c r="Q735" i="1459"/>
  <c r="P735" i="1459"/>
  <c r="Q734" i="1459"/>
  <c r="P734" i="1459"/>
  <c r="Q733" i="1459"/>
  <c r="P733" i="1459"/>
  <c r="Q732" i="1459"/>
  <c r="P732" i="1459"/>
  <c r="Q731" i="1459"/>
  <c r="P731" i="1459"/>
  <c r="Q730" i="1459"/>
  <c r="P730" i="1459"/>
  <c r="Q729" i="1459"/>
  <c r="P729" i="1459"/>
  <c r="Q728" i="1459"/>
  <c r="P728" i="1459"/>
  <c r="Q727" i="1459"/>
  <c r="P727" i="1459"/>
  <c r="Q726" i="1459"/>
  <c r="P726" i="1459"/>
  <c r="Q725" i="1459"/>
  <c r="P725" i="1459"/>
  <c r="Q724" i="1459"/>
  <c r="P724" i="1459"/>
  <c r="Q723" i="1459"/>
  <c r="P723" i="1459"/>
  <c r="Q722" i="1459"/>
  <c r="P722" i="1459"/>
  <c r="Q721" i="1459"/>
  <c r="P721" i="1459"/>
  <c r="Q720" i="1459"/>
  <c r="P720" i="1459"/>
  <c r="Q719" i="1459"/>
  <c r="P719" i="1459"/>
  <c r="Q718" i="1459"/>
  <c r="P718" i="1459"/>
  <c r="Q717" i="1459"/>
  <c r="P717" i="1459"/>
  <c r="Q716" i="1459"/>
  <c r="P716" i="1459"/>
  <c r="Q715" i="1459"/>
  <c r="P715" i="1459"/>
  <c r="Q714" i="1459"/>
  <c r="P714" i="1459"/>
  <c r="Q713" i="1459"/>
  <c r="P713" i="1459"/>
  <c r="Q712" i="1459"/>
  <c r="P712" i="1459"/>
  <c r="Q711" i="1459"/>
  <c r="P711" i="1459"/>
  <c r="Q710" i="1459"/>
  <c r="P710" i="1459"/>
  <c r="Q709" i="1459"/>
  <c r="P709" i="1459"/>
  <c r="Q708" i="1459"/>
  <c r="P708" i="1459"/>
  <c r="Q707" i="1459"/>
  <c r="P707" i="1459"/>
  <c r="Q706" i="1459"/>
  <c r="P706" i="1459"/>
  <c r="Q705" i="1459"/>
  <c r="P705" i="1459"/>
  <c r="Q704" i="1459"/>
  <c r="P704" i="1459"/>
  <c r="Q703" i="1459"/>
  <c r="P703" i="1459"/>
  <c r="Q702" i="1459"/>
  <c r="P702" i="1459"/>
  <c r="Q701" i="1459"/>
  <c r="P701" i="1459"/>
  <c r="Q700" i="1459"/>
  <c r="P700" i="1459"/>
  <c r="Q699" i="1459"/>
  <c r="P699" i="1459"/>
  <c r="Q698" i="1459"/>
  <c r="P698" i="1459"/>
  <c r="Q697" i="1459"/>
  <c r="P697" i="1459"/>
  <c r="Q696" i="1459"/>
  <c r="P696" i="1459"/>
  <c r="Q695" i="1459"/>
  <c r="P695" i="1459"/>
  <c r="Q694" i="1459"/>
  <c r="P694" i="1459"/>
  <c r="Q693" i="1459"/>
  <c r="P693" i="1459"/>
  <c r="Q692" i="1459"/>
  <c r="P692" i="1459"/>
  <c r="Q691" i="1459"/>
  <c r="P691" i="1459"/>
  <c r="Q690" i="1459"/>
  <c r="P690" i="1459"/>
  <c r="Q689" i="1459"/>
  <c r="P689" i="1459"/>
  <c r="Q688" i="1459"/>
  <c r="P688" i="1459"/>
  <c r="Q687" i="1459"/>
  <c r="P687" i="1459"/>
  <c r="Q686" i="1459"/>
  <c r="P686" i="1459"/>
  <c r="Q685" i="1459"/>
  <c r="P685" i="1459"/>
  <c r="Q684" i="1459"/>
  <c r="P684" i="1459"/>
  <c r="Q683" i="1459"/>
  <c r="P683" i="1459"/>
  <c r="Q682" i="1459"/>
  <c r="P682" i="1459"/>
  <c r="Q681" i="1459"/>
  <c r="P681" i="1459"/>
  <c r="Q680" i="1459"/>
  <c r="P680" i="1459"/>
  <c r="Q679" i="1459"/>
  <c r="P679" i="1459"/>
  <c r="Q678" i="1459"/>
  <c r="P678" i="1459"/>
  <c r="Q677" i="1459"/>
  <c r="P677" i="1459"/>
  <c r="Q676" i="1459"/>
  <c r="P676" i="1459"/>
  <c r="Q675" i="1459"/>
  <c r="P675" i="1459"/>
  <c r="Q674" i="1459"/>
  <c r="P674" i="1459"/>
  <c r="Q673" i="1459"/>
  <c r="P673" i="1459"/>
  <c r="Q672" i="1459"/>
  <c r="P672" i="1459"/>
  <c r="Q671" i="1459"/>
  <c r="P671" i="1459"/>
  <c r="Q670" i="1459"/>
  <c r="P670" i="1459"/>
  <c r="Q669" i="1459"/>
  <c r="P669" i="1459"/>
  <c r="Q668" i="1459"/>
  <c r="P668" i="1459"/>
  <c r="Q667" i="1459"/>
  <c r="P667" i="1459"/>
  <c r="Q666" i="1459"/>
  <c r="P666" i="1459"/>
  <c r="Q665" i="1459"/>
  <c r="P665" i="1459"/>
  <c r="Q664" i="1459"/>
  <c r="P664" i="1459"/>
  <c r="Q663" i="1459"/>
  <c r="P663" i="1459"/>
  <c r="Q662" i="1459"/>
  <c r="P662" i="1459"/>
  <c r="Q661" i="1459"/>
  <c r="P661" i="1459"/>
  <c r="Q660" i="1459"/>
  <c r="P660" i="1459"/>
  <c r="Q659" i="1459"/>
  <c r="P659" i="1459"/>
  <c r="Q658" i="1459"/>
  <c r="P658" i="1459"/>
  <c r="Q657" i="1459"/>
  <c r="P657" i="1459"/>
  <c r="Q656" i="1459"/>
  <c r="P656" i="1459"/>
  <c r="Q655" i="1459"/>
  <c r="P655" i="1459"/>
  <c r="Q654" i="1459"/>
  <c r="P654" i="1459"/>
  <c r="Q653" i="1459"/>
  <c r="P653" i="1459"/>
  <c r="Q652" i="1459"/>
  <c r="P652" i="1459"/>
  <c r="Q651" i="1459"/>
  <c r="P651" i="1459"/>
  <c r="Q650" i="1459"/>
  <c r="P650" i="1459"/>
  <c r="Q649" i="1459"/>
  <c r="P649" i="1459"/>
  <c r="Q648" i="1459"/>
  <c r="P648" i="1459"/>
  <c r="Q647" i="1459"/>
  <c r="P647" i="1459"/>
  <c r="Q646" i="1459"/>
  <c r="P646" i="1459"/>
  <c r="Q645" i="1459"/>
  <c r="P645" i="1459"/>
  <c r="Q644" i="1459"/>
  <c r="P644" i="1459"/>
  <c r="Q643" i="1459"/>
  <c r="P643" i="1459"/>
  <c r="Q642" i="1459"/>
  <c r="P642" i="1459"/>
  <c r="Q641" i="1459"/>
  <c r="P641" i="1459"/>
  <c r="Q640" i="1459"/>
  <c r="P640" i="1459"/>
  <c r="Q639" i="1459"/>
  <c r="P639" i="1459"/>
  <c r="Q638" i="1459"/>
  <c r="P638" i="1459"/>
  <c r="Q637" i="1459"/>
  <c r="P637" i="1459"/>
  <c r="Q636" i="1459"/>
  <c r="P636" i="1459"/>
  <c r="Q635" i="1459"/>
  <c r="P635" i="1459"/>
  <c r="Q634" i="1459"/>
  <c r="P634" i="1459"/>
  <c r="Q633" i="1459"/>
  <c r="P633" i="1459"/>
  <c r="Q632" i="1459"/>
  <c r="P632" i="1459"/>
  <c r="Q631" i="1459"/>
  <c r="P631" i="1459"/>
  <c r="Q630" i="1459"/>
  <c r="P630" i="1459"/>
  <c r="Q629" i="1459"/>
  <c r="P629" i="1459"/>
  <c r="Q628" i="1459"/>
  <c r="P628" i="1459"/>
  <c r="Q627" i="1459"/>
  <c r="P627" i="1459"/>
  <c r="Q626" i="1459"/>
  <c r="P626" i="1459"/>
  <c r="Q625" i="1459"/>
  <c r="P625" i="1459"/>
  <c r="Q624" i="1459"/>
  <c r="P624" i="1459"/>
  <c r="Q623" i="1459"/>
  <c r="P623" i="1459"/>
  <c r="Q622" i="1459"/>
  <c r="P622" i="1459"/>
  <c r="Q621" i="1459"/>
  <c r="P621" i="1459"/>
  <c r="Q620" i="1459"/>
  <c r="P620" i="1459"/>
  <c r="Q619" i="1459"/>
  <c r="P619" i="1459"/>
  <c r="Q618" i="1459"/>
  <c r="P618" i="1459"/>
  <c r="Q617" i="1459"/>
  <c r="P617" i="1459"/>
  <c r="Q616" i="1459"/>
  <c r="P616" i="1459"/>
  <c r="Q615" i="1459"/>
  <c r="P615" i="1459"/>
  <c r="Q614" i="1459"/>
  <c r="P614" i="1459"/>
  <c r="Q613" i="1459"/>
  <c r="P613" i="1459"/>
  <c r="Q612" i="1459"/>
  <c r="P612" i="1459"/>
  <c r="Q611" i="1459"/>
  <c r="P611" i="1459"/>
  <c r="Q610" i="1459"/>
  <c r="P610" i="1459"/>
  <c r="Q609" i="1459"/>
  <c r="P609" i="1459"/>
  <c r="Q608" i="1459"/>
  <c r="P608" i="1459"/>
  <c r="Q607" i="1459"/>
  <c r="P607" i="1459"/>
  <c r="Q606" i="1459"/>
  <c r="P606" i="1459"/>
  <c r="Q605" i="1459"/>
  <c r="P605" i="1459"/>
  <c r="Q604" i="1459"/>
  <c r="P604" i="1459"/>
  <c r="Q603" i="1459"/>
  <c r="P603" i="1459"/>
  <c r="Q602" i="1459"/>
  <c r="P602" i="1459"/>
  <c r="Q601" i="1459"/>
  <c r="P601" i="1459"/>
  <c r="Q600" i="1459"/>
  <c r="P600" i="1459"/>
  <c r="Q599" i="1459"/>
  <c r="P599" i="1459"/>
  <c r="Q598" i="1459"/>
  <c r="P598" i="1459"/>
  <c r="Q597" i="1459"/>
  <c r="P597" i="1459"/>
  <c r="Q596" i="1459"/>
  <c r="P596" i="1459"/>
  <c r="Q595" i="1459"/>
  <c r="P595" i="1459"/>
  <c r="Q594" i="1459"/>
  <c r="P594" i="1459"/>
  <c r="Q593" i="1459"/>
  <c r="P593" i="1459"/>
  <c r="Q592" i="1459"/>
  <c r="P592" i="1459"/>
  <c r="Q591" i="1459"/>
  <c r="P591" i="1459"/>
  <c r="Q590" i="1459"/>
  <c r="P590" i="1459"/>
  <c r="Q589" i="1459"/>
  <c r="P589" i="1459"/>
  <c r="Q588" i="1459"/>
  <c r="P588" i="1459"/>
  <c r="Q587" i="1459"/>
  <c r="P587" i="1459"/>
  <c r="Q586" i="1459"/>
  <c r="P586" i="1459"/>
  <c r="Q585" i="1459"/>
  <c r="P585" i="1459"/>
  <c r="Q584" i="1459"/>
  <c r="P584" i="1459"/>
  <c r="Q583" i="1459"/>
  <c r="P583" i="1459"/>
  <c r="Q582" i="1459"/>
  <c r="P582" i="1459"/>
  <c r="Q581" i="1459"/>
  <c r="P581" i="1459"/>
  <c r="Q580" i="1459"/>
  <c r="P580" i="1459"/>
  <c r="Q579" i="1459"/>
  <c r="P579" i="1459"/>
  <c r="Q578" i="1459"/>
  <c r="P578" i="1459"/>
  <c r="S519" i="1459"/>
  <c r="S515" i="1459"/>
  <c r="S514" i="1459"/>
  <c r="S513" i="1459"/>
  <c r="S512" i="1459"/>
  <c r="S511" i="1459"/>
  <c r="S510" i="1459"/>
  <c r="S509" i="1459"/>
  <c r="S508" i="1459"/>
  <c r="S507" i="1459"/>
  <c r="S506" i="1459"/>
  <c r="S505" i="1459"/>
  <c r="S504" i="1459"/>
  <c r="S503" i="1459"/>
  <c r="S502" i="1459"/>
  <c r="S501" i="1459"/>
  <c r="S500" i="1459"/>
  <c r="S499" i="1459"/>
  <c r="S498" i="1459"/>
  <c r="S497" i="1459"/>
  <c r="S496" i="1459"/>
  <c r="S495" i="1459"/>
  <c r="S494" i="1459"/>
  <c r="S493" i="1459"/>
  <c r="S492" i="1459"/>
  <c r="S491" i="1459"/>
  <c r="S490" i="1459"/>
  <c r="S489" i="1459"/>
  <c r="S488" i="1459"/>
  <c r="S487" i="1459"/>
  <c r="S486" i="1459"/>
  <c r="S485" i="1459"/>
  <c r="S484" i="1459"/>
  <c r="S483" i="1459"/>
  <c r="S482" i="1459"/>
  <c r="S481" i="1459"/>
  <c r="S480" i="1459"/>
  <c r="S479" i="1459"/>
  <c r="S478" i="1459"/>
  <c r="S477" i="1459"/>
  <c r="S476" i="1459"/>
  <c r="S475" i="1459"/>
  <c r="S474" i="1459"/>
  <c r="S473" i="1459"/>
  <c r="S472" i="1459"/>
  <c r="S471" i="1459"/>
  <c r="S470" i="1459"/>
  <c r="S469" i="1459"/>
  <c r="S468" i="1459"/>
  <c r="S467" i="1459"/>
  <c r="S466" i="1459"/>
  <c r="S465" i="1459"/>
  <c r="Q465" i="1459"/>
  <c r="P466" i="1459" s="1"/>
  <c r="Q466" i="1459" s="1"/>
  <c r="P467" i="1459" s="1"/>
  <c r="Q467" i="1459" s="1"/>
  <c r="P468" i="1459" s="1"/>
  <c r="Q468" i="1459" s="1"/>
  <c r="P469" i="1459" s="1"/>
  <c r="Q469" i="1459" s="1"/>
  <c r="P470" i="1459" s="1"/>
  <c r="Q470" i="1459" s="1"/>
  <c r="P471" i="1459" s="1"/>
  <c r="Q471" i="1459" s="1"/>
  <c r="P472" i="1459" s="1"/>
  <c r="Q472" i="1459" s="1"/>
  <c r="P473" i="1459" s="1"/>
  <c r="Q473" i="1459" s="1"/>
  <c r="P474" i="1459" s="1"/>
  <c r="Q474" i="1459" s="1"/>
  <c r="P475" i="1459" s="1"/>
  <c r="Q475" i="1459" s="1"/>
  <c r="P476" i="1459" s="1"/>
  <c r="Q476" i="1459" s="1"/>
  <c r="P477" i="1459" s="1"/>
  <c r="Q477" i="1459" s="1"/>
  <c r="P478" i="1459" s="1"/>
  <c r="Q478" i="1459" s="1"/>
  <c r="P479" i="1459" s="1"/>
  <c r="Q479" i="1459" s="1"/>
  <c r="P480" i="1459" s="1"/>
  <c r="Q480" i="1459" s="1"/>
  <c r="P481" i="1459" s="1"/>
  <c r="Q481" i="1459" s="1"/>
  <c r="P482" i="1459" s="1"/>
  <c r="Q482" i="1459" s="1"/>
  <c r="P483" i="1459" s="1"/>
  <c r="Q483" i="1459" s="1"/>
  <c r="P484" i="1459" s="1"/>
  <c r="Q484" i="1459" s="1"/>
  <c r="P485" i="1459" s="1"/>
  <c r="Q485" i="1459" s="1"/>
  <c r="P486" i="1459" s="1"/>
  <c r="Q486" i="1459" s="1"/>
  <c r="P487" i="1459" s="1"/>
  <c r="Q487" i="1459" s="1"/>
  <c r="P488" i="1459" s="1"/>
  <c r="Q488" i="1459" s="1"/>
  <c r="P489" i="1459" s="1"/>
  <c r="Q489" i="1459" s="1"/>
  <c r="P490" i="1459" s="1"/>
  <c r="Q490" i="1459" s="1"/>
  <c r="P491" i="1459" s="1"/>
  <c r="Q491" i="1459" s="1"/>
  <c r="P492" i="1459" s="1"/>
  <c r="Q492" i="1459" s="1"/>
  <c r="P493" i="1459" s="1"/>
  <c r="Q493" i="1459" s="1"/>
  <c r="P494" i="1459" s="1"/>
  <c r="Q494" i="1459" s="1"/>
  <c r="P495" i="1459" s="1"/>
  <c r="Q495" i="1459" s="1"/>
  <c r="P496" i="1459" s="1"/>
  <c r="Q496" i="1459" s="1"/>
  <c r="P497" i="1459" s="1"/>
  <c r="Q497" i="1459" s="1"/>
  <c r="P498" i="1459" s="1"/>
  <c r="Q498" i="1459" s="1"/>
  <c r="P499" i="1459" s="1"/>
  <c r="Q499" i="1459" s="1"/>
  <c r="P500" i="1459" s="1"/>
  <c r="Q500" i="1459" s="1"/>
  <c r="P501" i="1459" s="1"/>
  <c r="Q501" i="1459" s="1"/>
  <c r="P502" i="1459" s="1"/>
  <c r="Q502" i="1459" s="1"/>
  <c r="P503" i="1459" s="1"/>
  <c r="Q503" i="1459" s="1"/>
  <c r="P504" i="1459" s="1"/>
  <c r="Q504" i="1459" s="1"/>
  <c r="P505" i="1459" s="1"/>
  <c r="Q505" i="1459" s="1"/>
  <c r="P506" i="1459" s="1"/>
  <c r="Q506" i="1459" s="1"/>
  <c r="P507" i="1459" s="1"/>
  <c r="Q507" i="1459" s="1"/>
  <c r="P508" i="1459" s="1"/>
  <c r="Q508" i="1459" s="1"/>
  <c r="P509" i="1459" s="1"/>
  <c r="Q509" i="1459" s="1"/>
  <c r="P510" i="1459" s="1"/>
  <c r="Q510" i="1459" s="1"/>
  <c r="P511" i="1459" s="1"/>
  <c r="Q511" i="1459" s="1"/>
  <c r="P512" i="1459" s="1"/>
  <c r="Q512" i="1459" s="1"/>
  <c r="P513" i="1459" s="1"/>
  <c r="Q513" i="1459" s="1"/>
  <c r="P514" i="1459" s="1"/>
  <c r="Q514" i="1459" s="1"/>
  <c r="P515" i="1459" s="1"/>
  <c r="Q515" i="1459" s="1"/>
  <c r="P516" i="1459" s="1"/>
  <c r="Q516" i="1459" s="1"/>
  <c r="P517" i="1459" s="1"/>
  <c r="Q517" i="1459" s="1"/>
  <c r="P518" i="1459" s="1"/>
  <c r="Q518" i="1459" s="1"/>
  <c r="S464" i="1459"/>
  <c r="S463" i="1459"/>
  <c r="S462" i="1459"/>
  <c r="S461" i="1459"/>
  <c r="S460" i="1459"/>
  <c r="S459" i="1459"/>
  <c r="S458" i="1459"/>
  <c r="S457" i="1459"/>
  <c r="S456" i="1459"/>
  <c r="S455" i="1459"/>
  <c r="S454" i="1459"/>
  <c r="S453" i="1459"/>
  <c r="S452" i="1459"/>
  <c r="S451" i="1459"/>
  <c r="S450" i="1459"/>
  <c r="S449" i="1459"/>
  <c r="S448" i="1459"/>
  <c r="S447" i="1459"/>
  <c r="S446" i="1459"/>
  <c r="S445" i="1459"/>
  <c r="S444" i="1459"/>
  <c r="S443" i="1459"/>
  <c r="S442" i="1459"/>
  <c r="S441" i="1459"/>
  <c r="S440" i="1459"/>
  <c r="S439" i="1459"/>
  <c r="S438" i="1459"/>
  <c r="S437" i="1459"/>
  <c r="S436" i="1459"/>
  <c r="S435" i="1459"/>
  <c r="S434" i="1459"/>
  <c r="S433" i="1459"/>
  <c r="S432" i="1459"/>
  <c r="S431" i="1459"/>
  <c r="S430" i="1459"/>
  <c r="S429" i="1459"/>
  <c r="S428" i="1459"/>
  <c r="S427" i="1459"/>
  <c r="S426" i="1459"/>
  <c r="S425" i="1459"/>
  <c r="S424" i="1459"/>
  <c r="S423" i="1459"/>
  <c r="S422" i="1459"/>
  <c r="S421" i="1459"/>
  <c r="S420" i="1459"/>
  <c r="S419" i="1459"/>
  <c r="S418" i="1459"/>
  <c r="S417" i="1459"/>
  <c r="S416" i="1459"/>
  <c r="S415" i="1459"/>
  <c r="S414" i="1459"/>
  <c r="S413" i="1459"/>
  <c r="S412" i="1459"/>
  <c r="S411" i="1459"/>
  <c r="S410" i="1459"/>
  <c r="S409" i="1459"/>
  <c r="S408" i="1459"/>
  <c r="S407" i="1459"/>
  <c r="S406" i="1459"/>
  <c r="S405" i="1459"/>
  <c r="S404" i="1459"/>
  <c r="S403" i="1459"/>
  <c r="S402" i="1459"/>
  <c r="S401" i="1459"/>
  <c r="S400" i="1459"/>
  <c r="S399" i="1459"/>
  <c r="S398" i="1459"/>
  <c r="S397" i="1459"/>
  <c r="S396" i="1459"/>
  <c r="S395" i="1459"/>
  <c r="S394" i="1459"/>
  <c r="S393" i="1459"/>
  <c r="S392" i="1459"/>
  <c r="S391" i="1459"/>
  <c r="S390" i="1459"/>
  <c r="S389" i="1459"/>
  <c r="S388" i="1459"/>
  <c r="S387" i="1459"/>
  <c r="S386" i="1459"/>
  <c r="S385" i="1459"/>
  <c r="S384" i="1459"/>
  <c r="S383" i="1459"/>
  <c r="S382" i="1459"/>
  <c r="S381" i="1459"/>
  <c r="S380" i="1459"/>
  <c r="S379" i="1459"/>
  <c r="S378" i="1459"/>
  <c r="S377" i="1459"/>
  <c r="S376" i="1459"/>
  <c r="S375" i="1459"/>
  <c r="S374" i="1459"/>
  <c r="S373" i="1459"/>
  <c r="S372" i="1459"/>
  <c r="S371" i="1459"/>
  <c r="S370" i="1459"/>
  <c r="S369" i="1459"/>
  <c r="S368" i="1459"/>
  <c r="S367" i="1459"/>
  <c r="S366" i="1459"/>
  <c r="S365" i="1459"/>
  <c r="S364" i="1459"/>
  <c r="S363" i="1459"/>
  <c r="S362" i="1459"/>
  <c r="S361" i="1459"/>
  <c r="S360" i="1459"/>
  <c r="S359" i="1459"/>
  <c r="S358" i="1459"/>
  <c r="S357" i="1459"/>
  <c r="S356" i="1459"/>
  <c r="S355" i="1459"/>
  <c r="S354" i="1459"/>
  <c r="S353" i="1459"/>
  <c r="S352" i="1459"/>
  <c r="S351" i="1459"/>
  <c r="S350" i="1459"/>
  <c r="S349" i="1459"/>
  <c r="S348" i="1459"/>
  <c r="S347" i="1459"/>
  <c r="S346" i="1459"/>
  <c r="S345" i="1459"/>
  <c r="S344" i="1459"/>
  <c r="S343" i="1459"/>
  <c r="S342" i="1459"/>
  <c r="S341" i="1459"/>
  <c r="S340" i="1459"/>
  <c r="S339" i="1459"/>
  <c r="S338" i="1459"/>
  <c r="S337" i="1459"/>
  <c r="S336" i="1459"/>
  <c r="S335" i="1459"/>
  <c r="S334" i="1459"/>
  <c r="S333" i="1459"/>
  <c r="S332" i="1459"/>
  <c r="S331" i="1459"/>
  <c r="S330" i="1459"/>
  <c r="S329" i="1459"/>
  <c r="S328" i="1459"/>
  <c r="S327" i="1459"/>
  <c r="S326" i="1459"/>
  <c r="S325" i="1459"/>
  <c r="S324" i="1459"/>
  <c r="S323" i="1459"/>
  <c r="S322" i="1459"/>
  <c r="S321" i="1459"/>
  <c r="S320" i="1459"/>
  <c r="S319" i="1459"/>
  <c r="S318" i="1459"/>
  <c r="S317" i="1459"/>
  <c r="S316" i="1459"/>
  <c r="S315" i="1459"/>
  <c r="S314" i="1459"/>
  <c r="S313" i="1459"/>
  <c r="S312" i="1459"/>
  <c r="S311" i="1459"/>
  <c r="S310" i="1459"/>
  <c r="S309" i="1459"/>
  <c r="S308" i="1459"/>
  <c r="S307" i="1459"/>
  <c r="S306" i="1459"/>
  <c r="S305" i="1459"/>
  <c r="S304" i="1459"/>
  <c r="S303" i="1459"/>
  <c r="S302" i="1459"/>
  <c r="S301" i="1459"/>
  <c r="S300" i="1459"/>
  <c r="S299" i="1459"/>
  <c r="S298" i="1459"/>
  <c r="S297" i="1459"/>
  <c r="S296" i="1459"/>
  <c r="S295" i="1459"/>
  <c r="S294" i="1459"/>
  <c r="S293" i="1459"/>
  <c r="S292" i="1459"/>
  <c r="S291" i="1459"/>
  <c r="S290" i="1459"/>
  <c r="S289" i="1459"/>
  <c r="S288" i="1459"/>
  <c r="S287" i="1459"/>
  <c r="S286" i="1459"/>
  <c r="S285" i="1459"/>
  <c r="S284" i="1459"/>
  <c r="S283" i="1459"/>
  <c r="S282" i="1459"/>
  <c r="S281" i="1459"/>
  <c r="S280" i="1459"/>
  <c r="S279" i="1459"/>
  <c r="S278" i="1459"/>
  <c r="S277" i="1459"/>
  <c r="S276" i="1459"/>
  <c r="S275" i="1459"/>
  <c r="S274" i="1459"/>
  <c r="S273" i="1459"/>
  <c r="S272" i="1459"/>
  <c r="S271" i="1459"/>
  <c r="S270" i="1459"/>
  <c r="S269" i="1459"/>
  <c r="S268" i="1459"/>
  <c r="S267" i="1459"/>
  <c r="S266" i="1459"/>
  <c r="S265" i="1459"/>
  <c r="S264" i="1459"/>
  <c r="S263" i="1459"/>
  <c r="S262" i="1459"/>
  <c r="S261" i="1459"/>
  <c r="S260" i="1459"/>
  <c r="S259" i="1459"/>
  <c r="S258" i="1459"/>
  <c r="S257" i="1459"/>
  <c r="S256" i="1459"/>
  <c r="S255" i="1459"/>
  <c r="S254" i="1459"/>
  <c r="S253" i="1459"/>
  <c r="S252" i="1459"/>
  <c r="S251" i="1459"/>
  <c r="S250" i="1459"/>
  <c r="S249" i="1459"/>
  <c r="S248" i="1459"/>
  <c r="S247" i="1459"/>
  <c r="S246" i="1459"/>
  <c r="S245" i="1459"/>
  <c r="S244" i="1459"/>
  <c r="S243" i="1459"/>
  <c r="S242" i="1459"/>
  <c r="S241" i="1459"/>
  <c r="S240" i="1459"/>
  <c r="S239" i="1459"/>
  <c r="S238" i="1459"/>
  <c r="S237" i="1459"/>
  <c r="S236" i="1459"/>
  <c r="S235" i="1459"/>
  <c r="S234" i="1459"/>
  <c r="S233" i="1459"/>
  <c r="S232" i="1459"/>
  <c r="S231" i="1459"/>
  <c r="S230" i="1459"/>
  <c r="S229" i="1459"/>
  <c r="S228" i="1459"/>
  <c r="S227" i="1459"/>
  <c r="S226" i="1459"/>
  <c r="S225" i="1459"/>
  <c r="S224" i="1459"/>
  <c r="S223" i="1459"/>
  <c r="S222" i="1459"/>
  <c r="S221" i="1459"/>
  <c r="S220" i="1459"/>
  <c r="S219" i="1459"/>
  <c r="S218" i="1459"/>
  <c r="S217" i="1459"/>
  <c r="S216" i="1459"/>
  <c r="S215" i="1459"/>
  <c r="S214" i="1459"/>
  <c r="S213" i="1459"/>
  <c r="S212" i="1459"/>
  <c r="S211" i="1459"/>
  <c r="S210" i="1459"/>
  <c r="S209" i="1459"/>
  <c r="S208" i="1459"/>
  <c r="S207" i="1459"/>
  <c r="S206" i="1459"/>
  <c r="S205" i="1459"/>
  <c r="S204" i="1459"/>
  <c r="S203" i="1459"/>
  <c r="S202" i="1459"/>
  <c r="S201" i="1459"/>
  <c r="S200" i="1459"/>
  <c r="S199" i="1459"/>
  <c r="S198" i="1459"/>
  <c r="S197" i="1459"/>
  <c r="S196" i="1459"/>
  <c r="S195" i="1459"/>
  <c r="S194" i="1459"/>
  <c r="S193" i="1459"/>
  <c r="S192" i="1459"/>
  <c r="S191" i="1459"/>
  <c r="S190" i="1459"/>
  <c r="S189" i="1459"/>
  <c r="S188" i="1459"/>
  <c r="S187" i="1459"/>
  <c r="S186" i="1459"/>
  <c r="S185" i="1459"/>
  <c r="S184" i="1459"/>
  <c r="S183" i="1459"/>
  <c r="S182" i="1459"/>
  <c r="S181" i="1459"/>
  <c r="S180" i="1459"/>
  <c r="S179" i="1459"/>
  <c r="S178" i="1459"/>
  <c r="S177" i="1459"/>
  <c r="S176" i="1459"/>
  <c r="S175" i="1459"/>
  <c r="S174" i="1459"/>
  <c r="S173" i="1459"/>
  <c r="S172" i="1459"/>
  <c r="S171" i="1459"/>
  <c r="S170" i="1459"/>
  <c r="S169" i="1459"/>
  <c r="S168" i="1459"/>
  <c r="S167" i="1459"/>
  <c r="S166" i="1459"/>
  <c r="S165" i="1459"/>
  <c r="S164" i="1459"/>
  <c r="S163" i="1459"/>
  <c r="S162" i="1459"/>
  <c r="S161" i="1459"/>
  <c r="S160" i="1459"/>
  <c r="S159" i="1459"/>
  <c r="S158" i="1459"/>
  <c r="S157" i="1459"/>
  <c r="S156" i="1459"/>
  <c r="S155" i="1459"/>
  <c r="S154" i="1459"/>
  <c r="S153" i="1459"/>
  <c r="S152" i="1459"/>
  <c r="S151" i="1459"/>
  <c r="S150" i="1459"/>
  <c r="S149" i="1459"/>
  <c r="S148" i="1459"/>
  <c r="S147" i="1459"/>
  <c r="S146" i="1459"/>
  <c r="S145" i="1459"/>
  <c r="S144" i="1459"/>
  <c r="S143" i="1459"/>
  <c r="S142" i="1459"/>
  <c r="S141" i="1459"/>
  <c r="S140" i="1459"/>
  <c r="S139" i="1459"/>
  <c r="S138" i="1459"/>
  <c r="S137" i="1459"/>
  <c r="S136" i="1459"/>
  <c r="S135" i="1459"/>
  <c r="S134" i="1459"/>
  <c r="S133" i="1459"/>
  <c r="S132" i="1459"/>
  <c r="S131" i="1459"/>
  <c r="S130" i="1459"/>
  <c r="S129" i="1459"/>
  <c r="S128" i="1459"/>
  <c r="S127" i="1459"/>
  <c r="S126" i="1459"/>
  <c r="S125" i="1459"/>
  <c r="S124" i="1459"/>
  <c r="S123" i="1459"/>
  <c r="S122" i="1459"/>
  <c r="S121" i="1459"/>
  <c r="S120" i="1459"/>
  <c r="S119" i="1459"/>
  <c r="S118" i="1459"/>
  <c r="S117" i="1459"/>
  <c r="S116" i="1459"/>
  <c r="S115" i="1459"/>
  <c r="S114" i="1459"/>
  <c r="S113" i="1459"/>
  <c r="S112" i="1459"/>
  <c r="S111" i="1459"/>
  <c r="S110" i="1459"/>
  <c r="S109" i="1459"/>
  <c r="S108" i="1459"/>
  <c r="S107" i="1459"/>
  <c r="S106" i="1459"/>
  <c r="S105" i="1459"/>
  <c r="S104" i="1459"/>
  <c r="S103" i="1459"/>
  <c r="S102" i="1459"/>
  <c r="S101" i="1459"/>
  <c r="S100" i="1459"/>
  <c r="S99" i="1459"/>
  <c r="S98" i="1459"/>
  <c r="S97" i="1459"/>
  <c r="S96" i="1459"/>
  <c r="S95" i="1459"/>
  <c r="S94" i="1459"/>
  <c r="S93" i="1459"/>
  <c r="S92" i="1459"/>
  <c r="S91" i="1459"/>
  <c r="S90" i="1459"/>
  <c r="S89" i="1459"/>
  <c r="S88" i="1459"/>
  <c r="S87" i="1459"/>
  <c r="S86" i="1459"/>
  <c r="S85" i="1459"/>
  <c r="S84" i="1459"/>
  <c r="S83" i="1459"/>
  <c r="S82" i="1459"/>
  <c r="S81" i="1459"/>
  <c r="S80" i="1459"/>
  <c r="S79" i="1459"/>
  <c r="S78" i="1459"/>
  <c r="S77" i="1459"/>
  <c r="S76" i="1459"/>
  <c r="S75" i="1459"/>
  <c r="S74" i="1459"/>
  <c r="S73" i="1459"/>
  <c r="S72" i="1459"/>
  <c r="S71" i="1459"/>
  <c r="S70" i="1459"/>
  <c r="S69" i="1459"/>
  <c r="S68" i="1459"/>
  <c r="S67" i="1459"/>
  <c r="S66" i="1459"/>
  <c r="S65" i="1459"/>
  <c r="S64" i="1459"/>
  <c r="S63" i="1459"/>
  <c r="S62" i="1459"/>
  <c r="S61" i="1459"/>
  <c r="S60" i="1459"/>
  <c r="S59" i="1459"/>
  <c r="S58" i="1459"/>
  <c r="S57" i="1459"/>
  <c r="S56" i="1459"/>
  <c r="S55" i="1459"/>
  <c r="S54" i="1459"/>
  <c r="S53" i="1459"/>
  <c r="S52" i="1459"/>
  <c r="S51" i="1459"/>
  <c r="S50" i="1459"/>
  <c r="S49" i="1459"/>
  <c r="S48" i="1459"/>
  <c r="S47" i="1459"/>
  <c r="S46" i="1459"/>
  <c r="S45" i="1459"/>
  <c r="S44" i="1459"/>
  <c r="S43" i="1459"/>
  <c r="S42" i="1459"/>
  <c r="S41" i="1459"/>
  <c r="S40" i="1459"/>
  <c r="S39" i="1459"/>
  <c r="S38" i="1459"/>
  <c r="S37" i="1459"/>
  <c r="S36" i="1459"/>
  <c r="S35" i="1459"/>
  <c r="S34" i="1459"/>
  <c r="S33" i="1459"/>
  <c r="S32" i="1459"/>
  <c r="S31" i="1459"/>
  <c r="S30" i="1459"/>
  <c r="S29" i="1459"/>
  <c r="S28" i="1459"/>
  <c r="S27" i="1459"/>
  <c r="S26" i="1459"/>
  <c r="S25" i="1459"/>
  <c r="S24" i="1459"/>
  <c r="S23" i="1459"/>
  <c r="S22" i="1459"/>
  <c r="S21" i="1459"/>
  <c r="S20" i="1459"/>
  <c r="S19" i="1459"/>
  <c r="S18" i="1459"/>
  <c r="L18" i="1459"/>
  <c r="L19" i="1459" s="1"/>
  <c r="L20" i="1459" s="1"/>
  <c r="L21" i="1459" s="1"/>
  <c r="L22" i="1459" s="1"/>
  <c r="L23" i="1459" s="1"/>
  <c r="L24" i="1459" s="1"/>
  <c r="L25" i="1459" s="1"/>
  <c r="L26" i="1459" s="1"/>
  <c r="L27" i="1459" s="1"/>
  <c r="L28" i="1459" s="1"/>
  <c r="L29" i="1459" s="1"/>
  <c r="L30" i="1459" s="1"/>
  <c r="L31" i="1459" s="1"/>
  <c r="L32" i="1459" s="1"/>
  <c r="L33" i="1459" s="1"/>
  <c r="L34" i="1459" s="1"/>
  <c r="L35" i="1459" s="1"/>
  <c r="L36" i="1459" s="1"/>
  <c r="L37" i="1459" s="1"/>
  <c r="L38" i="1459" s="1"/>
  <c r="L39" i="1459" s="1"/>
  <c r="L40" i="1459" s="1"/>
  <c r="L41" i="1459" s="1"/>
  <c r="L42" i="1459" s="1"/>
  <c r="L43" i="1459" s="1"/>
  <c r="L44" i="1459" s="1"/>
  <c r="L45" i="1459" s="1"/>
  <c r="L46" i="1459" s="1"/>
  <c r="L47" i="1459" s="1"/>
  <c r="L48" i="1459" s="1"/>
  <c r="L49" i="1459" s="1"/>
  <c r="L50" i="1459" s="1"/>
  <c r="L51" i="1459" s="1"/>
  <c r="L52" i="1459" s="1"/>
  <c r="L53" i="1459" s="1"/>
  <c r="L54" i="1459" s="1"/>
  <c r="L55" i="1459" s="1"/>
  <c r="L56" i="1459" s="1"/>
  <c r="L57" i="1459" s="1"/>
  <c r="L58" i="1459" s="1"/>
  <c r="L59" i="1459" s="1"/>
  <c r="L60" i="1459" s="1"/>
  <c r="L61" i="1459" s="1"/>
  <c r="L62" i="1459" s="1"/>
  <c r="L63" i="1459" s="1"/>
  <c r="L64" i="1459" s="1"/>
  <c r="L65" i="1459" s="1"/>
  <c r="L66" i="1459" s="1"/>
  <c r="L67" i="1459" s="1"/>
  <c r="L68" i="1459" s="1"/>
  <c r="L69" i="1459" s="1"/>
  <c r="L70" i="1459" s="1"/>
  <c r="L71" i="1459" s="1"/>
  <c r="L72" i="1459" s="1"/>
  <c r="L73" i="1459" s="1"/>
  <c r="L74" i="1459" s="1"/>
  <c r="L75" i="1459" s="1"/>
  <c r="L76" i="1459" s="1"/>
  <c r="L77" i="1459" s="1"/>
  <c r="L78" i="1459" s="1"/>
  <c r="L79" i="1459" s="1"/>
  <c r="L80" i="1459" s="1"/>
  <c r="L81" i="1459" s="1"/>
  <c r="L82" i="1459" s="1"/>
  <c r="L83" i="1459" s="1"/>
  <c r="L84" i="1459" s="1"/>
  <c r="L85" i="1459" s="1"/>
  <c r="L86" i="1459" s="1"/>
  <c r="L87" i="1459" s="1"/>
  <c r="L88" i="1459" s="1"/>
  <c r="L89" i="1459" s="1"/>
  <c r="L90" i="1459" s="1"/>
  <c r="L91" i="1459" s="1"/>
  <c r="L92" i="1459" s="1"/>
  <c r="L93" i="1459" s="1"/>
  <c r="L94" i="1459" s="1"/>
  <c r="L95" i="1459" s="1"/>
  <c r="L96" i="1459" s="1"/>
  <c r="L97" i="1459" s="1"/>
  <c r="L98" i="1459" s="1"/>
  <c r="L99" i="1459" s="1"/>
  <c r="L100" i="1459" s="1"/>
  <c r="L101" i="1459" s="1"/>
  <c r="L102" i="1459" s="1"/>
  <c r="L103" i="1459" s="1"/>
  <c r="L104" i="1459" s="1"/>
  <c r="L105" i="1459" s="1"/>
  <c r="L106" i="1459" s="1"/>
  <c r="L107" i="1459" s="1"/>
  <c r="L108" i="1459" s="1"/>
  <c r="L109" i="1459" s="1"/>
  <c r="L110" i="1459" s="1"/>
  <c r="L111" i="1459" s="1"/>
  <c r="L112" i="1459" s="1"/>
  <c r="L113" i="1459" s="1"/>
  <c r="L114" i="1459" s="1"/>
  <c r="L115" i="1459" s="1"/>
  <c r="L116" i="1459" s="1"/>
  <c r="L117" i="1459" s="1"/>
  <c r="L118" i="1459" s="1"/>
  <c r="L119" i="1459" s="1"/>
  <c r="L120" i="1459" s="1"/>
  <c r="L121" i="1459" s="1"/>
  <c r="L122" i="1459" s="1"/>
  <c r="L123" i="1459" s="1"/>
  <c r="L124" i="1459" s="1"/>
  <c r="L125" i="1459" s="1"/>
  <c r="L126" i="1459" s="1"/>
  <c r="L127" i="1459" s="1"/>
  <c r="L128" i="1459" s="1"/>
  <c r="L129" i="1459" s="1"/>
  <c r="L130" i="1459" s="1"/>
  <c r="L131" i="1459" s="1"/>
  <c r="L132" i="1459" s="1"/>
  <c r="L133" i="1459" s="1"/>
  <c r="L134" i="1459" s="1"/>
  <c r="L135" i="1459" s="1"/>
  <c r="L136" i="1459" s="1"/>
  <c r="L137" i="1459" s="1"/>
  <c r="L138" i="1459" s="1"/>
  <c r="L139" i="1459" s="1"/>
  <c r="L140" i="1459" s="1"/>
  <c r="L141" i="1459" s="1"/>
  <c r="L142" i="1459" s="1"/>
  <c r="L143" i="1459" s="1"/>
  <c r="L144" i="1459" s="1"/>
  <c r="L145" i="1459" s="1"/>
  <c r="L146" i="1459" s="1"/>
  <c r="L147" i="1459" s="1"/>
  <c r="L148" i="1459" s="1"/>
  <c r="L149" i="1459" s="1"/>
  <c r="L150" i="1459" s="1"/>
  <c r="L151" i="1459" s="1"/>
  <c r="L152" i="1459" s="1"/>
  <c r="L153" i="1459" s="1"/>
  <c r="L154" i="1459" s="1"/>
  <c r="L155" i="1459" s="1"/>
  <c r="L156" i="1459" s="1"/>
  <c r="L157" i="1459" s="1"/>
  <c r="L158" i="1459" s="1"/>
  <c r="L159" i="1459" s="1"/>
  <c r="L160" i="1459" s="1"/>
  <c r="L161" i="1459" s="1"/>
  <c r="L162" i="1459" s="1"/>
  <c r="L163" i="1459" s="1"/>
  <c r="L164" i="1459" s="1"/>
  <c r="L165" i="1459" s="1"/>
  <c r="L166" i="1459" s="1"/>
  <c r="L167" i="1459" s="1"/>
  <c r="L168" i="1459" s="1"/>
  <c r="L169" i="1459" s="1"/>
  <c r="L170" i="1459" s="1"/>
  <c r="L171" i="1459" s="1"/>
  <c r="L172" i="1459" s="1"/>
  <c r="L173" i="1459" s="1"/>
  <c r="L174" i="1459" s="1"/>
  <c r="L175" i="1459" s="1"/>
  <c r="L176" i="1459" s="1"/>
  <c r="L177" i="1459" s="1"/>
  <c r="L178" i="1459" s="1"/>
  <c r="L179" i="1459" s="1"/>
  <c r="L180" i="1459" s="1"/>
  <c r="L181" i="1459" s="1"/>
  <c r="L182" i="1459" s="1"/>
  <c r="L183" i="1459" s="1"/>
  <c r="L184" i="1459" s="1"/>
  <c r="L185" i="1459" s="1"/>
  <c r="L186" i="1459" s="1"/>
  <c r="L187" i="1459" s="1"/>
  <c r="L188" i="1459" s="1"/>
  <c r="L189" i="1459" s="1"/>
  <c r="L190" i="1459" s="1"/>
  <c r="L191" i="1459" s="1"/>
  <c r="L192" i="1459" s="1"/>
  <c r="L193" i="1459" s="1"/>
  <c r="L194" i="1459" s="1"/>
  <c r="L195" i="1459" s="1"/>
  <c r="L196" i="1459" s="1"/>
  <c r="L197" i="1459" s="1"/>
  <c r="L198" i="1459" s="1"/>
  <c r="L199" i="1459" s="1"/>
  <c r="L200" i="1459" s="1"/>
  <c r="L201" i="1459" s="1"/>
  <c r="L202" i="1459" s="1"/>
  <c r="L203" i="1459" s="1"/>
  <c r="L204" i="1459" s="1"/>
  <c r="L205" i="1459" s="1"/>
  <c r="L206" i="1459" s="1"/>
  <c r="L207" i="1459" s="1"/>
  <c r="L208" i="1459" s="1"/>
  <c r="L209" i="1459" s="1"/>
  <c r="L210" i="1459" s="1"/>
  <c r="L211" i="1459" s="1"/>
  <c r="L212" i="1459" s="1"/>
  <c r="L213" i="1459" s="1"/>
  <c r="L214" i="1459" s="1"/>
  <c r="L215" i="1459" s="1"/>
  <c r="L216" i="1459" s="1"/>
  <c r="L217" i="1459" s="1"/>
  <c r="L218" i="1459" s="1"/>
  <c r="L219" i="1459" s="1"/>
  <c r="L220" i="1459" s="1"/>
  <c r="L221" i="1459" s="1"/>
  <c r="L222" i="1459" s="1"/>
  <c r="L223" i="1459" s="1"/>
  <c r="L224" i="1459" s="1"/>
  <c r="L225" i="1459" s="1"/>
  <c r="L226" i="1459" s="1"/>
  <c r="L227" i="1459" s="1"/>
  <c r="L228" i="1459" s="1"/>
  <c r="L229" i="1459" s="1"/>
  <c r="L230" i="1459" s="1"/>
  <c r="L231" i="1459" s="1"/>
  <c r="L232" i="1459" s="1"/>
  <c r="L233" i="1459" s="1"/>
  <c r="L234" i="1459" s="1"/>
  <c r="L235" i="1459" s="1"/>
  <c r="L236" i="1459" s="1"/>
  <c r="L237" i="1459" s="1"/>
  <c r="L238" i="1459" s="1"/>
  <c r="L239" i="1459" s="1"/>
  <c r="L240" i="1459" s="1"/>
  <c r="L241" i="1459" s="1"/>
  <c r="L242" i="1459" s="1"/>
  <c r="L243" i="1459" s="1"/>
  <c r="L244" i="1459" s="1"/>
  <c r="L245" i="1459" s="1"/>
  <c r="L246" i="1459" s="1"/>
  <c r="L247" i="1459" s="1"/>
  <c r="L248" i="1459" s="1"/>
  <c r="L249" i="1459" s="1"/>
  <c r="L250" i="1459" s="1"/>
  <c r="L251" i="1459" s="1"/>
  <c r="L252" i="1459" s="1"/>
  <c r="L253" i="1459" s="1"/>
  <c r="L254" i="1459" s="1"/>
  <c r="L255" i="1459" s="1"/>
  <c r="L256" i="1459" s="1"/>
  <c r="L257" i="1459" s="1"/>
  <c r="L258" i="1459" s="1"/>
  <c r="L259" i="1459" s="1"/>
  <c r="L260" i="1459" s="1"/>
  <c r="L261" i="1459" s="1"/>
  <c r="L262" i="1459" s="1"/>
  <c r="L263" i="1459" s="1"/>
  <c r="L264" i="1459" s="1"/>
  <c r="L265" i="1459" s="1"/>
  <c r="L266" i="1459" s="1"/>
  <c r="L267" i="1459" s="1"/>
  <c r="L268" i="1459" s="1"/>
  <c r="L269" i="1459" s="1"/>
  <c r="L270" i="1459" s="1"/>
  <c r="L271" i="1459" s="1"/>
  <c r="L272" i="1459" s="1"/>
  <c r="L273" i="1459" s="1"/>
  <c r="L274" i="1459" s="1"/>
  <c r="L275" i="1459" s="1"/>
  <c r="L276" i="1459" s="1"/>
  <c r="L277" i="1459" s="1"/>
  <c r="L278" i="1459" s="1"/>
  <c r="L279" i="1459" s="1"/>
  <c r="L280" i="1459" s="1"/>
  <c r="L281" i="1459" s="1"/>
  <c r="L282" i="1459" s="1"/>
  <c r="L283" i="1459" s="1"/>
  <c r="L284" i="1459" s="1"/>
  <c r="L285" i="1459" s="1"/>
  <c r="L286" i="1459" s="1"/>
  <c r="L287" i="1459" s="1"/>
  <c r="L288" i="1459" s="1"/>
  <c r="L289" i="1459" s="1"/>
  <c r="L290" i="1459" s="1"/>
  <c r="L291" i="1459" s="1"/>
  <c r="L292" i="1459" s="1"/>
  <c r="L293" i="1459" s="1"/>
  <c r="L294" i="1459" s="1"/>
  <c r="L295" i="1459" s="1"/>
  <c r="L296" i="1459" s="1"/>
  <c r="L297" i="1459" s="1"/>
  <c r="L298" i="1459" s="1"/>
  <c r="L299" i="1459" s="1"/>
  <c r="L300" i="1459" s="1"/>
  <c r="L301" i="1459" s="1"/>
  <c r="L302" i="1459" s="1"/>
  <c r="L303" i="1459" s="1"/>
  <c r="L304" i="1459" s="1"/>
  <c r="L305" i="1459" s="1"/>
  <c r="L306" i="1459" s="1"/>
  <c r="L307" i="1459" s="1"/>
  <c r="L308" i="1459" s="1"/>
  <c r="L309" i="1459" s="1"/>
  <c r="L310" i="1459" s="1"/>
  <c r="L311" i="1459" s="1"/>
  <c r="L312" i="1459" s="1"/>
  <c r="L313" i="1459" s="1"/>
  <c r="L314" i="1459" s="1"/>
  <c r="L315" i="1459" s="1"/>
  <c r="L316" i="1459" s="1"/>
  <c r="L317" i="1459" s="1"/>
  <c r="L318" i="1459" s="1"/>
  <c r="L319" i="1459" s="1"/>
  <c r="L320" i="1459" s="1"/>
  <c r="L321" i="1459" s="1"/>
  <c r="L322" i="1459" s="1"/>
  <c r="L323" i="1459" s="1"/>
  <c r="L324" i="1459" s="1"/>
  <c r="L325" i="1459" s="1"/>
  <c r="L326" i="1459" s="1"/>
  <c r="L327" i="1459" s="1"/>
  <c r="L328" i="1459" s="1"/>
  <c r="L329" i="1459" s="1"/>
  <c r="L330" i="1459" s="1"/>
  <c r="L331" i="1459" s="1"/>
  <c r="L332" i="1459" s="1"/>
  <c r="L333" i="1459" s="1"/>
  <c r="L334" i="1459" s="1"/>
  <c r="L335" i="1459" s="1"/>
  <c r="L336" i="1459" s="1"/>
  <c r="L337" i="1459" s="1"/>
  <c r="L338" i="1459" s="1"/>
  <c r="L339" i="1459" s="1"/>
  <c r="L340" i="1459" s="1"/>
  <c r="L341" i="1459" s="1"/>
  <c r="L342" i="1459" s="1"/>
  <c r="L343" i="1459" s="1"/>
  <c r="L344" i="1459" s="1"/>
  <c r="L345" i="1459" s="1"/>
  <c r="L346" i="1459" s="1"/>
  <c r="L347" i="1459" s="1"/>
  <c r="L348" i="1459" s="1"/>
  <c r="L349" i="1459" s="1"/>
  <c r="L350" i="1459" s="1"/>
  <c r="L351" i="1459" s="1"/>
  <c r="L352" i="1459" s="1"/>
  <c r="L353" i="1459" s="1"/>
  <c r="L354" i="1459" s="1"/>
  <c r="L355" i="1459" s="1"/>
  <c r="L356" i="1459" s="1"/>
  <c r="L357" i="1459" s="1"/>
  <c r="L358" i="1459" s="1"/>
  <c r="L359" i="1459" s="1"/>
  <c r="L360" i="1459" s="1"/>
  <c r="L361" i="1459" s="1"/>
  <c r="L362" i="1459" s="1"/>
  <c r="L363" i="1459" s="1"/>
  <c r="L364" i="1459" s="1"/>
  <c r="L365" i="1459" s="1"/>
  <c r="L366" i="1459" s="1"/>
  <c r="L367" i="1459" s="1"/>
  <c r="L368" i="1459" s="1"/>
  <c r="L369" i="1459" s="1"/>
  <c r="L370" i="1459" s="1"/>
  <c r="L371" i="1459" s="1"/>
  <c r="L372" i="1459" s="1"/>
  <c r="L373" i="1459" s="1"/>
  <c r="L374" i="1459" s="1"/>
  <c r="L375" i="1459" s="1"/>
  <c r="L376" i="1459" s="1"/>
  <c r="L377" i="1459" s="1"/>
  <c r="L378" i="1459" s="1"/>
  <c r="L379" i="1459" s="1"/>
  <c r="L380" i="1459" s="1"/>
  <c r="L381" i="1459" s="1"/>
  <c r="L382" i="1459" s="1"/>
  <c r="L383" i="1459" s="1"/>
  <c r="L384" i="1459" s="1"/>
  <c r="L385" i="1459" s="1"/>
  <c r="L386" i="1459" s="1"/>
  <c r="L387" i="1459" s="1"/>
  <c r="L388" i="1459" s="1"/>
  <c r="L389" i="1459" s="1"/>
  <c r="L390" i="1459" s="1"/>
  <c r="L391" i="1459" s="1"/>
  <c r="L392" i="1459" s="1"/>
  <c r="L393" i="1459" s="1"/>
  <c r="L394" i="1459" s="1"/>
  <c r="L395" i="1459" s="1"/>
  <c r="L396" i="1459" s="1"/>
  <c r="L397" i="1459" s="1"/>
  <c r="L398" i="1459" s="1"/>
  <c r="L399" i="1459" s="1"/>
  <c r="L400" i="1459" s="1"/>
  <c r="L401" i="1459" s="1"/>
  <c r="L402" i="1459" s="1"/>
  <c r="L403" i="1459" s="1"/>
  <c r="L404" i="1459" s="1"/>
  <c r="L405" i="1459" s="1"/>
  <c r="L406" i="1459" s="1"/>
  <c r="L407" i="1459" s="1"/>
  <c r="L408" i="1459" s="1"/>
  <c r="L409" i="1459" s="1"/>
  <c r="L410" i="1459" s="1"/>
  <c r="L411" i="1459" s="1"/>
  <c r="L412" i="1459" s="1"/>
  <c r="L413" i="1459" s="1"/>
  <c r="L414" i="1459" s="1"/>
  <c r="L415" i="1459" s="1"/>
  <c r="L416" i="1459" s="1"/>
  <c r="L417" i="1459" s="1"/>
  <c r="L418" i="1459" s="1"/>
  <c r="L419" i="1459" s="1"/>
  <c r="L420" i="1459" s="1"/>
  <c r="L421" i="1459" s="1"/>
  <c r="L422" i="1459" s="1"/>
  <c r="L423" i="1459" s="1"/>
  <c r="L424" i="1459" s="1"/>
  <c r="L425" i="1459" s="1"/>
  <c r="L426" i="1459" s="1"/>
  <c r="L427" i="1459" s="1"/>
  <c r="L428" i="1459" s="1"/>
  <c r="L429" i="1459" s="1"/>
  <c r="L430" i="1459" s="1"/>
  <c r="L431" i="1459" s="1"/>
  <c r="L432" i="1459" s="1"/>
  <c r="L433" i="1459" s="1"/>
  <c r="L434" i="1459" s="1"/>
  <c r="L435" i="1459" s="1"/>
  <c r="L436" i="1459" s="1"/>
  <c r="L437" i="1459" s="1"/>
  <c r="L438" i="1459" s="1"/>
  <c r="L439" i="1459" s="1"/>
  <c r="L440" i="1459" s="1"/>
  <c r="L441" i="1459" s="1"/>
  <c r="L442" i="1459" s="1"/>
  <c r="L443" i="1459" s="1"/>
  <c r="L444" i="1459" s="1"/>
  <c r="L445" i="1459" s="1"/>
  <c r="L446" i="1459" s="1"/>
  <c r="L447" i="1459" s="1"/>
  <c r="L448" i="1459" s="1"/>
  <c r="L449" i="1459" s="1"/>
  <c r="L450" i="1459" s="1"/>
  <c r="L451" i="1459" s="1"/>
  <c r="L452" i="1459" s="1"/>
  <c r="L453" i="1459" s="1"/>
  <c r="L454" i="1459" s="1"/>
  <c r="L455" i="1459" s="1"/>
  <c r="L456" i="1459" s="1"/>
  <c r="L457" i="1459" s="1"/>
  <c r="L458" i="1459" s="1"/>
  <c r="L459" i="1459" s="1"/>
  <c r="L460" i="1459" s="1"/>
  <c r="L461" i="1459" s="1"/>
  <c r="L462" i="1459" s="1"/>
  <c r="L463" i="1459" s="1"/>
  <c r="L464" i="1459" s="1"/>
  <c r="L465" i="1459" s="1"/>
  <c r="L466" i="1459" s="1"/>
  <c r="L467" i="1459" s="1"/>
  <c r="L468" i="1459" s="1"/>
  <c r="L469" i="1459" s="1"/>
  <c r="L470" i="1459" s="1"/>
  <c r="L471" i="1459" s="1"/>
  <c r="L472" i="1459" s="1"/>
  <c r="L473" i="1459" s="1"/>
  <c r="L474" i="1459" s="1"/>
  <c r="L475" i="1459" s="1"/>
  <c r="L476" i="1459" s="1"/>
  <c r="L477" i="1459" s="1"/>
  <c r="L478" i="1459" s="1"/>
  <c r="L479" i="1459" s="1"/>
  <c r="L480" i="1459" s="1"/>
  <c r="L481" i="1459" s="1"/>
  <c r="L482" i="1459" s="1"/>
  <c r="L483" i="1459" s="1"/>
  <c r="L484" i="1459" s="1"/>
  <c r="L485" i="1459" s="1"/>
  <c r="L486" i="1459" s="1"/>
  <c r="L487" i="1459" s="1"/>
  <c r="L488" i="1459" s="1"/>
  <c r="L489" i="1459" s="1"/>
  <c r="L490" i="1459" s="1"/>
  <c r="L491" i="1459" s="1"/>
  <c r="L492" i="1459" s="1"/>
  <c r="L493" i="1459" s="1"/>
  <c r="L494" i="1459" s="1"/>
  <c r="L495" i="1459" s="1"/>
  <c r="L496" i="1459" s="1"/>
  <c r="L497" i="1459" s="1"/>
  <c r="L498" i="1459" s="1"/>
  <c r="L499" i="1459" s="1"/>
  <c r="L500" i="1459" s="1"/>
  <c r="L501" i="1459" s="1"/>
  <c r="L502" i="1459" s="1"/>
  <c r="L503" i="1459" s="1"/>
  <c r="L504" i="1459" s="1"/>
  <c r="L505" i="1459" s="1"/>
  <c r="L506" i="1459" s="1"/>
  <c r="L507" i="1459" s="1"/>
  <c r="L508" i="1459" s="1"/>
  <c r="L509" i="1459" s="1"/>
  <c r="L510" i="1459" s="1"/>
  <c r="L511" i="1459" s="1"/>
  <c r="L512" i="1459" s="1"/>
  <c r="L513" i="1459" s="1"/>
  <c r="L514" i="1459" s="1"/>
  <c r="L515" i="1459" s="1"/>
  <c r="L516" i="1459" s="1"/>
  <c r="L517" i="1459" s="1"/>
  <c r="L518" i="1459" s="1"/>
  <c r="H18" i="1459"/>
  <c r="H19" i="1459" s="1"/>
  <c r="H20" i="1459" s="1"/>
  <c r="H21" i="1459" s="1"/>
  <c r="H22" i="1459" s="1"/>
  <c r="H23" i="1459" s="1"/>
  <c r="H24" i="1459" s="1"/>
  <c r="H25" i="1459" s="1"/>
  <c r="H26" i="1459" s="1"/>
  <c r="H27" i="1459" s="1"/>
  <c r="H28" i="1459" s="1"/>
  <c r="H29" i="1459" s="1"/>
  <c r="H30" i="1459" s="1"/>
  <c r="H31" i="1459" s="1"/>
  <c r="H32" i="1459" s="1"/>
  <c r="H33" i="1459" s="1"/>
  <c r="H34" i="1459" s="1"/>
  <c r="H35" i="1459" s="1"/>
  <c r="H36" i="1459" s="1"/>
  <c r="H37" i="1459" s="1"/>
  <c r="H38" i="1459" s="1"/>
  <c r="H39" i="1459" s="1"/>
  <c r="H40" i="1459" s="1"/>
  <c r="H41" i="1459" s="1"/>
  <c r="H42" i="1459" s="1"/>
  <c r="H43" i="1459" s="1"/>
  <c r="H44" i="1459" s="1"/>
  <c r="H45" i="1459" s="1"/>
  <c r="H46" i="1459" s="1"/>
  <c r="H47" i="1459" s="1"/>
  <c r="H48" i="1459" s="1"/>
  <c r="H49" i="1459" s="1"/>
  <c r="H50" i="1459" s="1"/>
  <c r="H51" i="1459" s="1"/>
  <c r="H52" i="1459" s="1"/>
  <c r="H53" i="1459" s="1"/>
  <c r="H54" i="1459" s="1"/>
  <c r="H55" i="1459" s="1"/>
  <c r="H56" i="1459" s="1"/>
  <c r="H57" i="1459" s="1"/>
  <c r="H58" i="1459" s="1"/>
  <c r="H59" i="1459" s="1"/>
  <c r="H60" i="1459" s="1"/>
  <c r="H61" i="1459" s="1"/>
  <c r="H62" i="1459" s="1"/>
  <c r="H63" i="1459" s="1"/>
  <c r="H64" i="1459" s="1"/>
  <c r="H65" i="1459" s="1"/>
  <c r="H66" i="1459" s="1"/>
  <c r="H67" i="1459" s="1"/>
  <c r="H68" i="1459" s="1"/>
  <c r="H69" i="1459" s="1"/>
  <c r="H70" i="1459" s="1"/>
  <c r="H71" i="1459" s="1"/>
  <c r="H72" i="1459" s="1"/>
  <c r="H73" i="1459" s="1"/>
  <c r="H74" i="1459" s="1"/>
  <c r="H75" i="1459" s="1"/>
  <c r="H76" i="1459" s="1"/>
  <c r="H77" i="1459" s="1"/>
  <c r="H78" i="1459" s="1"/>
  <c r="H79" i="1459" s="1"/>
  <c r="H80" i="1459" s="1"/>
  <c r="H81" i="1459" s="1"/>
  <c r="H82" i="1459" s="1"/>
  <c r="H83" i="1459" s="1"/>
  <c r="H84" i="1459" s="1"/>
  <c r="H85" i="1459" s="1"/>
  <c r="H86" i="1459" s="1"/>
  <c r="H87" i="1459" s="1"/>
  <c r="H88" i="1459" s="1"/>
  <c r="H89" i="1459" s="1"/>
  <c r="H90" i="1459" s="1"/>
  <c r="H91" i="1459" s="1"/>
  <c r="H92" i="1459" s="1"/>
  <c r="H93" i="1459" s="1"/>
  <c r="H94" i="1459" s="1"/>
  <c r="H95" i="1459" s="1"/>
  <c r="H96" i="1459" s="1"/>
  <c r="H97" i="1459" s="1"/>
  <c r="H98" i="1459" s="1"/>
  <c r="H99" i="1459" s="1"/>
  <c r="H100" i="1459" s="1"/>
  <c r="H101" i="1459" s="1"/>
  <c r="H102" i="1459" s="1"/>
  <c r="H103" i="1459" s="1"/>
  <c r="H104" i="1459" s="1"/>
  <c r="H105" i="1459" s="1"/>
  <c r="H106" i="1459" s="1"/>
  <c r="H107" i="1459" s="1"/>
  <c r="H108" i="1459" s="1"/>
  <c r="H109" i="1459" s="1"/>
  <c r="H110" i="1459" s="1"/>
  <c r="H111" i="1459" s="1"/>
  <c r="H112" i="1459" s="1"/>
  <c r="H113" i="1459" s="1"/>
  <c r="H114" i="1459" s="1"/>
  <c r="H115" i="1459" s="1"/>
  <c r="H116" i="1459" s="1"/>
  <c r="H117" i="1459" s="1"/>
  <c r="H118" i="1459" s="1"/>
  <c r="H119" i="1459" s="1"/>
  <c r="H120" i="1459" s="1"/>
  <c r="H121" i="1459" s="1"/>
  <c r="H122" i="1459" s="1"/>
  <c r="H123" i="1459" s="1"/>
  <c r="H124" i="1459" s="1"/>
  <c r="H125" i="1459" s="1"/>
  <c r="H126" i="1459" s="1"/>
  <c r="H127" i="1459" s="1"/>
  <c r="H128" i="1459" s="1"/>
  <c r="H129" i="1459" s="1"/>
  <c r="H130" i="1459" s="1"/>
  <c r="H131" i="1459" s="1"/>
  <c r="H132" i="1459" s="1"/>
  <c r="H133" i="1459" s="1"/>
  <c r="H134" i="1459" s="1"/>
  <c r="H135" i="1459" s="1"/>
  <c r="H136" i="1459" s="1"/>
  <c r="H137" i="1459" s="1"/>
  <c r="H138" i="1459" s="1"/>
  <c r="H139" i="1459" s="1"/>
  <c r="H140" i="1459" s="1"/>
  <c r="H141" i="1459" s="1"/>
  <c r="H142" i="1459" s="1"/>
  <c r="H143" i="1459" s="1"/>
  <c r="H144" i="1459" s="1"/>
  <c r="H145" i="1459" s="1"/>
  <c r="H146" i="1459" s="1"/>
  <c r="H147" i="1459" s="1"/>
  <c r="H148" i="1459" s="1"/>
  <c r="H149" i="1459" s="1"/>
  <c r="H150" i="1459" s="1"/>
  <c r="H151" i="1459" s="1"/>
  <c r="H152" i="1459" s="1"/>
  <c r="H153" i="1459" s="1"/>
  <c r="H154" i="1459" s="1"/>
  <c r="H155" i="1459" s="1"/>
  <c r="H156" i="1459" s="1"/>
  <c r="H157" i="1459" s="1"/>
  <c r="H158" i="1459" s="1"/>
  <c r="H159" i="1459" s="1"/>
  <c r="H160" i="1459" s="1"/>
  <c r="H161" i="1459" s="1"/>
  <c r="H162" i="1459" s="1"/>
  <c r="H163" i="1459" s="1"/>
  <c r="H164" i="1459" s="1"/>
  <c r="H165" i="1459" s="1"/>
  <c r="H166" i="1459" s="1"/>
  <c r="H167" i="1459" s="1"/>
  <c r="H168" i="1459" s="1"/>
  <c r="H169" i="1459" s="1"/>
  <c r="H170" i="1459" s="1"/>
  <c r="H171" i="1459" s="1"/>
  <c r="H172" i="1459" s="1"/>
  <c r="H173" i="1459" s="1"/>
  <c r="H174" i="1459" s="1"/>
  <c r="H175" i="1459" s="1"/>
  <c r="H176" i="1459" s="1"/>
  <c r="H177" i="1459" s="1"/>
  <c r="H178" i="1459" s="1"/>
  <c r="H179" i="1459" s="1"/>
  <c r="H180" i="1459" s="1"/>
  <c r="H181" i="1459" s="1"/>
  <c r="H182" i="1459" s="1"/>
  <c r="H183" i="1459" s="1"/>
  <c r="H184" i="1459" s="1"/>
  <c r="H185" i="1459" s="1"/>
  <c r="H186" i="1459" s="1"/>
  <c r="H187" i="1459" s="1"/>
  <c r="H188" i="1459" s="1"/>
  <c r="H189" i="1459" s="1"/>
  <c r="H190" i="1459" s="1"/>
  <c r="H191" i="1459" s="1"/>
  <c r="H192" i="1459" s="1"/>
  <c r="H193" i="1459" s="1"/>
  <c r="H194" i="1459" s="1"/>
  <c r="H195" i="1459" s="1"/>
  <c r="H196" i="1459" s="1"/>
  <c r="H197" i="1459" s="1"/>
  <c r="H198" i="1459" s="1"/>
  <c r="H199" i="1459" s="1"/>
  <c r="H200" i="1459" s="1"/>
  <c r="H201" i="1459" s="1"/>
  <c r="H202" i="1459" s="1"/>
  <c r="H203" i="1459" s="1"/>
  <c r="H204" i="1459" s="1"/>
  <c r="H205" i="1459" s="1"/>
  <c r="H206" i="1459" s="1"/>
  <c r="H207" i="1459" s="1"/>
  <c r="H208" i="1459" s="1"/>
  <c r="H209" i="1459" s="1"/>
  <c r="H210" i="1459" s="1"/>
  <c r="H211" i="1459" s="1"/>
  <c r="H212" i="1459" s="1"/>
  <c r="H213" i="1459" s="1"/>
  <c r="H214" i="1459" s="1"/>
  <c r="H215" i="1459" s="1"/>
  <c r="H216" i="1459" s="1"/>
  <c r="H217" i="1459" s="1"/>
  <c r="H218" i="1459" s="1"/>
  <c r="H219" i="1459" s="1"/>
  <c r="H220" i="1459" s="1"/>
  <c r="H221" i="1459" s="1"/>
  <c r="H222" i="1459" s="1"/>
  <c r="H223" i="1459" s="1"/>
  <c r="H224" i="1459" s="1"/>
  <c r="H225" i="1459" s="1"/>
  <c r="H226" i="1459" s="1"/>
  <c r="H227" i="1459" s="1"/>
  <c r="H228" i="1459" s="1"/>
  <c r="H229" i="1459" s="1"/>
  <c r="H230" i="1459" s="1"/>
  <c r="H231" i="1459" s="1"/>
  <c r="H232" i="1459" s="1"/>
  <c r="H233" i="1459" s="1"/>
  <c r="H234" i="1459" s="1"/>
  <c r="H235" i="1459" s="1"/>
  <c r="H236" i="1459" s="1"/>
  <c r="H237" i="1459" s="1"/>
  <c r="H238" i="1459" s="1"/>
  <c r="H239" i="1459" s="1"/>
  <c r="H240" i="1459" s="1"/>
  <c r="H241" i="1459" s="1"/>
  <c r="H242" i="1459" s="1"/>
  <c r="H243" i="1459" s="1"/>
  <c r="H244" i="1459" s="1"/>
  <c r="H245" i="1459" s="1"/>
  <c r="H246" i="1459" s="1"/>
  <c r="H247" i="1459" s="1"/>
  <c r="H248" i="1459" s="1"/>
  <c r="H249" i="1459" s="1"/>
  <c r="H250" i="1459" s="1"/>
  <c r="H251" i="1459" s="1"/>
  <c r="H252" i="1459" s="1"/>
  <c r="H253" i="1459" s="1"/>
  <c r="H254" i="1459" s="1"/>
  <c r="H255" i="1459" s="1"/>
  <c r="H256" i="1459" s="1"/>
  <c r="H257" i="1459" s="1"/>
  <c r="H258" i="1459" s="1"/>
  <c r="H259" i="1459" s="1"/>
  <c r="H260" i="1459" s="1"/>
  <c r="H261" i="1459" s="1"/>
  <c r="H262" i="1459" s="1"/>
  <c r="H263" i="1459" s="1"/>
  <c r="H264" i="1459" s="1"/>
  <c r="H265" i="1459" s="1"/>
  <c r="H266" i="1459" s="1"/>
  <c r="H267" i="1459" s="1"/>
  <c r="H268" i="1459" s="1"/>
  <c r="H269" i="1459" s="1"/>
  <c r="H270" i="1459" s="1"/>
  <c r="H271" i="1459" s="1"/>
  <c r="H272" i="1459" s="1"/>
  <c r="H273" i="1459" s="1"/>
  <c r="H274" i="1459" s="1"/>
  <c r="H275" i="1459" s="1"/>
  <c r="H276" i="1459" s="1"/>
  <c r="H277" i="1459" s="1"/>
  <c r="H278" i="1459" s="1"/>
  <c r="H279" i="1459" s="1"/>
  <c r="H280" i="1459" s="1"/>
  <c r="H281" i="1459" s="1"/>
  <c r="H282" i="1459" s="1"/>
  <c r="H283" i="1459" s="1"/>
  <c r="H284" i="1459" s="1"/>
  <c r="H285" i="1459" s="1"/>
  <c r="H286" i="1459" s="1"/>
  <c r="H287" i="1459" s="1"/>
  <c r="H288" i="1459" s="1"/>
  <c r="H289" i="1459" s="1"/>
  <c r="H290" i="1459" s="1"/>
  <c r="H291" i="1459" s="1"/>
  <c r="H292" i="1459" s="1"/>
  <c r="H293" i="1459" s="1"/>
  <c r="H294" i="1459" s="1"/>
  <c r="H295" i="1459" s="1"/>
  <c r="H296" i="1459" s="1"/>
  <c r="H297" i="1459" s="1"/>
  <c r="H298" i="1459" s="1"/>
  <c r="H299" i="1459" s="1"/>
  <c r="H300" i="1459" s="1"/>
  <c r="H301" i="1459" s="1"/>
  <c r="H302" i="1459" s="1"/>
  <c r="H303" i="1459" s="1"/>
  <c r="H304" i="1459" s="1"/>
  <c r="H305" i="1459" s="1"/>
  <c r="H306" i="1459" s="1"/>
  <c r="H307" i="1459" s="1"/>
  <c r="H308" i="1459" s="1"/>
  <c r="H309" i="1459" s="1"/>
  <c r="H310" i="1459" s="1"/>
  <c r="H311" i="1459" s="1"/>
  <c r="H312" i="1459" s="1"/>
  <c r="H313" i="1459" s="1"/>
  <c r="H314" i="1459" s="1"/>
  <c r="H315" i="1459" s="1"/>
  <c r="H316" i="1459" s="1"/>
  <c r="H317" i="1459" s="1"/>
  <c r="H318" i="1459" s="1"/>
  <c r="H319" i="1459" s="1"/>
  <c r="H320" i="1459" s="1"/>
  <c r="H321" i="1459" s="1"/>
  <c r="H322" i="1459" s="1"/>
  <c r="H323" i="1459" s="1"/>
  <c r="H324" i="1459" s="1"/>
  <c r="H325" i="1459" s="1"/>
  <c r="H326" i="1459" s="1"/>
  <c r="H327" i="1459" s="1"/>
  <c r="H328" i="1459" s="1"/>
  <c r="H329" i="1459" s="1"/>
  <c r="H330" i="1459" s="1"/>
  <c r="H331" i="1459" s="1"/>
  <c r="H332" i="1459" s="1"/>
  <c r="H333" i="1459" s="1"/>
  <c r="H334" i="1459" s="1"/>
  <c r="H335" i="1459" s="1"/>
  <c r="H336" i="1459" s="1"/>
  <c r="H337" i="1459" s="1"/>
  <c r="H338" i="1459" s="1"/>
  <c r="H339" i="1459" s="1"/>
  <c r="H340" i="1459" s="1"/>
  <c r="H341" i="1459" s="1"/>
  <c r="H342" i="1459" s="1"/>
  <c r="H343" i="1459" s="1"/>
  <c r="H344" i="1459" s="1"/>
  <c r="H345" i="1459" s="1"/>
  <c r="H346" i="1459" s="1"/>
  <c r="H347" i="1459" s="1"/>
  <c r="H348" i="1459" s="1"/>
  <c r="H349" i="1459" s="1"/>
  <c r="H350" i="1459" s="1"/>
  <c r="H351" i="1459" s="1"/>
  <c r="H352" i="1459" s="1"/>
  <c r="H353" i="1459" s="1"/>
  <c r="H354" i="1459" s="1"/>
  <c r="H355" i="1459" s="1"/>
  <c r="H356" i="1459" s="1"/>
  <c r="H357" i="1459" s="1"/>
  <c r="H358" i="1459" s="1"/>
  <c r="H359" i="1459" s="1"/>
  <c r="H360" i="1459" s="1"/>
  <c r="H361" i="1459" s="1"/>
  <c r="H362" i="1459" s="1"/>
  <c r="H363" i="1459" s="1"/>
  <c r="H364" i="1459" s="1"/>
  <c r="H365" i="1459" s="1"/>
  <c r="H366" i="1459" s="1"/>
  <c r="H367" i="1459" s="1"/>
  <c r="H368" i="1459" s="1"/>
  <c r="H369" i="1459" s="1"/>
  <c r="H370" i="1459" s="1"/>
  <c r="H371" i="1459" s="1"/>
  <c r="H372" i="1459" s="1"/>
  <c r="H373" i="1459" s="1"/>
  <c r="H374" i="1459" s="1"/>
  <c r="H375" i="1459" s="1"/>
  <c r="H376" i="1459" s="1"/>
  <c r="H377" i="1459" s="1"/>
  <c r="H378" i="1459" s="1"/>
  <c r="H379" i="1459" s="1"/>
  <c r="H380" i="1459" s="1"/>
  <c r="H381" i="1459" s="1"/>
  <c r="H382" i="1459" s="1"/>
  <c r="H383" i="1459" s="1"/>
  <c r="H384" i="1459" s="1"/>
  <c r="H385" i="1459" s="1"/>
  <c r="H386" i="1459" s="1"/>
  <c r="H387" i="1459" s="1"/>
  <c r="H388" i="1459" s="1"/>
  <c r="H389" i="1459" s="1"/>
  <c r="H390" i="1459" s="1"/>
  <c r="H391" i="1459" s="1"/>
  <c r="H392" i="1459" s="1"/>
  <c r="H393" i="1459" s="1"/>
  <c r="H394" i="1459" s="1"/>
  <c r="H395" i="1459" s="1"/>
  <c r="H396" i="1459" s="1"/>
  <c r="H397" i="1459" s="1"/>
  <c r="H398" i="1459" s="1"/>
  <c r="H399" i="1459" s="1"/>
  <c r="H400" i="1459" s="1"/>
  <c r="H401" i="1459" s="1"/>
  <c r="H402" i="1459" s="1"/>
  <c r="H403" i="1459" s="1"/>
  <c r="H404" i="1459" s="1"/>
  <c r="H405" i="1459" s="1"/>
  <c r="H406" i="1459" s="1"/>
  <c r="H407" i="1459" s="1"/>
  <c r="H408" i="1459" s="1"/>
  <c r="H409" i="1459" s="1"/>
  <c r="H410" i="1459" s="1"/>
  <c r="H411" i="1459" s="1"/>
  <c r="H412" i="1459" s="1"/>
  <c r="H413" i="1459" s="1"/>
  <c r="H414" i="1459" s="1"/>
  <c r="H415" i="1459" s="1"/>
  <c r="H416" i="1459" s="1"/>
  <c r="H417" i="1459" s="1"/>
  <c r="H418" i="1459" s="1"/>
  <c r="H419" i="1459" s="1"/>
  <c r="H420" i="1459" s="1"/>
  <c r="H421" i="1459" s="1"/>
  <c r="H422" i="1459" s="1"/>
  <c r="H423" i="1459" s="1"/>
  <c r="H424" i="1459" s="1"/>
  <c r="H425" i="1459" s="1"/>
  <c r="H426" i="1459" s="1"/>
  <c r="H427" i="1459" s="1"/>
  <c r="H428" i="1459" s="1"/>
  <c r="H429" i="1459" s="1"/>
  <c r="H430" i="1459" s="1"/>
  <c r="H431" i="1459" s="1"/>
  <c r="H432" i="1459" s="1"/>
  <c r="H433" i="1459" s="1"/>
  <c r="H434" i="1459" s="1"/>
  <c r="H435" i="1459" s="1"/>
  <c r="H436" i="1459" s="1"/>
  <c r="H437" i="1459" s="1"/>
  <c r="H438" i="1459" s="1"/>
  <c r="H439" i="1459" s="1"/>
  <c r="H440" i="1459" s="1"/>
  <c r="H441" i="1459" s="1"/>
  <c r="H442" i="1459" s="1"/>
  <c r="H443" i="1459" s="1"/>
  <c r="H444" i="1459" s="1"/>
  <c r="H445" i="1459" s="1"/>
  <c r="H446" i="1459" s="1"/>
  <c r="H447" i="1459" s="1"/>
  <c r="H448" i="1459" s="1"/>
  <c r="H449" i="1459" s="1"/>
  <c r="H450" i="1459" s="1"/>
  <c r="H451" i="1459" s="1"/>
  <c r="H452" i="1459" s="1"/>
  <c r="H453" i="1459" s="1"/>
  <c r="H454" i="1459" s="1"/>
  <c r="H455" i="1459" s="1"/>
  <c r="H456" i="1459" s="1"/>
  <c r="H457" i="1459" s="1"/>
  <c r="H458" i="1459" s="1"/>
  <c r="H459" i="1459" s="1"/>
  <c r="H460" i="1459" s="1"/>
  <c r="H461" i="1459" s="1"/>
  <c r="H462" i="1459" s="1"/>
  <c r="H463" i="1459" s="1"/>
  <c r="H464" i="1459" s="1"/>
  <c r="H465" i="1459" s="1"/>
  <c r="H466" i="1459" s="1"/>
  <c r="H467" i="1459" s="1"/>
  <c r="H468" i="1459" s="1"/>
  <c r="H469" i="1459" s="1"/>
  <c r="H470" i="1459" s="1"/>
  <c r="H471" i="1459" s="1"/>
  <c r="H472" i="1459" s="1"/>
  <c r="H473" i="1459" s="1"/>
  <c r="H474" i="1459" s="1"/>
  <c r="H475" i="1459" s="1"/>
  <c r="H476" i="1459" s="1"/>
  <c r="H477" i="1459" s="1"/>
  <c r="H478" i="1459" s="1"/>
  <c r="H479" i="1459" s="1"/>
  <c r="H480" i="1459" s="1"/>
  <c r="H481" i="1459" s="1"/>
  <c r="H482" i="1459" s="1"/>
  <c r="H483" i="1459" s="1"/>
  <c r="H484" i="1459" s="1"/>
  <c r="H485" i="1459" s="1"/>
  <c r="H486" i="1459" s="1"/>
  <c r="H487" i="1459" s="1"/>
  <c r="H488" i="1459" s="1"/>
  <c r="H489" i="1459" s="1"/>
  <c r="H490" i="1459" s="1"/>
  <c r="H491" i="1459" s="1"/>
  <c r="H492" i="1459" s="1"/>
  <c r="H493" i="1459" s="1"/>
  <c r="H494" i="1459" s="1"/>
  <c r="H495" i="1459" s="1"/>
  <c r="H496" i="1459" s="1"/>
  <c r="H497" i="1459" s="1"/>
  <c r="H498" i="1459" s="1"/>
  <c r="H499" i="1459" s="1"/>
  <c r="H500" i="1459" s="1"/>
  <c r="H501" i="1459" s="1"/>
  <c r="H502" i="1459" s="1"/>
  <c r="H503" i="1459" s="1"/>
  <c r="H504" i="1459" s="1"/>
  <c r="H505" i="1459" s="1"/>
  <c r="H506" i="1459" s="1"/>
  <c r="H507" i="1459" s="1"/>
  <c r="H508" i="1459" s="1"/>
  <c r="H509" i="1459" s="1"/>
  <c r="H510" i="1459" s="1"/>
  <c r="H511" i="1459" s="1"/>
  <c r="H512" i="1459" s="1"/>
  <c r="H513" i="1459" s="1"/>
  <c r="H514" i="1459" s="1"/>
  <c r="H515" i="1459" s="1"/>
  <c r="H516" i="1459" s="1"/>
  <c r="H517" i="1459" s="1"/>
  <c r="H518" i="1459" s="1"/>
  <c r="G18" i="1459"/>
  <c r="G19" i="1459" s="1"/>
  <c r="G20" i="1459" s="1"/>
  <c r="G21" i="1459" s="1"/>
  <c r="G22" i="1459" s="1"/>
  <c r="G23" i="1459" s="1"/>
  <c r="G24" i="1459" s="1"/>
  <c r="G25" i="1459" s="1"/>
  <c r="G26" i="1459" s="1"/>
  <c r="G27" i="1459" s="1"/>
  <c r="G28" i="1459" s="1"/>
  <c r="G29" i="1459" s="1"/>
  <c r="G30" i="1459" s="1"/>
  <c r="G31" i="1459" s="1"/>
  <c r="G32" i="1459" s="1"/>
  <c r="G33" i="1459" s="1"/>
  <c r="G34" i="1459" s="1"/>
  <c r="G35" i="1459" s="1"/>
  <c r="G36" i="1459" s="1"/>
  <c r="G37" i="1459" s="1"/>
  <c r="G38" i="1459" s="1"/>
  <c r="G39" i="1459" s="1"/>
  <c r="G40" i="1459" s="1"/>
  <c r="G41" i="1459" s="1"/>
  <c r="G42" i="1459" s="1"/>
  <c r="G43" i="1459" s="1"/>
  <c r="G44" i="1459" s="1"/>
  <c r="G45" i="1459" s="1"/>
  <c r="G46" i="1459" s="1"/>
  <c r="G47" i="1459" s="1"/>
  <c r="G48" i="1459" s="1"/>
  <c r="G49" i="1459" s="1"/>
  <c r="G50" i="1459" s="1"/>
  <c r="G51" i="1459" s="1"/>
  <c r="G52" i="1459" s="1"/>
  <c r="G53" i="1459" s="1"/>
  <c r="G54" i="1459" s="1"/>
  <c r="G55" i="1459" s="1"/>
  <c r="G56" i="1459" s="1"/>
  <c r="G57" i="1459" s="1"/>
  <c r="G58" i="1459" s="1"/>
  <c r="G59" i="1459" s="1"/>
  <c r="G60" i="1459" s="1"/>
  <c r="G61" i="1459" s="1"/>
  <c r="G62" i="1459" s="1"/>
  <c r="G63" i="1459" s="1"/>
  <c r="G64" i="1459" s="1"/>
  <c r="G65" i="1459" s="1"/>
  <c r="G66" i="1459" s="1"/>
  <c r="G67" i="1459" s="1"/>
  <c r="G68" i="1459" s="1"/>
  <c r="G69" i="1459" s="1"/>
  <c r="G70" i="1459" s="1"/>
  <c r="G71" i="1459" s="1"/>
  <c r="G72" i="1459" s="1"/>
  <c r="G73" i="1459" s="1"/>
  <c r="G74" i="1459" s="1"/>
  <c r="G75" i="1459" s="1"/>
  <c r="G76" i="1459" s="1"/>
  <c r="G77" i="1459" s="1"/>
  <c r="G78" i="1459" s="1"/>
  <c r="G79" i="1459" s="1"/>
  <c r="G80" i="1459" s="1"/>
  <c r="G81" i="1459" s="1"/>
  <c r="G82" i="1459" s="1"/>
  <c r="G83" i="1459" s="1"/>
  <c r="G84" i="1459" s="1"/>
  <c r="G85" i="1459" s="1"/>
  <c r="G86" i="1459" s="1"/>
  <c r="G87" i="1459" s="1"/>
  <c r="G88" i="1459" s="1"/>
  <c r="G89" i="1459" s="1"/>
  <c r="G90" i="1459" s="1"/>
  <c r="G91" i="1459" s="1"/>
  <c r="G92" i="1459" s="1"/>
  <c r="G93" i="1459" s="1"/>
  <c r="G94" i="1459" s="1"/>
  <c r="G95" i="1459" s="1"/>
  <c r="G96" i="1459" s="1"/>
  <c r="G97" i="1459" s="1"/>
  <c r="G98" i="1459" s="1"/>
  <c r="G99" i="1459" s="1"/>
  <c r="G100" i="1459" s="1"/>
  <c r="G101" i="1459" s="1"/>
  <c r="G102" i="1459" s="1"/>
  <c r="G103" i="1459" s="1"/>
  <c r="G104" i="1459" s="1"/>
  <c r="G105" i="1459" s="1"/>
  <c r="G106" i="1459" s="1"/>
  <c r="G107" i="1459" s="1"/>
  <c r="G108" i="1459" s="1"/>
  <c r="G109" i="1459" s="1"/>
  <c r="G110" i="1459" s="1"/>
  <c r="G111" i="1459" s="1"/>
  <c r="G112" i="1459" s="1"/>
  <c r="G113" i="1459" s="1"/>
  <c r="G114" i="1459" s="1"/>
  <c r="G115" i="1459" s="1"/>
  <c r="G116" i="1459" s="1"/>
  <c r="G117" i="1459" s="1"/>
  <c r="G118" i="1459" s="1"/>
  <c r="G119" i="1459" s="1"/>
  <c r="G120" i="1459" s="1"/>
  <c r="G121" i="1459" s="1"/>
  <c r="G122" i="1459" s="1"/>
  <c r="G123" i="1459" s="1"/>
  <c r="G124" i="1459" s="1"/>
  <c r="G125" i="1459" s="1"/>
  <c r="G126" i="1459" s="1"/>
  <c r="G127" i="1459" s="1"/>
  <c r="G128" i="1459" s="1"/>
  <c r="G129" i="1459" s="1"/>
  <c r="G130" i="1459" s="1"/>
  <c r="G131" i="1459" s="1"/>
  <c r="G132" i="1459" s="1"/>
  <c r="G133" i="1459" s="1"/>
  <c r="G134" i="1459" s="1"/>
  <c r="G135" i="1459" s="1"/>
  <c r="G136" i="1459" s="1"/>
  <c r="G137" i="1459" s="1"/>
  <c r="G138" i="1459" s="1"/>
  <c r="G139" i="1459" s="1"/>
  <c r="G140" i="1459" s="1"/>
  <c r="G141" i="1459" s="1"/>
  <c r="G142" i="1459" s="1"/>
  <c r="G143" i="1459" s="1"/>
  <c r="G144" i="1459" s="1"/>
  <c r="G145" i="1459" s="1"/>
  <c r="G146" i="1459" s="1"/>
  <c r="G147" i="1459" s="1"/>
  <c r="G148" i="1459" s="1"/>
  <c r="G149" i="1459" s="1"/>
  <c r="G150" i="1459" s="1"/>
  <c r="G151" i="1459" s="1"/>
  <c r="G152" i="1459" s="1"/>
  <c r="G153" i="1459" s="1"/>
  <c r="G154" i="1459" s="1"/>
  <c r="G155" i="1459" s="1"/>
  <c r="G156" i="1459" s="1"/>
  <c r="G157" i="1459" s="1"/>
  <c r="G158" i="1459" s="1"/>
  <c r="G159" i="1459" s="1"/>
  <c r="G160" i="1459" s="1"/>
  <c r="G161" i="1459" s="1"/>
  <c r="G162" i="1459" s="1"/>
  <c r="G163" i="1459" s="1"/>
  <c r="G164" i="1459" s="1"/>
  <c r="G165" i="1459" s="1"/>
  <c r="G166" i="1459" s="1"/>
  <c r="G167" i="1459" s="1"/>
  <c r="G168" i="1459" s="1"/>
  <c r="G169" i="1459" s="1"/>
  <c r="G170" i="1459" s="1"/>
  <c r="G171" i="1459" s="1"/>
  <c r="G172" i="1459" s="1"/>
  <c r="G173" i="1459" s="1"/>
  <c r="G174" i="1459" s="1"/>
  <c r="G175" i="1459" s="1"/>
  <c r="G176" i="1459" s="1"/>
  <c r="G177" i="1459" s="1"/>
  <c r="G178" i="1459" s="1"/>
  <c r="G179" i="1459" s="1"/>
  <c r="G180" i="1459" s="1"/>
  <c r="G181" i="1459" s="1"/>
  <c r="G182" i="1459" s="1"/>
  <c r="G183" i="1459" s="1"/>
  <c r="G184" i="1459" s="1"/>
  <c r="G185" i="1459" s="1"/>
  <c r="G186" i="1459" s="1"/>
  <c r="G187" i="1459" s="1"/>
  <c r="G188" i="1459" s="1"/>
  <c r="G189" i="1459" s="1"/>
  <c r="G190" i="1459" s="1"/>
  <c r="G191" i="1459" s="1"/>
  <c r="G192" i="1459" s="1"/>
  <c r="G193" i="1459" s="1"/>
  <c r="G194" i="1459" s="1"/>
  <c r="G195" i="1459" s="1"/>
  <c r="G196" i="1459" s="1"/>
  <c r="G197" i="1459" s="1"/>
  <c r="G198" i="1459" s="1"/>
  <c r="G199" i="1459" s="1"/>
  <c r="G200" i="1459" s="1"/>
  <c r="G201" i="1459" s="1"/>
  <c r="G202" i="1459" s="1"/>
  <c r="G203" i="1459" s="1"/>
  <c r="G204" i="1459" s="1"/>
  <c r="G205" i="1459" s="1"/>
  <c r="G206" i="1459" s="1"/>
  <c r="G207" i="1459" s="1"/>
  <c r="G208" i="1459" s="1"/>
  <c r="G209" i="1459" s="1"/>
  <c r="G210" i="1459" s="1"/>
  <c r="G211" i="1459" s="1"/>
  <c r="G212" i="1459" s="1"/>
  <c r="G213" i="1459" s="1"/>
  <c r="G214" i="1459" s="1"/>
  <c r="G215" i="1459" s="1"/>
  <c r="G216" i="1459" s="1"/>
  <c r="G217" i="1459" s="1"/>
  <c r="G218" i="1459" s="1"/>
  <c r="G219" i="1459" s="1"/>
  <c r="G220" i="1459" s="1"/>
  <c r="G221" i="1459" s="1"/>
  <c r="G222" i="1459" s="1"/>
  <c r="G223" i="1459" s="1"/>
  <c r="G224" i="1459" s="1"/>
  <c r="G225" i="1459" s="1"/>
  <c r="G226" i="1459" s="1"/>
  <c r="G227" i="1459" s="1"/>
  <c r="G228" i="1459" s="1"/>
  <c r="G229" i="1459" s="1"/>
  <c r="G230" i="1459" s="1"/>
  <c r="G231" i="1459" s="1"/>
  <c r="G232" i="1459" s="1"/>
  <c r="G233" i="1459" s="1"/>
  <c r="G234" i="1459" s="1"/>
  <c r="G235" i="1459" s="1"/>
  <c r="G236" i="1459" s="1"/>
  <c r="G237" i="1459" s="1"/>
  <c r="G238" i="1459" s="1"/>
  <c r="G239" i="1459" s="1"/>
  <c r="G240" i="1459" s="1"/>
  <c r="G241" i="1459" s="1"/>
  <c r="G242" i="1459" s="1"/>
  <c r="G243" i="1459" s="1"/>
  <c r="G244" i="1459" s="1"/>
  <c r="G245" i="1459" s="1"/>
  <c r="G246" i="1459" s="1"/>
  <c r="G247" i="1459" s="1"/>
  <c r="G248" i="1459" s="1"/>
  <c r="G249" i="1459" s="1"/>
  <c r="G250" i="1459" s="1"/>
  <c r="G251" i="1459" s="1"/>
  <c r="G252" i="1459" s="1"/>
  <c r="G253" i="1459" s="1"/>
  <c r="G254" i="1459" s="1"/>
  <c r="G255" i="1459" s="1"/>
  <c r="G256" i="1459" s="1"/>
  <c r="G257" i="1459" s="1"/>
  <c r="G258" i="1459" s="1"/>
  <c r="G259" i="1459" s="1"/>
  <c r="G260" i="1459" s="1"/>
  <c r="G261" i="1459" s="1"/>
  <c r="G262" i="1459" s="1"/>
  <c r="G263" i="1459" s="1"/>
  <c r="G264" i="1459" s="1"/>
  <c r="G265" i="1459" s="1"/>
  <c r="G266" i="1459" s="1"/>
  <c r="G267" i="1459" s="1"/>
  <c r="G268" i="1459" s="1"/>
  <c r="G269" i="1459" s="1"/>
  <c r="G270" i="1459" s="1"/>
  <c r="G271" i="1459" s="1"/>
  <c r="G272" i="1459" s="1"/>
  <c r="G273" i="1459" s="1"/>
  <c r="G274" i="1459" s="1"/>
  <c r="G275" i="1459" s="1"/>
  <c r="G276" i="1459" s="1"/>
  <c r="G277" i="1459" s="1"/>
  <c r="G278" i="1459" s="1"/>
  <c r="G279" i="1459" s="1"/>
  <c r="G280" i="1459" s="1"/>
  <c r="G281" i="1459" s="1"/>
  <c r="G282" i="1459" s="1"/>
  <c r="G283" i="1459" s="1"/>
  <c r="G284" i="1459" s="1"/>
  <c r="G285" i="1459" s="1"/>
  <c r="G286" i="1459" s="1"/>
  <c r="G287" i="1459" s="1"/>
  <c r="G288" i="1459" s="1"/>
  <c r="G289" i="1459" s="1"/>
  <c r="G290" i="1459" s="1"/>
  <c r="G291" i="1459" s="1"/>
  <c r="G292" i="1459" s="1"/>
  <c r="G293" i="1459" s="1"/>
  <c r="G294" i="1459" s="1"/>
  <c r="G295" i="1459" s="1"/>
  <c r="G296" i="1459" s="1"/>
  <c r="G297" i="1459" s="1"/>
  <c r="G298" i="1459" s="1"/>
  <c r="G299" i="1459" s="1"/>
  <c r="G300" i="1459" s="1"/>
  <c r="G301" i="1459" s="1"/>
  <c r="G302" i="1459" s="1"/>
  <c r="G303" i="1459" s="1"/>
  <c r="G304" i="1459" s="1"/>
  <c r="G305" i="1459" s="1"/>
  <c r="G306" i="1459" s="1"/>
  <c r="G307" i="1459" s="1"/>
  <c r="G308" i="1459" s="1"/>
  <c r="G309" i="1459" s="1"/>
  <c r="G310" i="1459" s="1"/>
  <c r="G311" i="1459" s="1"/>
  <c r="G312" i="1459" s="1"/>
  <c r="G313" i="1459" s="1"/>
  <c r="G314" i="1459" s="1"/>
  <c r="G315" i="1459" s="1"/>
  <c r="G316" i="1459" s="1"/>
  <c r="G317" i="1459" s="1"/>
  <c r="G318" i="1459" s="1"/>
  <c r="G319" i="1459" s="1"/>
  <c r="G320" i="1459" s="1"/>
  <c r="G321" i="1459" s="1"/>
  <c r="G322" i="1459" s="1"/>
  <c r="G323" i="1459" s="1"/>
  <c r="G324" i="1459" s="1"/>
  <c r="G325" i="1459" s="1"/>
  <c r="G326" i="1459" s="1"/>
  <c r="G327" i="1459" s="1"/>
  <c r="G328" i="1459" s="1"/>
  <c r="G329" i="1459" s="1"/>
  <c r="G330" i="1459" s="1"/>
  <c r="G331" i="1459" s="1"/>
  <c r="G332" i="1459" s="1"/>
  <c r="G333" i="1459" s="1"/>
  <c r="G334" i="1459" s="1"/>
  <c r="G335" i="1459" s="1"/>
  <c r="G336" i="1459" s="1"/>
  <c r="G337" i="1459" s="1"/>
  <c r="G338" i="1459" s="1"/>
  <c r="G339" i="1459" s="1"/>
  <c r="G340" i="1459" s="1"/>
  <c r="G341" i="1459" s="1"/>
  <c r="G342" i="1459" s="1"/>
  <c r="G343" i="1459" s="1"/>
  <c r="G344" i="1459" s="1"/>
  <c r="G345" i="1459" s="1"/>
  <c r="G346" i="1459" s="1"/>
  <c r="G347" i="1459" s="1"/>
  <c r="G348" i="1459" s="1"/>
  <c r="G349" i="1459" s="1"/>
  <c r="G350" i="1459" s="1"/>
  <c r="G351" i="1459" s="1"/>
  <c r="G352" i="1459" s="1"/>
  <c r="G353" i="1459" s="1"/>
  <c r="G354" i="1459" s="1"/>
  <c r="G355" i="1459" s="1"/>
  <c r="G356" i="1459" s="1"/>
  <c r="G357" i="1459" s="1"/>
  <c r="G358" i="1459" s="1"/>
  <c r="G359" i="1459" s="1"/>
  <c r="G360" i="1459" s="1"/>
  <c r="G361" i="1459" s="1"/>
  <c r="G362" i="1459" s="1"/>
  <c r="G363" i="1459" s="1"/>
  <c r="G364" i="1459" s="1"/>
  <c r="G365" i="1459" s="1"/>
  <c r="G366" i="1459" s="1"/>
  <c r="G367" i="1459" s="1"/>
  <c r="G368" i="1459" s="1"/>
  <c r="G369" i="1459" s="1"/>
  <c r="G370" i="1459" s="1"/>
  <c r="G371" i="1459" s="1"/>
  <c r="G372" i="1459" s="1"/>
  <c r="G373" i="1459" s="1"/>
  <c r="G374" i="1459" s="1"/>
  <c r="G375" i="1459" s="1"/>
  <c r="G376" i="1459" s="1"/>
  <c r="G377" i="1459" s="1"/>
  <c r="G378" i="1459" s="1"/>
  <c r="G379" i="1459" s="1"/>
  <c r="G380" i="1459" s="1"/>
  <c r="G381" i="1459" s="1"/>
  <c r="G382" i="1459" s="1"/>
  <c r="G383" i="1459" s="1"/>
  <c r="G384" i="1459" s="1"/>
  <c r="G385" i="1459" s="1"/>
  <c r="G386" i="1459" s="1"/>
  <c r="G387" i="1459" s="1"/>
  <c r="G388" i="1459" s="1"/>
  <c r="G389" i="1459" s="1"/>
  <c r="G390" i="1459" s="1"/>
  <c r="G391" i="1459" s="1"/>
  <c r="G392" i="1459" s="1"/>
  <c r="G393" i="1459" s="1"/>
  <c r="G394" i="1459" s="1"/>
  <c r="G395" i="1459" s="1"/>
  <c r="G396" i="1459" s="1"/>
  <c r="G397" i="1459" s="1"/>
  <c r="G398" i="1459" s="1"/>
  <c r="G399" i="1459" s="1"/>
  <c r="G400" i="1459" s="1"/>
  <c r="G401" i="1459" s="1"/>
  <c r="G402" i="1459" s="1"/>
  <c r="G403" i="1459" s="1"/>
  <c r="G404" i="1459" s="1"/>
  <c r="G405" i="1459" s="1"/>
  <c r="G406" i="1459" s="1"/>
  <c r="G407" i="1459" s="1"/>
  <c r="G408" i="1459" s="1"/>
  <c r="G409" i="1459" s="1"/>
  <c r="G410" i="1459" s="1"/>
  <c r="G411" i="1459" s="1"/>
  <c r="G412" i="1459" s="1"/>
  <c r="G413" i="1459" s="1"/>
  <c r="G414" i="1459" s="1"/>
  <c r="G415" i="1459" s="1"/>
  <c r="G416" i="1459" s="1"/>
  <c r="G417" i="1459" s="1"/>
  <c r="G418" i="1459" s="1"/>
  <c r="G419" i="1459" s="1"/>
  <c r="G420" i="1459" s="1"/>
  <c r="G421" i="1459" s="1"/>
  <c r="G422" i="1459" s="1"/>
  <c r="G423" i="1459" s="1"/>
  <c r="G424" i="1459" s="1"/>
  <c r="G425" i="1459" s="1"/>
  <c r="G426" i="1459" s="1"/>
  <c r="G427" i="1459" s="1"/>
  <c r="G428" i="1459" s="1"/>
  <c r="G429" i="1459" s="1"/>
  <c r="G430" i="1459" s="1"/>
  <c r="G431" i="1459" s="1"/>
  <c r="G432" i="1459" s="1"/>
  <c r="G433" i="1459" s="1"/>
  <c r="G434" i="1459" s="1"/>
  <c r="G435" i="1459" s="1"/>
  <c r="G436" i="1459" s="1"/>
  <c r="G437" i="1459" s="1"/>
  <c r="G438" i="1459" s="1"/>
  <c r="G439" i="1459" s="1"/>
  <c r="G440" i="1459" s="1"/>
  <c r="G441" i="1459" s="1"/>
  <c r="G442" i="1459" s="1"/>
  <c r="G443" i="1459" s="1"/>
  <c r="G444" i="1459" s="1"/>
  <c r="G445" i="1459" s="1"/>
  <c r="G446" i="1459" s="1"/>
  <c r="G447" i="1459" s="1"/>
  <c r="G448" i="1459" s="1"/>
  <c r="G449" i="1459" s="1"/>
  <c r="G450" i="1459" s="1"/>
  <c r="G451" i="1459" s="1"/>
  <c r="G452" i="1459" s="1"/>
  <c r="G453" i="1459" s="1"/>
  <c r="G454" i="1459" s="1"/>
  <c r="G455" i="1459" s="1"/>
  <c r="G456" i="1459" s="1"/>
  <c r="G457" i="1459" s="1"/>
  <c r="G458" i="1459" s="1"/>
  <c r="G459" i="1459" s="1"/>
  <c r="G460" i="1459" s="1"/>
  <c r="G461" i="1459" s="1"/>
  <c r="G462" i="1459" s="1"/>
  <c r="G463" i="1459" s="1"/>
  <c r="G464" i="1459" s="1"/>
  <c r="G465" i="1459" s="1"/>
  <c r="G466" i="1459" s="1"/>
  <c r="G467" i="1459" s="1"/>
  <c r="G468" i="1459" s="1"/>
  <c r="G469" i="1459" s="1"/>
  <c r="G470" i="1459" s="1"/>
  <c r="G471" i="1459" s="1"/>
  <c r="G472" i="1459" s="1"/>
  <c r="G473" i="1459" s="1"/>
  <c r="G474" i="1459" s="1"/>
  <c r="G475" i="1459" s="1"/>
  <c r="G476" i="1459" s="1"/>
  <c r="G477" i="1459" s="1"/>
  <c r="G478" i="1459" s="1"/>
  <c r="G479" i="1459" s="1"/>
  <c r="G480" i="1459" s="1"/>
  <c r="G481" i="1459" s="1"/>
  <c r="G482" i="1459" s="1"/>
  <c r="G483" i="1459" s="1"/>
  <c r="G484" i="1459" s="1"/>
  <c r="G485" i="1459" s="1"/>
  <c r="G486" i="1459" s="1"/>
  <c r="G487" i="1459" s="1"/>
  <c r="G488" i="1459" s="1"/>
  <c r="G489" i="1459" s="1"/>
  <c r="G490" i="1459" s="1"/>
  <c r="G491" i="1459" s="1"/>
  <c r="G492" i="1459" s="1"/>
  <c r="G493" i="1459" s="1"/>
  <c r="G494" i="1459" s="1"/>
  <c r="G495" i="1459" s="1"/>
  <c r="G496" i="1459" s="1"/>
  <c r="G497" i="1459" s="1"/>
  <c r="G498" i="1459" s="1"/>
  <c r="G499" i="1459" s="1"/>
  <c r="G500" i="1459" s="1"/>
  <c r="G501" i="1459" s="1"/>
  <c r="G502" i="1459" s="1"/>
  <c r="G503" i="1459" s="1"/>
  <c r="G504" i="1459" s="1"/>
  <c r="G505" i="1459" s="1"/>
  <c r="G506" i="1459" s="1"/>
  <c r="G507" i="1459" s="1"/>
  <c r="G508" i="1459" s="1"/>
  <c r="G509" i="1459" s="1"/>
  <c r="G510" i="1459" s="1"/>
  <c r="G511" i="1459" s="1"/>
  <c r="G512" i="1459" s="1"/>
  <c r="G513" i="1459" s="1"/>
  <c r="G514" i="1459" s="1"/>
  <c r="G515" i="1459" s="1"/>
  <c r="G516" i="1459" s="1"/>
  <c r="G517" i="1459" s="1"/>
  <c r="G518" i="1459" s="1"/>
  <c r="F18" i="1459"/>
  <c r="F19" i="1459" s="1"/>
  <c r="A18" i="1459"/>
  <c r="A19" i="1459" s="1"/>
  <c r="A20" i="1459" s="1"/>
  <c r="A21" i="1459" s="1"/>
  <c r="A22" i="1459" s="1"/>
  <c r="A23" i="1459" s="1"/>
  <c r="A24" i="1459" s="1"/>
  <c r="A25" i="1459" s="1"/>
  <c r="A26" i="1459" s="1"/>
  <c r="A27" i="1459" s="1"/>
  <c r="A28" i="1459" s="1"/>
  <c r="A29" i="1459" s="1"/>
  <c r="A30" i="1459" s="1"/>
  <c r="A31" i="1459" s="1"/>
  <c r="A32" i="1459" s="1"/>
  <c r="A33" i="1459" s="1"/>
  <c r="A34" i="1459" s="1"/>
  <c r="A35" i="1459" s="1"/>
  <c r="A36" i="1459" s="1"/>
  <c r="A37" i="1459" s="1"/>
  <c r="A38" i="1459" s="1"/>
  <c r="A39" i="1459" s="1"/>
  <c r="A40" i="1459" s="1"/>
  <c r="A41" i="1459" s="1"/>
  <c r="A42" i="1459" s="1"/>
  <c r="A43" i="1459" s="1"/>
  <c r="A44" i="1459" s="1"/>
  <c r="A45" i="1459" s="1"/>
  <c r="A46" i="1459" s="1"/>
  <c r="A47" i="1459" s="1"/>
  <c r="A48" i="1459" s="1"/>
  <c r="A49" i="1459" s="1"/>
  <c r="A50" i="1459" s="1"/>
  <c r="A51" i="1459" s="1"/>
  <c r="A52" i="1459" s="1"/>
  <c r="A53" i="1459" s="1"/>
  <c r="A54" i="1459" s="1"/>
  <c r="A55" i="1459" s="1"/>
  <c r="A56" i="1459" s="1"/>
  <c r="A57" i="1459" s="1"/>
  <c r="A58" i="1459" s="1"/>
  <c r="A59" i="1459" s="1"/>
  <c r="A60" i="1459" s="1"/>
  <c r="A61" i="1459" s="1"/>
  <c r="A62" i="1459" s="1"/>
  <c r="A63" i="1459" s="1"/>
  <c r="A64" i="1459" s="1"/>
  <c r="A65" i="1459" s="1"/>
  <c r="A66" i="1459" s="1"/>
  <c r="A67" i="1459" s="1"/>
  <c r="A68" i="1459" s="1"/>
  <c r="A69" i="1459" s="1"/>
  <c r="A70" i="1459" s="1"/>
  <c r="A71" i="1459" s="1"/>
  <c r="A72" i="1459" s="1"/>
  <c r="A73" i="1459" s="1"/>
  <c r="A74" i="1459" s="1"/>
  <c r="A75" i="1459" s="1"/>
  <c r="A76" i="1459" s="1"/>
  <c r="A77" i="1459" s="1"/>
  <c r="A78" i="1459" s="1"/>
  <c r="A79" i="1459" s="1"/>
  <c r="A80" i="1459" s="1"/>
  <c r="A81" i="1459" s="1"/>
  <c r="A82" i="1459" s="1"/>
  <c r="A83" i="1459" s="1"/>
  <c r="A84" i="1459" s="1"/>
  <c r="A85" i="1459" s="1"/>
  <c r="A86" i="1459" s="1"/>
  <c r="A87" i="1459" s="1"/>
  <c r="A88" i="1459" s="1"/>
  <c r="A89" i="1459" s="1"/>
  <c r="A90" i="1459" s="1"/>
  <c r="A91" i="1459" s="1"/>
  <c r="A92" i="1459" s="1"/>
  <c r="A93" i="1459" s="1"/>
  <c r="A94" i="1459" s="1"/>
  <c r="A95" i="1459" s="1"/>
  <c r="A96" i="1459" s="1"/>
  <c r="A97" i="1459" s="1"/>
  <c r="A98" i="1459" s="1"/>
  <c r="A99" i="1459" s="1"/>
  <c r="A100" i="1459" s="1"/>
  <c r="A101" i="1459" s="1"/>
  <c r="A102" i="1459" s="1"/>
  <c r="A103" i="1459" s="1"/>
  <c r="A104" i="1459" s="1"/>
  <c r="A105" i="1459" s="1"/>
  <c r="A106" i="1459" s="1"/>
  <c r="A107" i="1459" s="1"/>
  <c r="A108" i="1459" s="1"/>
  <c r="A109" i="1459" s="1"/>
  <c r="A110" i="1459" s="1"/>
  <c r="A111" i="1459" s="1"/>
  <c r="A112" i="1459" s="1"/>
  <c r="A113" i="1459" s="1"/>
  <c r="A114" i="1459" s="1"/>
  <c r="A115" i="1459" s="1"/>
  <c r="A116" i="1459" s="1"/>
  <c r="A117" i="1459" s="1"/>
  <c r="A118" i="1459" s="1"/>
  <c r="A119" i="1459" s="1"/>
  <c r="A120" i="1459" s="1"/>
  <c r="A121" i="1459" s="1"/>
  <c r="A122" i="1459" s="1"/>
  <c r="A123" i="1459" s="1"/>
  <c r="A124" i="1459" s="1"/>
  <c r="A125" i="1459" s="1"/>
  <c r="A126" i="1459" s="1"/>
  <c r="A127" i="1459" s="1"/>
  <c r="A128" i="1459" s="1"/>
  <c r="A129" i="1459" s="1"/>
  <c r="A130" i="1459" s="1"/>
  <c r="A131" i="1459" s="1"/>
  <c r="A132" i="1459" s="1"/>
  <c r="A133" i="1459" s="1"/>
  <c r="A134" i="1459" s="1"/>
  <c r="A135" i="1459" s="1"/>
  <c r="A136" i="1459" s="1"/>
  <c r="A137" i="1459" s="1"/>
  <c r="A138" i="1459" s="1"/>
  <c r="A139" i="1459" s="1"/>
  <c r="A140" i="1459" s="1"/>
  <c r="A141" i="1459" s="1"/>
  <c r="A142" i="1459" s="1"/>
  <c r="A143" i="1459" s="1"/>
  <c r="A144" i="1459" s="1"/>
  <c r="A145" i="1459" s="1"/>
  <c r="A146" i="1459" s="1"/>
  <c r="A147" i="1459" s="1"/>
  <c r="A148" i="1459" s="1"/>
  <c r="A149" i="1459" s="1"/>
  <c r="A150" i="1459" s="1"/>
  <c r="A151" i="1459" s="1"/>
  <c r="A152" i="1459" s="1"/>
  <c r="A153" i="1459" s="1"/>
  <c r="A154" i="1459" s="1"/>
  <c r="A155" i="1459" s="1"/>
  <c r="A156" i="1459" s="1"/>
  <c r="A157" i="1459" s="1"/>
  <c r="A158" i="1459" s="1"/>
  <c r="A159" i="1459" s="1"/>
  <c r="A160" i="1459" s="1"/>
  <c r="A161" i="1459" s="1"/>
  <c r="A162" i="1459" s="1"/>
  <c r="A163" i="1459" s="1"/>
  <c r="A164" i="1459" s="1"/>
  <c r="A165" i="1459" s="1"/>
  <c r="A166" i="1459" s="1"/>
  <c r="A167" i="1459" s="1"/>
  <c r="A168" i="1459" s="1"/>
  <c r="A169" i="1459" s="1"/>
  <c r="A170" i="1459" s="1"/>
  <c r="A171" i="1459" s="1"/>
  <c r="A172" i="1459" s="1"/>
  <c r="A173" i="1459" s="1"/>
  <c r="A174" i="1459" s="1"/>
  <c r="A175" i="1459" s="1"/>
  <c r="A176" i="1459" s="1"/>
  <c r="A177" i="1459" s="1"/>
  <c r="A178" i="1459" s="1"/>
  <c r="A179" i="1459" s="1"/>
  <c r="A180" i="1459" s="1"/>
  <c r="A181" i="1459" s="1"/>
  <c r="A182" i="1459" s="1"/>
  <c r="A183" i="1459" s="1"/>
  <c r="A184" i="1459" s="1"/>
  <c r="A185" i="1459" s="1"/>
  <c r="A186" i="1459" s="1"/>
  <c r="A187" i="1459" s="1"/>
  <c r="A188" i="1459" s="1"/>
  <c r="A189" i="1459" s="1"/>
  <c r="A190" i="1459" s="1"/>
  <c r="A191" i="1459" s="1"/>
  <c r="A192" i="1459" s="1"/>
  <c r="A193" i="1459" s="1"/>
  <c r="A194" i="1459" s="1"/>
  <c r="A195" i="1459" s="1"/>
  <c r="A196" i="1459" s="1"/>
  <c r="A197" i="1459" s="1"/>
  <c r="A198" i="1459" s="1"/>
  <c r="A199" i="1459" s="1"/>
  <c r="A200" i="1459" s="1"/>
  <c r="A201" i="1459" s="1"/>
  <c r="A202" i="1459" s="1"/>
  <c r="A203" i="1459" s="1"/>
  <c r="A204" i="1459" s="1"/>
  <c r="A205" i="1459" s="1"/>
  <c r="A206" i="1459" s="1"/>
  <c r="A207" i="1459" s="1"/>
  <c r="A208" i="1459" s="1"/>
  <c r="A209" i="1459" s="1"/>
  <c r="A210" i="1459" s="1"/>
  <c r="A211" i="1459" s="1"/>
  <c r="A212" i="1459" s="1"/>
  <c r="A213" i="1459" s="1"/>
  <c r="A214" i="1459" s="1"/>
  <c r="A215" i="1459" s="1"/>
  <c r="A216" i="1459" s="1"/>
  <c r="A217" i="1459" s="1"/>
  <c r="A218" i="1459" s="1"/>
  <c r="A219" i="1459" s="1"/>
  <c r="A220" i="1459" s="1"/>
  <c r="A221" i="1459" s="1"/>
  <c r="A222" i="1459" s="1"/>
  <c r="A223" i="1459" s="1"/>
  <c r="A224" i="1459" s="1"/>
  <c r="A225" i="1459" s="1"/>
  <c r="A226" i="1459" s="1"/>
  <c r="A227" i="1459" s="1"/>
  <c r="A228" i="1459" s="1"/>
  <c r="A229" i="1459" s="1"/>
  <c r="A230" i="1459" s="1"/>
  <c r="A231" i="1459" s="1"/>
  <c r="A232" i="1459" s="1"/>
  <c r="A233" i="1459" s="1"/>
  <c r="A234" i="1459" s="1"/>
  <c r="A235" i="1459" s="1"/>
  <c r="A236" i="1459" s="1"/>
  <c r="A237" i="1459" s="1"/>
  <c r="A238" i="1459" s="1"/>
  <c r="A239" i="1459" s="1"/>
  <c r="A240" i="1459" s="1"/>
  <c r="A241" i="1459" s="1"/>
  <c r="A242" i="1459" s="1"/>
  <c r="A243" i="1459" s="1"/>
  <c r="A244" i="1459" s="1"/>
  <c r="A245" i="1459" s="1"/>
  <c r="A246" i="1459" s="1"/>
  <c r="A247" i="1459" s="1"/>
  <c r="A248" i="1459" s="1"/>
  <c r="A249" i="1459" s="1"/>
  <c r="A250" i="1459" s="1"/>
  <c r="A251" i="1459" s="1"/>
  <c r="A252" i="1459" s="1"/>
  <c r="A253" i="1459" s="1"/>
  <c r="A254" i="1459" s="1"/>
  <c r="A255" i="1459" s="1"/>
  <c r="A256" i="1459" s="1"/>
  <c r="A257" i="1459" s="1"/>
  <c r="A258" i="1459" s="1"/>
  <c r="A259" i="1459" s="1"/>
  <c r="A260" i="1459" s="1"/>
  <c r="A261" i="1459" s="1"/>
  <c r="A262" i="1459" s="1"/>
  <c r="A263" i="1459" s="1"/>
  <c r="A264" i="1459" s="1"/>
  <c r="A265" i="1459" s="1"/>
  <c r="A266" i="1459" s="1"/>
  <c r="A267" i="1459" s="1"/>
  <c r="A268" i="1459" s="1"/>
  <c r="A269" i="1459" s="1"/>
  <c r="A270" i="1459" s="1"/>
  <c r="A271" i="1459" s="1"/>
  <c r="A272" i="1459" s="1"/>
  <c r="A273" i="1459" s="1"/>
  <c r="A274" i="1459" s="1"/>
  <c r="A275" i="1459" s="1"/>
  <c r="A276" i="1459" s="1"/>
  <c r="A277" i="1459" s="1"/>
  <c r="A278" i="1459" s="1"/>
  <c r="A279" i="1459" s="1"/>
  <c r="A280" i="1459" s="1"/>
  <c r="A281" i="1459" s="1"/>
  <c r="A282" i="1459" s="1"/>
  <c r="A283" i="1459" s="1"/>
  <c r="A284" i="1459" s="1"/>
  <c r="A285" i="1459" s="1"/>
  <c r="A286" i="1459" s="1"/>
  <c r="A287" i="1459" s="1"/>
  <c r="A288" i="1459" s="1"/>
  <c r="A289" i="1459" s="1"/>
  <c r="A290" i="1459" s="1"/>
  <c r="A291" i="1459" s="1"/>
  <c r="A292" i="1459" s="1"/>
  <c r="A293" i="1459" s="1"/>
  <c r="A294" i="1459" s="1"/>
  <c r="A295" i="1459" s="1"/>
  <c r="A296" i="1459" s="1"/>
  <c r="A297" i="1459" s="1"/>
  <c r="A298" i="1459" s="1"/>
  <c r="A299" i="1459" s="1"/>
  <c r="A300" i="1459" s="1"/>
  <c r="A301" i="1459" s="1"/>
  <c r="A302" i="1459" s="1"/>
  <c r="A303" i="1459" s="1"/>
  <c r="A304" i="1459" s="1"/>
  <c r="A305" i="1459" s="1"/>
  <c r="A306" i="1459" s="1"/>
  <c r="A307" i="1459" s="1"/>
  <c r="A308" i="1459" s="1"/>
  <c r="A309" i="1459" s="1"/>
  <c r="A310" i="1459" s="1"/>
  <c r="A311" i="1459" s="1"/>
  <c r="A312" i="1459" s="1"/>
  <c r="A313" i="1459" s="1"/>
  <c r="A314" i="1459" s="1"/>
  <c r="A315" i="1459" s="1"/>
  <c r="A316" i="1459" s="1"/>
  <c r="A317" i="1459" s="1"/>
  <c r="A318" i="1459" s="1"/>
  <c r="A319" i="1459" s="1"/>
  <c r="A320" i="1459" s="1"/>
  <c r="A321" i="1459" s="1"/>
  <c r="A322" i="1459" s="1"/>
  <c r="A323" i="1459" s="1"/>
  <c r="A324" i="1459" s="1"/>
  <c r="A325" i="1459" s="1"/>
  <c r="A326" i="1459" s="1"/>
  <c r="A327" i="1459" s="1"/>
  <c r="A328" i="1459" s="1"/>
  <c r="A329" i="1459" s="1"/>
  <c r="A330" i="1459" s="1"/>
  <c r="A331" i="1459" s="1"/>
  <c r="A332" i="1459" s="1"/>
  <c r="A333" i="1459" s="1"/>
  <c r="A334" i="1459" s="1"/>
  <c r="A335" i="1459" s="1"/>
  <c r="A336" i="1459" s="1"/>
  <c r="A337" i="1459" s="1"/>
  <c r="A338" i="1459" s="1"/>
  <c r="A339" i="1459" s="1"/>
  <c r="A340" i="1459" s="1"/>
  <c r="A341" i="1459" s="1"/>
  <c r="A342" i="1459" s="1"/>
  <c r="A343" i="1459" s="1"/>
  <c r="A344" i="1459" s="1"/>
  <c r="A345" i="1459" s="1"/>
  <c r="A346" i="1459" s="1"/>
  <c r="A347" i="1459" s="1"/>
  <c r="A348" i="1459" s="1"/>
  <c r="A349" i="1459" s="1"/>
  <c r="A350" i="1459" s="1"/>
  <c r="A351" i="1459" s="1"/>
  <c r="A352" i="1459" s="1"/>
  <c r="A353" i="1459" s="1"/>
  <c r="A354" i="1459" s="1"/>
  <c r="A355" i="1459" s="1"/>
  <c r="A356" i="1459" s="1"/>
  <c r="A357" i="1459" s="1"/>
  <c r="A358" i="1459" s="1"/>
  <c r="A359" i="1459" s="1"/>
  <c r="A360" i="1459" s="1"/>
  <c r="A361" i="1459" s="1"/>
  <c r="A362" i="1459" s="1"/>
  <c r="A363" i="1459" s="1"/>
  <c r="A364" i="1459" s="1"/>
  <c r="A365" i="1459" s="1"/>
  <c r="A366" i="1459" s="1"/>
  <c r="A367" i="1459" s="1"/>
  <c r="A368" i="1459" s="1"/>
  <c r="A369" i="1459" s="1"/>
  <c r="A370" i="1459" s="1"/>
  <c r="A371" i="1459" s="1"/>
  <c r="A372" i="1459" s="1"/>
  <c r="A373" i="1459" s="1"/>
  <c r="A374" i="1459" s="1"/>
  <c r="A375" i="1459" s="1"/>
  <c r="A376" i="1459" s="1"/>
  <c r="A377" i="1459" s="1"/>
  <c r="A378" i="1459" s="1"/>
  <c r="A379" i="1459" s="1"/>
  <c r="A380" i="1459" s="1"/>
  <c r="A381" i="1459" s="1"/>
  <c r="A382" i="1459" s="1"/>
  <c r="A383" i="1459" s="1"/>
  <c r="A384" i="1459" s="1"/>
  <c r="A385" i="1459" s="1"/>
  <c r="A386" i="1459" s="1"/>
  <c r="A387" i="1459" s="1"/>
  <c r="A388" i="1459" s="1"/>
  <c r="A389" i="1459" s="1"/>
  <c r="A390" i="1459" s="1"/>
  <c r="A391" i="1459" s="1"/>
  <c r="A392" i="1459" s="1"/>
  <c r="A393" i="1459" s="1"/>
  <c r="A394" i="1459" s="1"/>
  <c r="A395" i="1459" s="1"/>
  <c r="A396" i="1459" s="1"/>
  <c r="A397" i="1459" s="1"/>
  <c r="A398" i="1459" s="1"/>
  <c r="A399" i="1459" s="1"/>
  <c r="A400" i="1459" s="1"/>
  <c r="A401" i="1459" s="1"/>
  <c r="A402" i="1459" s="1"/>
  <c r="A403" i="1459" s="1"/>
  <c r="A404" i="1459" s="1"/>
  <c r="A405" i="1459" s="1"/>
  <c r="A406" i="1459" s="1"/>
  <c r="A407" i="1459" s="1"/>
  <c r="A408" i="1459" s="1"/>
  <c r="A409" i="1459" s="1"/>
  <c r="A410" i="1459" s="1"/>
  <c r="A411" i="1459" s="1"/>
  <c r="A412" i="1459" s="1"/>
  <c r="A413" i="1459" s="1"/>
  <c r="A414" i="1459" s="1"/>
  <c r="A415" i="1459" s="1"/>
  <c r="A416" i="1459" s="1"/>
  <c r="A417" i="1459" s="1"/>
  <c r="A418" i="1459" s="1"/>
  <c r="A419" i="1459" s="1"/>
  <c r="A420" i="1459" s="1"/>
  <c r="A421" i="1459" s="1"/>
  <c r="A422" i="1459" s="1"/>
  <c r="A423" i="1459" s="1"/>
  <c r="A424" i="1459" s="1"/>
  <c r="A425" i="1459" s="1"/>
  <c r="A426" i="1459" s="1"/>
  <c r="A427" i="1459" s="1"/>
  <c r="A428" i="1459" s="1"/>
  <c r="A429" i="1459" s="1"/>
  <c r="A430" i="1459" s="1"/>
  <c r="A431" i="1459" s="1"/>
  <c r="A432" i="1459" s="1"/>
  <c r="A433" i="1459" s="1"/>
  <c r="A434" i="1459" s="1"/>
  <c r="A435" i="1459" s="1"/>
  <c r="A436" i="1459" s="1"/>
  <c r="A437" i="1459" s="1"/>
  <c r="A438" i="1459" s="1"/>
  <c r="A439" i="1459" s="1"/>
  <c r="A440" i="1459" s="1"/>
  <c r="A441" i="1459" s="1"/>
  <c r="A442" i="1459" s="1"/>
  <c r="A443" i="1459" s="1"/>
  <c r="A444" i="1459" s="1"/>
  <c r="A445" i="1459" s="1"/>
  <c r="A446" i="1459" s="1"/>
  <c r="A447" i="1459" s="1"/>
  <c r="A448" i="1459" s="1"/>
  <c r="A449" i="1459" s="1"/>
  <c r="A450" i="1459" s="1"/>
  <c r="A451" i="1459" s="1"/>
  <c r="A452" i="1459" s="1"/>
  <c r="A453" i="1459" s="1"/>
  <c r="A454" i="1459" s="1"/>
  <c r="A455" i="1459" s="1"/>
  <c r="A456" i="1459" s="1"/>
  <c r="A457" i="1459" s="1"/>
  <c r="A458" i="1459" s="1"/>
  <c r="A459" i="1459" s="1"/>
  <c r="A460" i="1459" s="1"/>
  <c r="A461" i="1459" s="1"/>
  <c r="A462" i="1459" s="1"/>
  <c r="A463" i="1459" s="1"/>
  <c r="A464" i="1459" s="1"/>
  <c r="A465" i="1459" s="1"/>
  <c r="A466" i="1459" s="1"/>
  <c r="A467" i="1459" s="1"/>
  <c r="A468" i="1459" s="1"/>
  <c r="A469" i="1459" s="1"/>
  <c r="A470" i="1459" s="1"/>
  <c r="A471" i="1459" s="1"/>
  <c r="A472" i="1459" s="1"/>
  <c r="A473" i="1459" s="1"/>
  <c r="A474" i="1459" s="1"/>
  <c r="A475" i="1459" s="1"/>
  <c r="A476" i="1459" s="1"/>
  <c r="A477" i="1459" s="1"/>
  <c r="A478" i="1459" s="1"/>
  <c r="A479" i="1459" s="1"/>
  <c r="A480" i="1459" s="1"/>
  <c r="A481" i="1459" s="1"/>
  <c r="A482" i="1459" s="1"/>
  <c r="A483" i="1459" s="1"/>
  <c r="A484" i="1459" s="1"/>
  <c r="A485" i="1459" s="1"/>
  <c r="A486" i="1459" s="1"/>
  <c r="A487" i="1459" s="1"/>
  <c r="A488" i="1459" s="1"/>
  <c r="A489" i="1459" s="1"/>
  <c r="A490" i="1459" s="1"/>
  <c r="A491" i="1459" s="1"/>
  <c r="A492" i="1459" s="1"/>
  <c r="A493" i="1459" s="1"/>
  <c r="A494" i="1459" s="1"/>
  <c r="A495" i="1459" s="1"/>
  <c r="A496" i="1459" s="1"/>
  <c r="A497" i="1459" s="1"/>
  <c r="A498" i="1459" s="1"/>
  <c r="A499" i="1459" s="1"/>
  <c r="A500" i="1459" s="1"/>
  <c r="A501" i="1459" s="1"/>
  <c r="A502" i="1459" s="1"/>
  <c r="A503" i="1459" s="1"/>
  <c r="A504" i="1459" s="1"/>
  <c r="A505" i="1459" s="1"/>
  <c r="A506" i="1459" s="1"/>
  <c r="A507" i="1459" s="1"/>
  <c r="A508" i="1459" s="1"/>
  <c r="A509" i="1459" s="1"/>
  <c r="A510" i="1459" s="1"/>
  <c r="A511" i="1459" s="1"/>
  <c r="A512" i="1459" s="1"/>
  <c r="A513" i="1459" s="1"/>
  <c r="A514" i="1459" s="1"/>
  <c r="A515" i="1459" s="1"/>
  <c r="A516" i="1459" s="1"/>
  <c r="A517" i="1459" s="1"/>
  <c r="A518" i="1459" s="1"/>
  <c r="S17" i="1459"/>
  <c r="P17" i="1459"/>
  <c r="Q17" i="1459" s="1"/>
  <c r="P18" i="1459" s="1"/>
  <c r="Q18" i="1459" s="1"/>
  <c r="P19" i="1459" s="1"/>
  <c r="Q19" i="1459" s="1"/>
  <c r="P20" i="1459" s="1"/>
  <c r="Q20" i="1459" s="1"/>
  <c r="P21" i="1459" s="1"/>
  <c r="Q21" i="1459" s="1"/>
  <c r="P22" i="1459" s="1"/>
  <c r="Q22" i="1459" s="1"/>
  <c r="P23" i="1459" s="1"/>
  <c r="Q23" i="1459" s="1"/>
  <c r="P24" i="1459" s="1"/>
  <c r="Q24" i="1459" s="1"/>
  <c r="P25" i="1459" s="1"/>
  <c r="Q25" i="1459" s="1"/>
  <c r="P26" i="1459" s="1"/>
  <c r="Q26" i="1459" s="1"/>
  <c r="P27" i="1459" s="1"/>
  <c r="Q27" i="1459" s="1"/>
  <c r="P28" i="1459" s="1"/>
  <c r="Q28" i="1459" s="1"/>
  <c r="P29" i="1459" s="1"/>
  <c r="Q29" i="1459" s="1"/>
  <c r="P30" i="1459" s="1"/>
  <c r="Q30" i="1459" s="1"/>
  <c r="P31" i="1459" s="1"/>
  <c r="Q31" i="1459" s="1"/>
  <c r="P32" i="1459" s="1"/>
  <c r="Q32" i="1459" s="1"/>
  <c r="P33" i="1459" s="1"/>
  <c r="Q33" i="1459" s="1"/>
  <c r="P34" i="1459" s="1"/>
  <c r="Q34" i="1459" s="1"/>
  <c r="P35" i="1459" s="1"/>
  <c r="Q35" i="1459" s="1"/>
  <c r="P36" i="1459" s="1"/>
  <c r="Q36" i="1459" s="1"/>
  <c r="P37" i="1459" s="1"/>
  <c r="Q37" i="1459" s="1"/>
  <c r="P38" i="1459" s="1"/>
  <c r="Q38" i="1459" s="1"/>
  <c r="P39" i="1459" s="1"/>
  <c r="Q39" i="1459" s="1"/>
  <c r="P40" i="1459" s="1"/>
  <c r="Q40" i="1459" s="1"/>
  <c r="P41" i="1459" s="1"/>
  <c r="Q41" i="1459" s="1"/>
  <c r="P42" i="1459" s="1"/>
  <c r="Q42" i="1459" s="1"/>
  <c r="P43" i="1459" s="1"/>
  <c r="Q43" i="1459" s="1"/>
  <c r="P44" i="1459" s="1"/>
  <c r="Q44" i="1459" s="1"/>
  <c r="P45" i="1459" s="1"/>
  <c r="Q45" i="1459" s="1"/>
  <c r="P46" i="1459" s="1"/>
  <c r="Q46" i="1459" s="1"/>
  <c r="P47" i="1459" s="1"/>
  <c r="Q47" i="1459" s="1"/>
  <c r="P48" i="1459" s="1"/>
  <c r="Q48" i="1459" s="1"/>
  <c r="P49" i="1459" s="1"/>
  <c r="Z49" i="1459" s="1"/>
  <c r="P50" i="1459" s="1"/>
  <c r="Q50" i="1459" s="1"/>
  <c r="P51" i="1459" s="1"/>
  <c r="Q51" i="1459" s="1"/>
  <c r="P52" i="1459" s="1"/>
  <c r="Q52" i="1459" s="1"/>
  <c r="P53" i="1459" s="1"/>
  <c r="Q53" i="1459" s="1"/>
  <c r="P54" i="1459" s="1"/>
  <c r="Q54" i="1459" s="1"/>
  <c r="P55" i="1459" s="1"/>
  <c r="Q55" i="1459" s="1"/>
  <c r="P56" i="1459" s="1"/>
  <c r="Q56" i="1459" s="1"/>
  <c r="P57" i="1459" s="1"/>
  <c r="Q57" i="1459" s="1"/>
  <c r="P58" i="1459" s="1"/>
  <c r="Q58" i="1459" s="1"/>
  <c r="P59" i="1459" s="1"/>
  <c r="Q59" i="1459" s="1"/>
  <c r="P60" i="1459" s="1"/>
  <c r="Q60" i="1459" s="1"/>
  <c r="P61" i="1459" s="1"/>
  <c r="Q61" i="1459" s="1"/>
  <c r="P62" i="1459" s="1"/>
  <c r="Q62" i="1459" s="1"/>
  <c r="P63" i="1459" s="1"/>
  <c r="Q63" i="1459" s="1"/>
  <c r="P64" i="1459" s="1"/>
  <c r="Q64" i="1459" s="1"/>
  <c r="P65" i="1459" s="1"/>
  <c r="Q65" i="1459" s="1"/>
  <c r="P66" i="1459" s="1"/>
  <c r="Q66" i="1459" s="1"/>
  <c r="P67" i="1459" s="1"/>
  <c r="Q67" i="1459" s="1"/>
  <c r="P68" i="1459" s="1"/>
  <c r="Q68" i="1459" s="1"/>
  <c r="P69" i="1459" s="1"/>
  <c r="Q69" i="1459" s="1"/>
  <c r="P70" i="1459" s="1"/>
  <c r="Q70" i="1459" s="1"/>
  <c r="P71" i="1459" s="1"/>
  <c r="Q71" i="1459" s="1"/>
  <c r="P72" i="1459" s="1"/>
  <c r="Q72" i="1459" s="1"/>
  <c r="P73" i="1459" s="1"/>
  <c r="Q73" i="1459" s="1"/>
  <c r="P74" i="1459" s="1"/>
  <c r="Q74" i="1459" s="1"/>
  <c r="P75" i="1459" s="1"/>
  <c r="Q75" i="1459" s="1"/>
  <c r="P76" i="1459" s="1"/>
  <c r="Q76" i="1459" s="1"/>
  <c r="P77" i="1459" s="1"/>
  <c r="Q77" i="1459" s="1"/>
  <c r="P78" i="1459" s="1"/>
  <c r="Q78" i="1459" s="1"/>
  <c r="P79" i="1459" s="1"/>
  <c r="Q79" i="1459" s="1"/>
  <c r="P80" i="1459" s="1"/>
  <c r="Q80" i="1459" s="1"/>
  <c r="P81" i="1459" s="1"/>
  <c r="Q81" i="1459" s="1"/>
  <c r="P82" i="1459" s="1"/>
  <c r="Q82" i="1459" s="1"/>
  <c r="P83" i="1459" s="1"/>
  <c r="Q83" i="1459" s="1"/>
  <c r="P84" i="1459" s="1"/>
  <c r="Q84" i="1459" s="1"/>
  <c r="P85" i="1459" s="1"/>
  <c r="Q85" i="1459" s="1"/>
  <c r="P86" i="1459" s="1"/>
  <c r="Q86" i="1459" s="1"/>
  <c r="P87" i="1459" s="1"/>
  <c r="Q87" i="1459" s="1"/>
  <c r="P88" i="1459" s="1"/>
  <c r="Q88" i="1459" s="1"/>
  <c r="P89" i="1459" s="1"/>
  <c r="Q89" i="1459" s="1"/>
  <c r="P90" i="1459" s="1"/>
  <c r="Q90" i="1459" s="1"/>
  <c r="P91" i="1459" s="1"/>
  <c r="Q91" i="1459" s="1"/>
  <c r="P92" i="1459" s="1"/>
  <c r="Q92" i="1459" s="1"/>
  <c r="P93" i="1459" s="1"/>
  <c r="Q93" i="1459" s="1"/>
  <c r="P94" i="1459" s="1"/>
  <c r="Q94" i="1459" s="1"/>
  <c r="P95" i="1459" s="1"/>
  <c r="Q95" i="1459" s="1"/>
  <c r="P96" i="1459" s="1"/>
  <c r="Q96" i="1459" s="1"/>
  <c r="P97" i="1459" s="1"/>
  <c r="Q97" i="1459" s="1"/>
  <c r="P98" i="1459" s="1"/>
  <c r="Q98" i="1459" s="1"/>
  <c r="P99" i="1459" s="1"/>
  <c r="Q99" i="1459" s="1"/>
  <c r="P100" i="1459" s="1"/>
  <c r="Q100" i="1459" s="1"/>
  <c r="P101" i="1459" s="1"/>
  <c r="Q101" i="1459" s="1"/>
  <c r="P102" i="1459" s="1"/>
  <c r="Q102" i="1459" s="1"/>
  <c r="P103" i="1459" s="1"/>
  <c r="Q103" i="1459" s="1"/>
  <c r="P104" i="1459" s="1"/>
  <c r="Q104" i="1459" s="1"/>
  <c r="P105" i="1459" s="1"/>
  <c r="Q105" i="1459" s="1"/>
  <c r="P106" i="1459" s="1"/>
  <c r="Q106" i="1459" s="1"/>
  <c r="P107" i="1459" s="1"/>
  <c r="Q107" i="1459" s="1"/>
  <c r="P108" i="1459" s="1"/>
  <c r="Q108" i="1459" s="1"/>
  <c r="P109" i="1459" s="1"/>
  <c r="Q109" i="1459" s="1"/>
  <c r="P110" i="1459" s="1"/>
  <c r="Q110" i="1459" s="1"/>
  <c r="P111" i="1459" s="1"/>
  <c r="Q111" i="1459" s="1"/>
  <c r="P112" i="1459" s="1"/>
  <c r="Q112" i="1459" s="1"/>
  <c r="P113" i="1459" s="1"/>
  <c r="Q113" i="1459" s="1"/>
  <c r="P114" i="1459" s="1"/>
  <c r="Q114" i="1459" s="1"/>
  <c r="P115" i="1459" s="1"/>
  <c r="Q115" i="1459" s="1"/>
  <c r="P116" i="1459" s="1"/>
  <c r="Q116" i="1459" s="1"/>
  <c r="P117" i="1459" s="1"/>
  <c r="Q117" i="1459" s="1"/>
  <c r="P118" i="1459" s="1"/>
  <c r="Q118" i="1459" s="1"/>
  <c r="P119" i="1459" s="1"/>
  <c r="Q119" i="1459" s="1"/>
  <c r="P120" i="1459" s="1"/>
  <c r="Q120" i="1459" s="1"/>
  <c r="P121" i="1459" s="1"/>
  <c r="Q121" i="1459" s="1"/>
  <c r="P122" i="1459" s="1"/>
  <c r="Q122" i="1459" s="1"/>
  <c r="P123" i="1459" s="1"/>
  <c r="Q123" i="1459" s="1"/>
  <c r="P124" i="1459" s="1"/>
  <c r="Q124" i="1459" s="1"/>
  <c r="P125" i="1459" s="1"/>
  <c r="Q125" i="1459" s="1"/>
  <c r="P126" i="1459" s="1"/>
  <c r="Q126" i="1459" s="1"/>
  <c r="P127" i="1459" s="1"/>
  <c r="Q127" i="1459" s="1"/>
  <c r="P128" i="1459" s="1"/>
  <c r="Q128" i="1459" s="1"/>
  <c r="P129" i="1459" s="1"/>
  <c r="Q129" i="1459" s="1"/>
  <c r="P130" i="1459" s="1"/>
  <c r="Q130" i="1459" s="1"/>
  <c r="P131" i="1459" s="1"/>
  <c r="Q131" i="1459" s="1"/>
  <c r="P132" i="1459" s="1"/>
  <c r="Q132" i="1459" s="1"/>
  <c r="P133" i="1459" s="1"/>
  <c r="Q133" i="1459" s="1"/>
  <c r="P134" i="1459" s="1"/>
  <c r="Q134" i="1459" s="1"/>
  <c r="P135" i="1459" s="1"/>
  <c r="Q135" i="1459" s="1"/>
  <c r="P136" i="1459" s="1"/>
  <c r="Q136" i="1459" s="1"/>
  <c r="P137" i="1459" s="1"/>
  <c r="Q137" i="1459" s="1"/>
  <c r="P138" i="1459" s="1"/>
  <c r="Q138" i="1459" s="1"/>
  <c r="P139" i="1459" s="1"/>
  <c r="Q139" i="1459" s="1"/>
  <c r="P140" i="1459" s="1"/>
  <c r="Q140" i="1459" s="1"/>
  <c r="P141" i="1459" s="1"/>
  <c r="Q141" i="1459" s="1"/>
  <c r="P142" i="1459" s="1"/>
  <c r="Q142" i="1459" s="1"/>
  <c r="P143" i="1459" s="1"/>
  <c r="Q143" i="1459" s="1"/>
  <c r="P144" i="1459" s="1"/>
  <c r="Q144" i="1459" s="1"/>
  <c r="P145" i="1459" s="1"/>
  <c r="Q145" i="1459" s="1"/>
  <c r="P146" i="1459" s="1"/>
  <c r="Q146" i="1459" s="1"/>
  <c r="P147" i="1459" s="1"/>
  <c r="Q147" i="1459" s="1"/>
  <c r="P148" i="1459" s="1"/>
  <c r="Q148" i="1459" s="1"/>
  <c r="P149" i="1459" s="1"/>
  <c r="Q149" i="1459" s="1"/>
  <c r="P150" i="1459" s="1"/>
  <c r="Q150" i="1459" s="1"/>
  <c r="P151" i="1459" s="1"/>
  <c r="Q151" i="1459" s="1"/>
  <c r="P152" i="1459" s="1"/>
  <c r="Q152" i="1459" s="1"/>
  <c r="P153" i="1459" s="1"/>
  <c r="Q153" i="1459" s="1"/>
  <c r="P154" i="1459" s="1"/>
  <c r="Q154" i="1459" s="1"/>
  <c r="P155" i="1459" s="1"/>
  <c r="Q155" i="1459" s="1"/>
  <c r="P156" i="1459" s="1"/>
  <c r="Q156" i="1459" s="1"/>
  <c r="P157" i="1459" s="1"/>
  <c r="Q157" i="1459" s="1"/>
  <c r="P158" i="1459" s="1"/>
  <c r="Q158" i="1459" s="1"/>
  <c r="P159" i="1459" s="1"/>
  <c r="Q159" i="1459" s="1"/>
  <c r="P160" i="1459" s="1"/>
  <c r="Q160" i="1459" s="1"/>
  <c r="P161" i="1459" s="1"/>
  <c r="Q161" i="1459" s="1"/>
  <c r="P162" i="1459" s="1"/>
  <c r="Q162" i="1459" s="1"/>
  <c r="P163" i="1459" s="1"/>
  <c r="Q163" i="1459" s="1"/>
  <c r="P164" i="1459" s="1"/>
  <c r="Q164" i="1459" s="1"/>
  <c r="P165" i="1459" s="1"/>
  <c r="Q165" i="1459" s="1"/>
  <c r="P166" i="1459" s="1"/>
  <c r="Q166" i="1459" s="1"/>
  <c r="P167" i="1459" s="1"/>
  <c r="Q167" i="1459" s="1"/>
  <c r="P168" i="1459" s="1"/>
  <c r="Q168" i="1459" s="1"/>
  <c r="P169" i="1459" s="1"/>
  <c r="Q169" i="1459" s="1"/>
  <c r="P170" i="1459" s="1"/>
  <c r="Q170" i="1459" s="1"/>
  <c r="P171" i="1459" s="1"/>
  <c r="Q171" i="1459" s="1"/>
  <c r="P172" i="1459" s="1"/>
  <c r="Q172" i="1459" s="1"/>
  <c r="P173" i="1459" s="1"/>
  <c r="Q173" i="1459" s="1"/>
  <c r="P174" i="1459" s="1"/>
  <c r="Q174" i="1459" s="1"/>
  <c r="P175" i="1459" s="1"/>
  <c r="Q175" i="1459" s="1"/>
  <c r="P176" i="1459" s="1"/>
  <c r="Q176" i="1459" s="1"/>
  <c r="P177" i="1459" s="1"/>
  <c r="Q177" i="1459" s="1"/>
  <c r="P178" i="1459" s="1"/>
  <c r="Q178" i="1459" s="1"/>
  <c r="P179" i="1459" s="1"/>
  <c r="Q179" i="1459" s="1"/>
  <c r="P180" i="1459" s="1"/>
  <c r="Q180" i="1459" s="1"/>
  <c r="P181" i="1459" s="1"/>
  <c r="Q181" i="1459" s="1"/>
  <c r="P182" i="1459" s="1"/>
  <c r="Q182" i="1459" s="1"/>
  <c r="P183" i="1459" s="1"/>
  <c r="Q183" i="1459" s="1"/>
  <c r="P184" i="1459" s="1"/>
  <c r="Q184" i="1459" s="1"/>
  <c r="P185" i="1459" s="1"/>
  <c r="Q185" i="1459" s="1"/>
  <c r="P186" i="1459" s="1"/>
  <c r="Q186" i="1459" s="1"/>
  <c r="P187" i="1459" s="1"/>
  <c r="Q187" i="1459" s="1"/>
  <c r="P188" i="1459" s="1"/>
  <c r="Q188" i="1459" s="1"/>
  <c r="P189" i="1459" s="1"/>
  <c r="Q189" i="1459" s="1"/>
  <c r="P190" i="1459" s="1"/>
  <c r="Q190" i="1459" s="1"/>
  <c r="P191" i="1459" s="1"/>
  <c r="Q191" i="1459" s="1"/>
  <c r="P192" i="1459" s="1"/>
  <c r="Q192" i="1459" s="1"/>
  <c r="P193" i="1459" s="1"/>
  <c r="Q193" i="1459" s="1"/>
  <c r="P194" i="1459" s="1"/>
  <c r="Q194" i="1459" s="1"/>
  <c r="P195" i="1459" s="1"/>
  <c r="Q195" i="1459" s="1"/>
  <c r="P196" i="1459" s="1"/>
  <c r="Q196" i="1459" s="1"/>
  <c r="P197" i="1459" s="1"/>
  <c r="Q197" i="1459" s="1"/>
  <c r="P198" i="1459" s="1"/>
  <c r="Q198" i="1459" s="1"/>
  <c r="P199" i="1459" s="1"/>
  <c r="Q199" i="1459" s="1"/>
  <c r="P200" i="1459" s="1"/>
  <c r="Q200" i="1459" s="1"/>
  <c r="P201" i="1459" s="1"/>
  <c r="Q201" i="1459" s="1"/>
  <c r="P202" i="1459" s="1"/>
  <c r="Q202" i="1459" s="1"/>
  <c r="P203" i="1459" s="1"/>
  <c r="Q203" i="1459" s="1"/>
  <c r="P204" i="1459" s="1"/>
  <c r="Q204" i="1459" s="1"/>
  <c r="P205" i="1459" s="1"/>
  <c r="Q205" i="1459" s="1"/>
  <c r="P206" i="1459" s="1"/>
  <c r="Q206" i="1459" s="1"/>
  <c r="P207" i="1459" s="1"/>
  <c r="Q207" i="1459" s="1"/>
  <c r="P208" i="1459" s="1"/>
  <c r="Q208" i="1459" s="1"/>
  <c r="P209" i="1459" s="1"/>
  <c r="Q209" i="1459" s="1"/>
  <c r="P210" i="1459" s="1"/>
  <c r="Q210" i="1459" s="1"/>
  <c r="P211" i="1459" s="1"/>
  <c r="Q211" i="1459" s="1"/>
  <c r="P212" i="1459" s="1"/>
  <c r="Q212" i="1459" s="1"/>
  <c r="P213" i="1459" s="1"/>
  <c r="Q213" i="1459" s="1"/>
  <c r="P214" i="1459" s="1"/>
  <c r="Q214" i="1459" s="1"/>
  <c r="P215" i="1459" s="1"/>
  <c r="Q215" i="1459" s="1"/>
  <c r="P216" i="1459" s="1"/>
  <c r="Q216" i="1459" s="1"/>
  <c r="P217" i="1459" s="1"/>
  <c r="Q217" i="1459" s="1"/>
  <c r="P218" i="1459" s="1"/>
  <c r="Q218" i="1459" s="1"/>
  <c r="P219" i="1459" s="1"/>
  <c r="Q219" i="1459" s="1"/>
  <c r="P220" i="1459" s="1"/>
  <c r="Q220" i="1459" s="1"/>
  <c r="P221" i="1459" s="1"/>
  <c r="Q221" i="1459" s="1"/>
  <c r="P222" i="1459" s="1"/>
  <c r="Q222" i="1459" s="1"/>
  <c r="P223" i="1459" s="1"/>
  <c r="Q223" i="1459" s="1"/>
  <c r="P224" i="1459" s="1"/>
  <c r="Q224" i="1459" s="1"/>
  <c r="P225" i="1459" s="1"/>
  <c r="Q225" i="1459" s="1"/>
  <c r="P226" i="1459" s="1"/>
  <c r="Q226" i="1459" s="1"/>
  <c r="P227" i="1459" s="1"/>
  <c r="Q227" i="1459" s="1"/>
  <c r="P228" i="1459" s="1"/>
  <c r="Q228" i="1459" s="1"/>
  <c r="P229" i="1459" s="1"/>
  <c r="Q229" i="1459" s="1"/>
  <c r="P230" i="1459" s="1"/>
  <c r="Q230" i="1459" s="1"/>
  <c r="P231" i="1459" s="1"/>
  <c r="Q231" i="1459" s="1"/>
  <c r="P232" i="1459" s="1"/>
  <c r="Q232" i="1459" s="1"/>
  <c r="P233" i="1459" s="1"/>
  <c r="Q233" i="1459" s="1"/>
  <c r="P234" i="1459" s="1"/>
  <c r="Q234" i="1459" s="1"/>
  <c r="P235" i="1459" s="1"/>
  <c r="Q235" i="1459" s="1"/>
  <c r="P236" i="1459" s="1"/>
  <c r="Q236" i="1459" s="1"/>
  <c r="P237" i="1459" s="1"/>
  <c r="Q237" i="1459" s="1"/>
  <c r="P238" i="1459" s="1"/>
  <c r="Q238" i="1459" s="1"/>
  <c r="P239" i="1459" s="1"/>
  <c r="Q239" i="1459" s="1"/>
  <c r="P240" i="1459" s="1"/>
  <c r="Q240" i="1459" s="1"/>
  <c r="P241" i="1459" s="1"/>
  <c r="Q241" i="1459" s="1"/>
  <c r="P242" i="1459" s="1"/>
  <c r="Q242" i="1459" s="1"/>
  <c r="P243" i="1459" s="1"/>
  <c r="Q243" i="1459" s="1"/>
  <c r="P244" i="1459" s="1"/>
  <c r="Q244" i="1459" s="1"/>
  <c r="P245" i="1459" s="1"/>
  <c r="Q245" i="1459" s="1"/>
  <c r="P246" i="1459" s="1"/>
  <c r="Q246" i="1459" s="1"/>
  <c r="P247" i="1459" s="1"/>
  <c r="Q247" i="1459" s="1"/>
  <c r="P248" i="1459" s="1"/>
  <c r="Q248" i="1459" s="1"/>
  <c r="P249" i="1459" s="1"/>
  <c r="Q249" i="1459" s="1"/>
  <c r="P250" i="1459" s="1"/>
  <c r="Q250" i="1459" s="1"/>
  <c r="P251" i="1459" s="1"/>
  <c r="Q251" i="1459" s="1"/>
  <c r="P252" i="1459" s="1"/>
  <c r="Q252" i="1459" s="1"/>
  <c r="P253" i="1459" s="1"/>
  <c r="Q253" i="1459" s="1"/>
  <c r="P254" i="1459" s="1"/>
  <c r="Q254" i="1459" s="1"/>
  <c r="P255" i="1459" s="1"/>
  <c r="Q255" i="1459" s="1"/>
  <c r="P256" i="1459" s="1"/>
  <c r="Q256" i="1459" s="1"/>
  <c r="P257" i="1459" s="1"/>
  <c r="Q257" i="1459" s="1"/>
  <c r="P258" i="1459" s="1"/>
  <c r="Q258" i="1459" s="1"/>
  <c r="P259" i="1459" s="1"/>
  <c r="Q259" i="1459" s="1"/>
  <c r="P260" i="1459" s="1"/>
  <c r="Q260" i="1459" s="1"/>
  <c r="P261" i="1459" s="1"/>
  <c r="Q261" i="1459" s="1"/>
  <c r="P262" i="1459" s="1"/>
  <c r="Q262" i="1459" s="1"/>
  <c r="P263" i="1459" s="1"/>
  <c r="Q263" i="1459" s="1"/>
  <c r="P264" i="1459" s="1"/>
  <c r="Q264" i="1459" s="1"/>
  <c r="P265" i="1459" s="1"/>
  <c r="Q265" i="1459" s="1"/>
  <c r="P266" i="1459" s="1"/>
  <c r="Q266" i="1459" s="1"/>
  <c r="P267" i="1459" s="1"/>
  <c r="Q267" i="1459" s="1"/>
  <c r="P268" i="1459" s="1"/>
  <c r="Q268" i="1459" s="1"/>
  <c r="P269" i="1459" s="1"/>
  <c r="Q269" i="1459" s="1"/>
  <c r="P270" i="1459" s="1"/>
  <c r="Q270" i="1459" s="1"/>
  <c r="P271" i="1459" s="1"/>
  <c r="Q271" i="1459" s="1"/>
  <c r="P272" i="1459" s="1"/>
  <c r="Q272" i="1459" s="1"/>
  <c r="P273" i="1459" s="1"/>
  <c r="Q273" i="1459" s="1"/>
  <c r="P274" i="1459" s="1"/>
  <c r="Q274" i="1459" s="1"/>
  <c r="P275" i="1459" s="1"/>
  <c r="Q275" i="1459" s="1"/>
  <c r="P276" i="1459" s="1"/>
  <c r="Q276" i="1459" s="1"/>
  <c r="P277" i="1459" s="1"/>
  <c r="Q277" i="1459" s="1"/>
  <c r="P278" i="1459" s="1"/>
  <c r="Q278" i="1459" s="1"/>
  <c r="P279" i="1459" s="1"/>
  <c r="Q279" i="1459" s="1"/>
  <c r="P280" i="1459" s="1"/>
  <c r="Q280" i="1459" s="1"/>
  <c r="P281" i="1459" s="1"/>
  <c r="Q281" i="1459" s="1"/>
  <c r="P282" i="1459" s="1"/>
  <c r="Q282" i="1459" s="1"/>
  <c r="P283" i="1459" s="1"/>
  <c r="Q283" i="1459" s="1"/>
  <c r="P284" i="1459" s="1"/>
  <c r="Q284" i="1459" s="1"/>
  <c r="P285" i="1459" s="1"/>
  <c r="Q285" i="1459" s="1"/>
  <c r="P286" i="1459" s="1"/>
  <c r="Q286" i="1459" s="1"/>
  <c r="P287" i="1459" s="1"/>
  <c r="Q287" i="1459" s="1"/>
  <c r="P288" i="1459" s="1"/>
  <c r="Q288" i="1459" s="1"/>
  <c r="P289" i="1459" s="1"/>
  <c r="Q289" i="1459" s="1"/>
  <c r="P290" i="1459" s="1"/>
  <c r="Q290" i="1459" s="1"/>
  <c r="P291" i="1459" s="1"/>
  <c r="Q291" i="1459" s="1"/>
  <c r="P292" i="1459" s="1"/>
  <c r="Q292" i="1459" s="1"/>
  <c r="P293" i="1459" s="1"/>
  <c r="Q293" i="1459" s="1"/>
  <c r="P294" i="1459" s="1"/>
  <c r="Q294" i="1459" s="1"/>
  <c r="P295" i="1459" s="1"/>
  <c r="Q295" i="1459" s="1"/>
  <c r="P296" i="1459" s="1"/>
  <c r="Q296" i="1459" s="1"/>
  <c r="P297" i="1459" s="1"/>
  <c r="Q297" i="1459" s="1"/>
  <c r="P298" i="1459" s="1"/>
  <c r="Q298" i="1459" s="1"/>
  <c r="P299" i="1459" s="1"/>
  <c r="Q299" i="1459" s="1"/>
  <c r="P300" i="1459" s="1"/>
  <c r="Q300" i="1459" s="1"/>
  <c r="P301" i="1459" s="1"/>
  <c r="Q301" i="1459" s="1"/>
  <c r="P302" i="1459" s="1"/>
  <c r="Q302" i="1459" s="1"/>
  <c r="P303" i="1459" s="1"/>
  <c r="Q303" i="1459" s="1"/>
  <c r="P304" i="1459" s="1"/>
  <c r="Q304" i="1459" s="1"/>
  <c r="P305" i="1459" s="1"/>
  <c r="Q305" i="1459" s="1"/>
  <c r="P306" i="1459" s="1"/>
  <c r="Q306" i="1459" s="1"/>
  <c r="P307" i="1459" s="1"/>
  <c r="Q307" i="1459" s="1"/>
  <c r="P308" i="1459" s="1"/>
  <c r="Q308" i="1459" s="1"/>
  <c r="P309" i="1459" s="1"/>
  <c r="Q309" i="1459" s="1"/>
  <c r="P310" i="1459" s="1"/>
  <c r="Q310" i="1459" s="1"/>
  <c r="P311" i="1459" s="1"/>
  <c r="Q311" i="1459" s="1"/>
  <c r="P312" i="1459" s="1"/>
  <c r="Q312" i="1459" s="1"/>
  <c r="P313" i="1459" s="1"/>
  <c r="Q313" i="1459" s="1"/>
  <c r="P314" i="1459" s="1"/>
  <c r="Q314" i="1459" s="1"/>
  <c r="P315" i="1459" s="1"/>
  <c r="Q315" i="1459" s="1"/>
  <c r="P316" i="1459" s="1"/>
  <c r="Q316" i="1459" s="1"/>
  <c r="P317" i="1459" s="1"/>
  <c r="Q317" i="1459" s="1"/>
  <c r="P318" i="1459" s="1"/>
  <c r="Q318" i="1459" s="1"/>
  <c r="P319" i="1459" s="1"/>
  <c r="Q319" i="1459" s="1"/>
  <c r="P320" i="1459" s="1"/>
  <c r="Q320" i="1459" s="1"/>
  <c r="P321" i="1459" s="1"/>
  <c r="Q321" i="1459" s="1"/>
  <c r="P322" i="1459" s="1"/>
  <c r="Q322" i="1459" s="1"/>
  <c r="P323" i="1459" s="1"/>
  <c r="Q323" i="1459" s="1"/>
  <c r="P324" i="1459" s="1"/>
  <c r="Q324" i="1459" s="1"/>
  <c r="P325" i="1459" s="1"/>
  <c r="Q325" i="1459" s="1"/>
  <c r="P326" i="1459" s="1"/>
  <c r="Q326" i="1459" s="1"/>
  <c r="P327" i="1459" s="1"/>
  <c r="Q327" i="1459" s="1"/>
  <c r="P328" i="1459" s="1"/>
  <c r="Q328" i="1459" s="1"/>
  <c r="P329" i="1459" s="1"/>
  <c r="Q329" i="1459" s="1"/>
  <c r="P330" i="1459" s="1"/>
  <c r="Q330" i="1459" s="1"/>
  <c r="P331" i="1459" s="1"/>
  <c r="Q331" i="1459" s="1"/>
  <c r="P332" i="1459" s="1"/>
  <c r="Q332" i="1459" s="1"/>
  <c r="P333" i="1459" s="1"/>
  <c r="Q333" i="1459" s="1"/>
  <c r="P334" i="1459" s="1"/>
  <c r="Q334" i="1459" s="1"/>
  <c r="P335" i="1459" s="1"/>
  <c r="Q335" i="1459" s="1"/>
  <c r="P336" i="1459" s="1"/>
  <c r="Q336" i="1459" s="1"/>
  <c r="P337" i="1459" s="1"/>
  <c r="Q337" i="1459" s="1"/>
  <c r="P338" i="1459" s="1"/>
  <c r="Q338" i="1459" s="1"/>
  <c r="P339" i="1459" s="1"/>
  <c r="Q339" i="1459" s="1"/>
  <c r="P340" i="1459" s="1"/>
  <c r="Q340" i="1459" s="1"/>
  <c r="P341" i="1459" s="1"/>
  <c r="Q341" i="1459" s="1"/>
  <c r="P342" i="1459" s="1"/>
  <c r="Q342" i="1459" s="1"/>
  <c r="P343" i="1459" s="1"/>
  <c r="Q343" i="1459" s="1"/>
  <c r="P344" i="1459" s="1"/>
  <c r="Q344" i="1459" s="1"/>
  <c r="P345" i="1459" s="1"/>
  <c r="Q345" i="1459" s="1"/>
  <c r="P346" i="1459" s="1"/>
  <c r="Q346" i="1459" s="1"/>
  <c r="P347" i="1459" s="1"/>
  <c r="Q347" i="1459" s="1"/>
  <c r="P348" i="1459" s="1"/>
  <c r="Q348" i="1459" s="1"/>
  <c r="P349" i="1459" s="1"/>
  <c r="Q349" i="1459" s="1"/>
  <c r="P350" i="1459" s="1"/>
  <c r="Q350" i="1459" s="1"/>
  <c r="P351" i="1459" s="1"/>
  <c r="Q351" i="1459" s="1"/>
  <c r="P352" i="1459" s="1"/>
  <c r="Q352" i="1459" s="1"/>
  <c r="P353" i="1459" s="1"/>
  <c r="Q353" i="1459" s="1"/>
  <c r="P354" i="1459" s="1"/>
  <c r="Q354" i="1459" s="1"/>
  <c r="P355" i="1459" s="1"/>
  <c r="Q355" i="1459" s="1"/>
  <c r="P356" i="1459" s="1"/>
  <c r="Q356" i="1459" s="1"/>
  <c r="P357" i="1459" s="1"/>
  <c r="Q357" i="1459" s="1"/>
  <c r="P358" i="1459" s="1"/>
  <c r="Q358" i="1459" s="1"/>
  <c r="P359" i="1459" s="1"/>
  <c r="Q359" i="1459" s="1"/>
  <c r="P360" i="1459" s="1"/>
  <c r="Q360" i="1459" s="1"/>
  <c r="P361" i="1459" s="1"/>
  <c r="Q361" i="1459" s="1"/>
  <c r="P362" i="1459" s="1"/>
  <c r="Q362" i="1459" s="1"/>
  <c r="P363" i="1459" s="1"/>
  <c r="Q363" i="1459" s="1"/>
  <c r="P364" i="1459" s="1"/>
  <c r="Q364" i="1459" s="1"/>
  <c r="P365" i="1459" s="1"/>
  <c r="Q365" i="1459" s="1"/>
  <c r="P366" i="1459" s="1"/>
  <c r="Q366" i="1459" s="1"/>
  <c r="P367" i="1459" s="1"/>
  <c r="Q367" i="1459" s="1"/>
  <c r="P368" i="1459" s="1"/>
  <c r="Q368" i="1459" s="1"/>
  <c r="P369" i="1459" s="1"/>
  <c r="Q369" i="1459" s="1"/>
  <c r="P370" i="1459" s="1"/>
  <c r="Q370" i="1459" s="1"/>
  <c r="P371" i="1459" s="1"/>
  <c r="Q371" i="1459" s="1"/>
  <c r="P372" i="1459" s="1"/>
  <c r="Q372" i="1459" s="1"/>
  <c r="P373" i="1459" s="1"/>
  <c r="Q373" i="1459" s="1"/>
  <c r="P374" i="1459" s="1"/>
  <c r="Q374" i="1459" s="1"/>
  <c r="P375" i="1459" s="1"/>
  <c r="Q375" i="1459" s="1"/>
  <c r="P376" i="1459" s="1"/>
  <c r="Q376" i="1459" s="1"/>
  <c r="P377" i="1459" s="1"/>
  <c r="Q377" i="1459" s="1"/>
  <c r="P378" i="1459" s="1"/>
  <c r="Q378" i="1459" s="1"/>
  <c r="P379" i="1459" s="1"/>
  <c r="Q379" i="1459" s="1"/>
  <c r="P380" i="1459" s="1"/>
  <c r="Q380" i="1459" s="1"/>
  <c r="P381" i="1459" s="1"/>
  <c r="Q381" i="1459" s="1"/>
  <c r="P382" i="1459" s="1"/>
  <c r="Q382" i="1459" s="1"/>
  <c r="P383" i="1459" s="1"/>
  <c r="Q383" i="1459" s="1"/>
  <c r="P384" i="1459" s="1"/>
  <c r="Q384" i="1459" s="1"/>
  <c r="P385" i="1459" s="1"/>
  <c r="Q385" i="1459" s="1"/>
  <c r="P386" i="1459" s="1"/>
  <c r="Q386" i="1459" s="1"/>
  <c r="P387" i="1459" s="1"/>
  <c r="Q387" i="1459" s="1"/>
  <c r="P388" i="1459" s="1"/>
  <c r="Q388" i="1459" s="1"/>
  <c r="P389" i="1459" s="1"/>
  <c r="Q389" i="1459" s="1"/>
  <c r="P390" i="1459" s="1"/>
  <c r="Q390" i="1459" s="1"/>
  <c r="P391" i="1459" s="1"/>
  <c r="Q391" i="1459" s="1"/>
  <c r="P392" i="1459" s="1"/>
  <c r="Q392" i="1459" s="1"/>
  <c r="P393" i="1459" s="1"/>
  <c r="Q393" i="1459" s="1"/>
  <c r="P394" i="1459" s="1"/>
  <c r="Q394" i="1459" s="1"/>
  <c r="P395" i="1459" s="1"/>
  <c r="Q395" i="1459" s="1"/>
  <c r="P396" i="1459" s="1"/>
  <c r="Q396" i="1459" s="1"/>
  <c r="P397" i="1459" s="1"/>
  <c r="Q397" i="1459" s="1"/>
  <c r="P398" i="1459" s="1"/>
  <c r="Q398" i="1459" s="1"/>
  <c r="P399" i="1459" s="1"/>
  <c r="Q399" i="1459" s="1"/>
  <c r="P400" i="1459" s="1"/>
  <c r="Q400" i="1459" s="1"/>
  <c r="P401" i="1459" s="1"/>
  <c r="Q401" i="1459" s="1"/>
  <c r="P402" i="1459" s="1"/>
  <c r="Q402" i="1459" s="1"/>
  <c r="P403" i="1459" s="1"/>
  <c r="Q403" i="1459" s="1"/>
  <c r="P404" i="1459" s="1"/>
  <c r="Q404" i="1459" s="1"/>
  <c r="P405" i="1459" s="1"/>
  <c r="Q405" i="1459" s="1"/>
  <c r="P406" i="1459" s="1"/>
  <c r="Q406" i="1459" s="1"/>
  <c r="P407" i="1459" s="1"/>
  <c r="Q407" i="1459" s="1"/>
  <c r="P408" i="1459" s="1"/>
  <c r="Q408" i="1459" s="1"/>
  <c r="P409" i="1459" s="1"/>
  <c r="Q409" i="1459" s="1"/>
  <c r="P410" i="1459" s="1"/>
  <c r="Q410" i="1459" s="1"/>
  <c r="P411" i="1459" s="1"/>
  <c r="Q411" i="1459" s="1"/>
  <c r="P412" i="1459" s="1"/>
  <c r="Q412" i="1459" s="1"/>
  <c r="P413" i="1459" s="1"/>
  <c r="Q413" i="1459" s="1"/>
  <c r="P414" i="1459" s="1"/>
  <c r="Q414" i="1459" s="1"/>
  <c r="P415" i="1459" s="1"/>
  <c r="Q415" i="1459" s="1"/>
  <c r="P416" i="1459" s="1"/>
  <c r="Q416" i="1459" s="1"/>
  <c r="P417" i="1459" s="1"/>
  <c r="Q417" i="1459" s="1"/>
  <c r="P418" i="1459" s="1"/>
  <c r="Q418" i="1459" s="1"/>
  <c r="P419" i="1459" s="1"/>
  <c r="Q419" i="1459" s="1"/>
  <c r="P420" i="1459" s="1"/>
  <c r="Q420" i="1459" s="1"/>
  <c r="P421" i="1459" s="1"/>
  <c r="Q421" i="1459" s="1"/>
  <c r="P422" i="1459" s="1"/>
  <c r="Q422" i="1459" s="1"/>
  <c r="P423" i="1459" s="1"/>
  <c r="Q423" i="1459" s="1"/>
  <c r="P424" i="1459" s="1"/>
  <c r="Q424" i="1459" s="1"/>
  <c r="P425" i="1459" s="1"/>
  <c r="Q425" i="1459" s="1"/>
  <c r="P426" i="1459" s="1"/>
  <c r="Q426" i="1459" s="1"/>
  <c r="P427" i="1459" s="1"/>
  <c r="Q427" i="1459" s="1"/>
  <c r="P428" i="1459" s="1"/>
  <c r="Q428" i="1459" s="1"/>
  <c r="P429" i="1459" s="1"/>
  <c r="Q429" i="1459" s="1"/>
  <c r="P430" i="1459" s="1"/>
  <c r="Q430" i="1459" s="1"/>
  <c r="P431" i="1459" s="1"/>
  <c r="Q431" i="1459" s="1"/>
  <c r="P432" i="1459" s="1"/>
  <c r="Q432" i="1459" s="1"/>
  <c r="P433" i="1459" s="1"/>
  <c r="Q433" i="1459" s="1"/>
  <c r="P434" i="1459" s="1"/>
  <c r="Q434" i="1459" s="1"/>
  <c r="P435" i="1459" s="1"/>
  <c r="Q435" i="1459" s="1"/>
  <c r="P436" i="1459" s="1"/>
  <c r="Q436" i="1459" s="1"/>
  <c r="P437" i="1459" s="1"/>
  <c r="Q437" i="1459" s="1"/>
  <c r="P438" i="1459" s="1"/>
  <c r="Q438" i="1459" s="1"/>
  <c r="P439" i="1459" s="1"/>
  <c r="Q439" i="1459" s="1"/>
  <c r="P440" i="1459" s="1"/>
  <c r="Q440" i="1459" s="1"/>
  <c r="P441" i="1459" s="1"/>
  <c r="Q441" i="1459" s="1"/>
  <c r="P442" i="1459" s="1"/>
  <c r="Q442" i="1459" s="1"/>
  <c r="P443" i="1459" s="1"/>
  <c r="Q443" i="1459" s="1"/>
  <c r="P444" i="1459" s="1"/>
  <c r="Q444" i="1459" s="1"/>
  <c r="P445" i="1459" s="1"/>
  <c r="Q445" i="1459" s="1"/>
  <c r="P446" i="1459" s="1"/>
  <c r="Q446" i="1459" s="1"/>
  <c r="P447" i="1459" s="1"/>
  <c r="Q447" i="1459" s="1"/>
  <c r="P448" i="1459" s="1"/>
  <c r="Q448" i="1459" s="1"/>
  <c r="P449" i="1459" s="1"/>
  <c r="Q449" i="1459" s="1"/>
  <c r="P450" i="1459" s="1"/>
  <c r="Q450" i="1459" s="1"/>
  <c r="P451" i="1459" s="1"/>
  <c r="Q451" i="1459" s="1"/>
  <c r="P452" i="1459" s="1"/>
  <c r="Q452" i="1459" s="1"/>
  <c r="P453" i="1459" s="1"/>
  <c r="Q453" i="1459" s="1"/>
  <c r="P454" i="1459" s="1"/>
  <c r="Q454" i="1459" s="1"/>
  <c r="P455" i="1459" s="1"/>
  <c r="Q455" i="1459" s="1"/>
  <c r="P456" i="1459" s="1"/>
  <c r="Q456" i="1459" s="1"/>
  <c r="P457" i="1459" s="1"/>
  <c r="Q457" i="1459" s="1"/>
  <c r="P458" i="1459" s="1"/>
  <c r="Q458" i="1459" s="1"/>
  <c r="P459" i="1459" s="1"/>
  <c r="Q459" i="1459" s="1"/>
  <c r="P460" i="1459" s="1"/>
  <c r="Q460" i="1459" s="1"/>
  <c r="P461" i="1459" s="1"/>
  <c r="Q461" i="1459" s="1"/>
  <c r="P462" i="1459" s="1"/>
  <c r="Q462" i="1459" s="1"/>
  <c r="P463" i="1459" s="1"/>
  <c r="Q463" i="1459" s="1"/>
  <c r="P464" i="1459" s="1"/>
  <c r="Q464" i="1459" s="1"/>
  <c r="I17" i="1459"/>
  <c r="M17" i="1459" s="1"/>
  <c r="I19" i="1472" l="1"/>
  <c r="J19" i="1472" s="1"/>
  <c r="J516" i="1464"/>
  <c r="K516" i="1464" s="1"/>
  <c r="M516" i="1464"/>
  <c r="K17" i="1464"/>
  <c r="K17" i="1472"/>
  <c r="N17" i="1472"/>
  <c r="K18" i="1472"/>
  <c r="N18" i="1472"/>
  <c r="I20" i="1472"/>
  <c r="F21" i="1472"/>
  <c r="M19" i="1472"/>
  <c r="K17" i="1470"/>
  <c r="N17" i="1470"/>
  <c r="I19" i="1470"/>
  <c r="F20" i="1470"/>
  <c r="M18" i="1470"/>
  <c r="J18" i="1470"/>
  <c r="I18" i="1468"/>
  <c r="M18" i="1468" s="1"/>
  <c r="J17" i="1468"/>
  <c r="N17" i="1468" s="1"/>
  <c r="G19" i="1468"/>
  <c r="G20" i="1468" s="1"/>
  <c r="G21" i="1468" s="1"/>
  <c r="G22" i="1468" s="1"/>
  <c r="G23" i="1468" s="1"/>
  <c r="G24" i="1468" s="1"/>
  <c r="G25" i="1468" s="1"/>
  <c r="G26" i="1468" s="1"/>
  <c r="G27" i="1468" s="1"/>
  <c r="G28" i="1468" s="1"/>
  <c r="G29" i="1468" s="1"/>
  <c r="G30" i="1468" s="1"/>
  <c r="G31" i="1468" s="1"/>
  <c r="G32" i="1468" s="1"/>
  <c r="G33" i="1468" s="1"/>
  <c r="G34" i="1468" s="1"/>
  <c r="G35" i="1468" s="1"/>
  <c r="G36" i="1468" s="1"/>
  <c r="G37" i="1468" s="1"/>
  <c r="G38" i="1468" s="1"/>
  <c r="G39" i="1468" s="1"/>
  <c r="G40" i="1468" s="1"/>
  <c r="G41" i="1468" s="1"/>
  <c r="G42" i="1468" s="1"/>
  <c r="G43" i="1468" s="1"/>
  <c r="G44" i="1468" s="1"/>
  <c r="G45" i="1468" s="1"/>
  <c r="G46" i="1468" s="1"/>
  <c r="G47" i="1468" s="1"/>
  <c r="G48" i="1468" s="1"/>
  <c r="G49" i="1468" s="1"/>
  <c r="G50" i="1468" s="1"/>
  <c r="G51" i="1468" s="1"/>
  <c r="G52" i="1468" s="1"/>
  <c r="G53" i="1468" s="1"/>
  <c r="G54" i="1468" s="1"/>
  <c r="G55" i="1468" s="1"/>
  <c r="G56" i="1468" s="1"/>
  <c r="G57" i="1468" s="1"/>
  <c r="G58" i="1468" s="1"/>
  <c r="G59" i="1468" s="1"/>
  <c r="G60" i="1468" s="1"/>
  <c r="G61" i="1468" s="1"/>
  <c r="G62" i="1468" s="1"/>
  <c r="G63" i="1468" s="1"/>
  <c r="G64" i="1468" s="1"/>
  <c r="G65" i="1468" s="1"/>
  <c r="G66" i="1468" s="1"/>
  <c r="G67" i="1468" s="1"/>
  <c r="G68" i="1468" s="1"/>
  <c r="G69" i="1468" s="1"/>
  <c r="G70" i="1468" s="1"/>
  <c r="G71" i="1468" s="1"/>
  <c r="G72" i="1468" s="1"/>
  <c r="G73" i="1468" s="1"/>
  <c r="G74" i="1468" s="1"/>
  <c r="G75" i="1468" s="1"/>
  <c r="G76" i="1468" s="1"/>
  <c r="G77" i="1468" s="1"/>
  <c r="G78" i="1468" s="1"/>
  <c r="G79" i="1468" s="1"/>
  <c r="G80" i="1468" s="1"/>
  <c r="G81" i="1468" s="1"/>
  <c r="G82" i="1468" s="1"/>
  <c r="G83" i="1468" s="1"/>
  <c r="G84" i="1468" s="1"/>
  <c r="G85" i="1468" s="1"/>
  <c r="G86" i="1468" s="1"/>
  <c r="G87" i="1468" s="1"/>
  <c r="G88" i="1468" s="1"/>
  <c r="G89" i="1468" s="1"/>
  <c r="G90" i="1468" s="1"/>
  <c r="G91" i="1468" s="1"/>
  <c r="G92" i="1468" s="1"/>
  <c r="G93" i="1468" s="1"/>
  <c r="G94" i="1468" s="1"/>
  <c r="G95" i="1468" s="1"/>
  <c r="G96" i="1468" s="1"/>
  <c r="G97" i="1468" s="1"/>
  <c r="G98" i="1468" s="1"/>
  <c r="G99" i="1468" s="1"/>
  <c r="G100" i="1468" s="1"/>
  <c r="G101" i="1468" s="1"/>
  <c r="G102" i="1468" s="1"/>
  <c r="G103" i="1468" s="1"/>
  <c r="G104" i="1468" s="1"/>
  <c r="G105" i="1468" s="1"/>
  <c r="G106" i="1468" s="1"/>
  <c r="G107" i="1468" s="1"/>
  <c r="G108" i="1468" s="1"/>
  <c r="G109" i="1468" s="1"/>
  <c r="G110" i="1468" s="1"/>
  <c r="G111" i="1468" s="1"/>
  <c r="G112" i="1468" s="1"/>
  <c r="G113" i="1468" s="1"/>
  <c r="G114" i="1468" s="1"/>
  <c r="G115" i="1468" s="1"/>
  <c r="G116" i="1468" s="1"/>
  <c r="G117" i="1468" s="1"/>
  <c r="G118" i="1468" s="1"/>
  <c r="G119" i="1468" s="1"/>
  <c r="G120" i="1468" s="1"/>
  <c r="G121" i="1468" s="1"/>
  <c r="G122" i="1468" s="1"/>
  <c r="G123" i="1468" s="1"/>
  <c r="G124" i="1468" s="1"/>
  <c r="G125" i="1468" s="1"/>
  <c r="G126" i="1468" s="1"/>
  <c r="G127" i="1468" s="1"/>
  <c r="G128" i="1468" s="1"/>
  <c r="G129" i="1468" s="1"/>
  <c r="G130" i="1468" s="1"/>
  <c r="G131" i="1468" s="1"/>
  <c r="G132" i="1468" s="1"/>
  <c r="G133" i="1468" s="1"/>
  <c r="G134" i="1468" s="1"/>
  <c r="G135" i="1468" s="1"/>
  <c r="G136" i="1468" s="1"/>
  <c r="G137" i="1468" s="1"/>
  <c r="G138" i="1468" s="1"/>
  <c r="G139" i="1468" s="1"/>
  <c r="G140" i="1468" s="1"/>
  <c r="G141" i="1468" s="1"/>
  <c r="G142" i="1468" s="1"/>
  <c r="G143" i="1468" s="1"/>
  <c r="G144" i="1468" s="1"/>
  <c r="G145" i="1468" s="1"/>
  <c r="G146" i="1468" s="1"/>
  <c r="G147" i="1468" s="1"/>
  <c r="G148" i="1468" s="1"/>
  <c r="G149" i="1468" s="1"/>
  <c r="G150" i="1468" s="1"/>
  <c r="G151" i="1468" s="1"/>
  <c r="G152" i="1468" s="1"/>
  <c r="G153" i="1468" s="1"/>
  <c r="G154" i="1468" s="1"/>
  <c r="G155" i="1468" s="1"/>
  <c r="G156" i="1468" s="1"/>
  <c r="G157" i="1468" s="1"/>
  <c r="G158" i="1468" s="1"/>
  <c r="G159" i="1468" s="1"/>
  <c r="G160" i="1468" s="1"/>
  <c r="G161" i="1468" s="1"/>
  <c r="G162" i="1468" s="1"/>
  <c r="G163" i="1468" s="1"/>
  <c r="G164" i="1468" s="1"/>
  <c r="G165" i="1468" s="1"/>
  <c r="G166" i="1468" s="1"/>
  <c r="G167" i="1468" s="1"/>
  <c r="G168" i="1468" s="1"/>
  <c r="G169" i="1468" s="1"/>
  <c r="G170" i="1468" s="1"/>
  <c r="G171" i="1468" s="1"/>
  <c r="G172" i="1468" s="1"/>
  <c r="G173" i="1468" s="1"/>
  <c r="G174" i="1468" s="1"/>
  <c r="G175" i="1468" s="1"/>
  <c r="G176" i="1468" s="1"/>
  <c r="G177" i="1468" s="1"/>
  <c r="G178" i="1468" s="1"/>
  <c r="G179" i="1468" s="1"/>
  <c r="G180" i="1468" s="1"/>
  <c r="G181" i="1468" s="1"/>
  <c r="G182" i="1468" s="1"/>
  <c r="G183" i="1468" s="1"/>
  <c r="G184" i="1468" s="1"/>
  <c r="G185" i="1468" s="1"/>
  <c r="G186" i="1468" s="1"/>
  <c r="G187" i="1468" s="1"/>
  <c r="G188" i="1468" s="1"/>
  <c r="G189" i="1468" s="1"/>
  <c r="G190" i="1468" s="1"/>
  <c r="G191" i="1468" s="1"/>
  <c r="G192" i="1468" s="1"/>
  <c r="G193" i="1468" s="1"/>
  <c r="G194" i="1468" s="1"/>
  <c r="G195" i="1468" s="1"/>
  <c r="G196" i="1468" s="1"/>
  <c r="G197" i="1468" s="1"/>
  <c r="G198" i="1468" s="1"/>
  <c r="G199" i="1468" s="1"/>
  <c r="G200" i="1468" s="1"/>
  <c r="G201" i="1468" s="1"/>
  <c r="G202" i="1468" s="1"/>
  <c r="G203" i="1468" s="1"/>
  <c r="G204" i="1468" s="1"/>
  <c r="G205" i="1468" s="1"/>
  <c r="G206" i="1468" s="1"/>
  <c r="G207" i="1468" s="1"/>
  <c r="G208" i="1468" s="1"/>
  <c r="G209" i="1468" s="1"/>
  <c r="G210" i="1468" s="1"/>
  <c r="G211" i="1468" s="1"/>
  <c r="G212" i="1468" s="1"/>
  <c r="G213" i="1468" s="1"/>
  <c r="G214" i="1468" s="1"/>
  <c r="G215" i="1468" s="1"/>
  <c r="G216" i="1468" s="1"/>
  <c r="G217" i="1468" s="1"/>
  <c r="G218" i="1468" s="1"/>
  <c r="G219" i="1468" s="1"/>
  <c r="G220" i="1468" s="1"/>
  <c r="G221" i="1468" s="1"/>
  <c r="G222" i="1468" s="1"/>
  <c r="G223" i="1468" s="1"/>
  <c r="G224" i="1468" s="1"/>
  <c r="G225" i="1468" s="1"/>
  <c r="G226" i="1468" s="1"/>
  <c r="G227" i="1468" s="1"/>
  <c r="G228" i="1468" s="1"/>
  <c r="G229" i="1468" s="1"/>
  <c r="G230" i="1468" s="1"/>
  <c r="G231" i="1468" s="1"/>
  <c r="G232" i="1468" s="1"/>
  <c r="G233" i="1468" s="1"/>
  <c r="G234" i="1468" s="1"/>
  <c r="G235" i="1468" s="1"/>
  <c r="G236" i="1468" s="1"/>
  <c r="G237" i="1468" s="1"/>
  <c r="G238" i="1468" s="1"/>
  <c r="G239" i="1468" s="1"/>
  <c r="G240" i="1468" s="1"/>
  <c r="G241" i="1468" s="1"/>
  <c r="G242" i="1468" s="1"/>
  <c r="G243" i="1468" s="1"/>
  <c r="G244" i="1468" s="1"/>
  <c r="G245" i="1468" s="1"/>
  <c r="G246" i="1468" s="1"/>
  <c r="G247" i="1468" s="1"/>
  <c r="G248" i="1468" s="1"/>
  <c r="G249" i="1468" s="1"/>
  <c r="G250" i="1468" s="1"/>
  <c r="G251" i="1468" s="1"/>
  <c r="G252" i="1468" s="1"/>
  <c r="G253" i="1468" s="1"/>
  <c r="G254" i="1468" s="1"/>
  <c r="G255" i="1468" s="1"/>
  <c r="G256" i="1468" s="1"/>
  <c r="G257" i="1468" s="1"/>
  <c r="G258" i="1468" s="1"/>
  <c r="G259" i="1468" s="1"/>
  <c r="G260" i="1468" s="1"/>
  <c r="G261" i="1468" s="1"/>
  <c r="G262" i="1468" s="1"/>
  <c r="G263" i="1468" s="1"/>
  <c r="G264" i="1468" s="1"/>
  <c r="G265" i="1468" s="1"/>
  <c r="G266" i="1468" s="1"/>
  <c r="G267" i="1468" s="1"/>
  <c r="G268" i="1468" s="1"/>
  <c r="G269" i="1468" s="1"/>
  <c r="G270" i="1468" s="1"/>
  <c r="G271" i="1468" s="1"/>
  <c r="G272" i="1468" s="1"/>
  <c r="G273" i="1468" s="1"/>
  <c r="G274" i="1468" s="1"/>
  <c r="G275" i="1468" s="1"/>
  <c r="G276" i="1468" s="1"/>
  <c r="G277" i="1468" s="1"/>
  <c r="G278" i="1468" s="1"/>
  <c r="G279" i="1468" s="1"/>
  <c r="G280" i="1468" s="1"/>
  <c r="G281" i="1468" s="1"/>
  <c r="G282" i="1468" s="1"/>
  <c r="G283" i="1468" s="1"/>
  <c r="G284" i="1468" s="1"/>
  <c r="G285" i="1468" s="1"/>
  <c r="G286" i="1468" s="1"/>
  <c r="G287" i="1468" s="1"/>
  <c r="G288" i="1468" s="1"/>
  <c r="G289" i="1468" s="1"/>
  <c r="G290" i="1468" s="1"/>
  <c r="G291" i="1468" s="1"/>
  <c r="G292" i="1468" s="1"/>
  <c r="G293" i="1468" s="1"/>
  <c r="G294" i="1468" s="1"/>
  <c r="G295" i="1468" s="1"/>
  <c r="G296" i="1468" s="1"/>
  <c r="G297" i="1468" s="1"/>
  <c r="G298" i="1468" s="1"/>
  <c r="G299" i="1468" s="1"/>
  <c r="G300" i="1468" s="1"/>
  <c r="G301" i="1468" s="1"/>
  <c r="G302" i="1468" s="1"/>
  <c r="G303" i="1468" s="1"/>
  <c r="G304" i="1468" s="1"/>
  <c r="G305" i="1468" s="1"/>
  <c r="G306" i="1468" s="1"/>
  <c r="G307" i="1468" s="1"/>
  <c r="G308" i="1468" s="1"/>
  <c r="G309" i="1468" s="1"/>
  <c r="G310" i="1468" s="1"/>
  <c r="G311" i="1468" s="1"/>
  <c r="G312" i="1468" s="1"/>
  <c r="G313" i="1468" s="1"/>
  <c r="G314" i="1468" s="1"/>
  <c r="G315" i="1468" s="1"/>
  <c r="G316" i="1468" s="1"/>
  <c r="G317" i="1468" s="1"/>
  <c r="G318" i="1468" s="1"/>
  <c r="G319" i="1468" s="1"/>
  <c r="G320" i="1468" s="1"/>
  <c r="G321" i="1468" s="1"/>
  <c r="G322" i="1468" s="1"/>
  <c r="G323" i="1468" s="1"/>
  <c r="G324" i="1468" s="1"/>
  <c r="G325" i="1468" s="1"/>
  <c r="G326" i="1468" s="1"/>
  <c r="G327" i="1468" s="1"/>
  <c r="G328" i="1468" s="1"/>
  <c r="G329" i="1468" s="1"/>
  <c r="G330" i="1468" s="1"/>
  <c r="G331" i="1468" s="1"/>
  <c r="G332" i="1468" s="1"/>
  <c r="G333" i="1468" s="1"/>
  <c r="G334" i="1468" s="1"/>
  <c r="G335" i="1468" s="1"/>
  <c r="G336" i="1468" s="1"/>
  <c r="G337" i="1468" s="1"/>
  <c r="G338" i="1468" s="1"/>
  <c r="G339" i="1468" s="1"/>
  <c r="G340" i="1468" s="1"/>
  <c r="G341" i="1468" s="1"/>
  <c r="G342" i="1468" s="1"/>
  <c r="G343" i="1468" s="1"/>
  <c r="G344" i="1468" s="1"/>
  <c r="G345" i="1468" s="1"/>
  <c r="G346" i="1468" s="1"/>
  <c r="G347" i="1468" s="1"/>
  <c r="G348" i="1468" s="1"/>
  <c r="G349" i="1468" s="1"/>
  <c r="G350" i="1468" s="1"/>
  <c r="G351" i="1468" s="1"/>
  <c r="G352" i="1468" s="1"/>
  <c r="G353" i="1468" s="1"/>
  <c r="G354" i="1468" s="1"/>
  <c r="G355" i="1468" s="1"/>
  <c r="G356" i="1468" s="1"/>
  <c r="G357" i="1468" s="1"/>
  <c r="G358" i="1468" s="1"/>
  <c r="G359" i="1468" s="1"/>
  <c r="G360" i="1468" s="1"/>
  <c r="G361" i="1468" s="1"/>
  <c r="G362" i="1468" s="1"/>
  <c r="G363" i="1468" s="1"/>
  <c r="G364" i="1468" s="1"/>
  <c r="G365" i="1468" s="1"/>
  <c r="G366" i="1468" s="1"/>
  <c r="G367" i="1468" s="1"/>
  <c r="G368" i="1468" s="1"/>
  <c r="G369" i="1468" s="1"/>
  <c r="G370" i="1468" s="1"/>
  <c r="G371" i="1468" s="1"/>
  <c r="G372" i="1468" s="1"/>
  <c r="G373" i="1468" s="1"/>
  <c r="G374" i="1468" s="1"/>
  <c r="G375" i="1468" s="1"/>
  <c r="G376" i="1468" s="1"/>
  <c r="G377" i="1468" s="1"/>
  <c r="G378" i="1468" s="1"/>
  <c r="G379" i="1468" s="1"/>
  <c r="G380" i="1468" s="1"/>
  <c r="G381" i="1468" s="1"/>
  <c r="G382" i="1468" s="1"/>
  <c r="G383" i="1468" s="1"/>
  <c r="G384" i="1468" s="1"/>
  <c r="G385" i="1468" s="1"/>
  <c r="G386" i="1468" s="1"/>
  <c r="G387" i="1468" s="1"/>
  <c r="G388" i="1468" s="1"/>
  <c r="G389" i="1468" s="1"/>
  <c r="G390" i="1468" s="1"/>
  <c r="G391" i="1468" s="1"/>
  <c r="G392" i="1468" s="1"/>
  <c r="G393" i="1468" s="1"/>
  <c r="G394" i="1468" s="1"/>
  <c r="G395" i="1468" s="1"/>
  <c r="G396" i="1468" s="1"/>
  <c r="G397" i="1468" s="1"/>
  <c r="G398" i="1468" s="1"/>
  <c r="G399" i="1468" s="1"/>
  <c r="G400" i="1468" s="1"/>
  <c r="G401" i="1468" s="1"/>
  <c r="G402" i="1468" s="1"/>
  <c r="G403" i="1468" s="1"/>
  <c r="G404" i="1468" s="1"/>
  <c r="G405" i="1468" s="1"/>
  <c r="G406" i="1468" s="1"/>
  <c r="G407" i="1468" s="1"/>
  <c r="G408" i="1468" s="1"/>
  <c r="G409" i="1468" s="1"/>
  <c r="G410" i="1468" s="1"/>
  <c r="G411" i="1468" s="1"/>
  <c r="G412" i="1468" s="1"/>
  <c r="G413" i="1468" s="1"/>
  <c r="G414" i="1468" s="1"/>
  <c r="G415" i="1468" s="1"/>
  <c r="G416" i="1468" s="1"/>
  <c r="G417" i="1468" s="1"/>
  <c r="G418" i="1468" s="1"/>
  <c r="G419" i="1468" s="1"/>
  <c r="G420" i="1468" s="1"/>
  <c r="G421" i="1468" s="1"/>
  <c r="G422" i="1468" s="1"/>
  <c r="G423" i="1468" s="1"/>
  <c r="G424" i="1468" s="1"/>
  <c r="G425" i="1468" s="1"/>
  <c r="G426" i="1468" s="1"/>
  <c r="G427" i="1468" s="1"/>
  <c r="G428" i="1468" s="1"/>
  <c r="G429" i="1468" s="1"/>
  <c r="G430" i="1468" s="1"/>
  <c r="G431" i="1468" s="1"/>
  <c r="G432" i="1468" s="1"/>
  <c r="G433" i="1468" s="1"/>
  <c r="G434" i="1468" s="1"/>
  <c r="G435" i="1468" s="1"/>
  <c r="G436" i="1468" s="1"/>
  <c r="G437" i="1468" s="1"/>
  <c r="G438" i="1468" s="1"/>
  <c r="G439" i="1468" s="1"/>
  <c r="G440" i="1468" s="1"/>
  <c r="G441" i="1468" s="1"/>
  <c r="G442" i="1468" s="1"/>
  <c r="G443" i="1468" s="1"/>
  <c r="G444" i="1468" s="1"/>
  <c r="G445" i="1468" s="1"/>
  <c r="G446" i="1468" s="1"/>
  <c r="G447" i="1468" s="1"/>
  <c r="G448" i="1468" s="1"/>
  <c r="G449" i="1468" s="1"/>
  <c r="G450" i="1468" s="1"/>
  <c r="G451" i="1468" s="1"/>
  <c r="G452" i="1468" s="1"/>
  <c r="G453" i="1468" s="1"/>
  <c r="G454" i="1468" s="1"/>
  <c r="G455" i="1468" s="1"/>
  <c r="G456" i="1468" s="1"/>
  <c r="G457" i="1468" s="1"/>
  <c r="G458" i="1468" s="1"/>
  <c r="G459" i="1468" s="1"/>
  <c r="G460" i="1468" s="1"/>
  <c r="G461" i="1468" s="1"/>
  <c r="G462" i="1468" s="1"/>
  <c r="G463" i="1468" s="1"/>
  <c r="G464" i="1468" s="1"/>
  <c r="G465" i="1468" s="1"/>
  <c r="G466" i="1468" s="1"/>
  <c r="G467" i="1468" s="1"/>
  <c r="G468" i="1468" s="1"/>
  <c r="G469" i="1468" s="1"/>
  <c r="G470" i="1468" s="1"/>
  <c r="G471" i="1468" s="1"/>
  <c r="G472" i="1468" s="1"/>
  <c r="G473" i="1468" s="1"/>
  <c r="G474" i="1468" s="1"/>
  <c r="G475" i="1468" s="1"/>
  <c r="G476" i="1468" s="1"/>
  <c r="G477" i="1468" s="1"/>
  <c r="G478" i="1468" s="1"/>
  <c r="G479" i="1468" s="1"/>
  <c r="G480" i="1468" s="1"/>
  <c r="G481" i="1468" s="1"/>
  <c r="G482" i="1468" s="1"/>
  <c r="G483" i="1468" s="1"/>
  <c r="G484" i="1468" s="1"/>
  <c r="G485" i="1468" s="1"/>
  <c r="G486" i="1468" s="1"/>
  <c r="G487" i="1468" s="1"/>
  <c r="G488" i="1468" s="1"/>
  <c r="G489" i="1468" s="1"/>
  <c r="G490" i="1468" s="1"/>
  <c r="G491" i="1468" s="1"/>
  <c r="G492" i="1468" s="1"/>
  <c r="G493" i="1468" s="1"/>
  <c r="G494" i="1468" s="1"/>
  <c r="G495" i="1468" s="1"/>
  <c r="G496" i="1468" s="1"/>
  <c r="G497" i="1468" s="1"/>
  <c r="G498" i="1468" s="1"/>
  <c r="G499" i="1468" s="1"/>
  <c r="G500" i="1468" s="1"/>
  <c r="G501" i="1468" s="1"/>
  <c r="G502" i="1468" s="1"/>
  <c r="G503" i="1468" s="1"/>
  <c r="G504" i="1468" s="1"/>
  <c r="G505" i="1468" s="1"/>
  <c r="G506" i="1468" s="1"/>
  <c r="G507" i="1468" s="1"/>
  <c r="G508" i="1468" s="1"/>
  <c r="G509" i="1468" s="1"/>
  <c r="G510" i="1468" s="1"/>
  <c r="G511" i="1468" s="1"/>
  <c r="G512" i="1468" s="1"/>
  <c r="G513" i="1468" s="1"/>
  <c r="G514" i="1468" s="1"/>
  <c r="G515" i="1468" s="1"/>
  <c r="G516" i="1468" s="1"/>
  <c r="G517" i="1468" s="1"/>
  <c r="G518" i="1468" s="1"/>
  <c r="G519" i="1468" s="1"/>
  <c r="G520" i="1468" s="1"/>
  <c r="G521" i="1468" s="1"/>
  <c r="G522" i="1468" s="1"/>
  <c r="I522" i="1468" s="1"/>
  <c r="N516" i="1464"/>
  <c r="M17" i="1464"/>
  <c r="I18" i="1464"/>
  <c r="J18" i="1464" s="1"/>
  <c r="F20" i="1468"/>
  <c r="F19" i="1464"/>
  <c r="C19" i="1459"/>
  <c r="F20" i="1459"/>
  <c r="I19" i="1459"/>
  <c r="I18" i="1459"/>
  <c r="C18" i="1459"/>
  <c r="J17" i="1459"/>
  <c r="J522" i="1468" l="1"/>
  <c r="M522" i="1468"/>
  <c r="K19" i="1472"/>
  <c r="N19" i="1472"/>
  <c r="I21" i="1472"/>
  <c r="F22" i="1472"/>
  <c r="M20" i="1472"/>
  <c r="J20" i="1472"/>
  <c r="I20" i="1470"/>
  <c r="F21" i="1470"/>
  <c r="K18" i="1470"/>
  <c r="N18" i="1470"/>
  <c r="M19" i="1470"/>
  <c r="J19" i="1470"/>
  <c r="K17" i="1468"/>
  <c r="J18" i="1468"/>
  <c r="K18" i="1468" s="1"/>
  <c r="I19" i="1468"/>
  <c r="M18" i="1464"/>
  <c r="I20" i="1468"/>
  <c r="F21" i="1468"/>
  <c r="C19" i="1464"/>
  <c r="K18" i="1464"/>
  <c r="N18" i="1464"/>
  <c r="F20" i="1464"/>
  <c r="I19" i="1464"/>
  <c r="M18" i="1459"/>
  <c r="J18" i="1459"/>
  <c r="M19" i="1459"/>
  <c r="J19" i="1459"/>
  <c r="F21" i="1459"/>
  <c r="I20" i="1459"/>
  <c r="K17" i="1459"/>
  <c r="N17" i="1459"/>
  <c r="C20" i="1459"/>
  <c r="N522" i="1468" l="1"/>
  <c r="K522" i="1468"/>
  <c r="K20" i="1472"/>
  <c r="N20" i="1472"/>
  <c r="I22" i="1472"/>
  <c r="F23" i="1472"/>
  <c r="M21" i="1472"/>
  <c r="J21" i="1472"/>
  <c r="I21" i="1470"/>
  <c r="F22" i="1470"/>
  <c r="M20" i="1470"/>
  <c r="J20" i="1470"/>
  <c r="K19" i="1470"/>
  <c r="N19" i="1470"/>
  <c r="N18" i="1468"/>
  <c r="M19" i="1468"/>
  <c r="J19" i="1468"/>
  <c r="F22" i="1468"/>
  <c r="I21" i="1468"/>
  <c r="M20" i="1468"/>
  <c r="J20" i="1468"/>
  <c r="C20" i="1464"/>
  <c r="J19" i="1464"/>
  <c r="M19" i="1464"/>
  <c r="I20" i="1464"/>
  <c r="F21" i="1464"/>
  <c r="C21" i="1459"/>
  <c r="M20" i="1459"/>
  <c r="J20" i="1459"/>
  <c r="F22" i="1459"/>
  <c r="I21" i="1459"/>
  <c r="N19" i="1459"/>
  <c r="K19" i="1459"/>
  <c r="N18" i="1459"/>
  <c r="K18" i="1459"/>
  <c r="M22" i="1472" l="1"/>
  <c r="J22" i="1472"/>
  <c r="K21" i="1472"/>
  <c r="N21" i="1472"/>
  <c r="I23" i="1472"/>
  <c r="F24" i="1472"/>
  <c r="K20" i="1470"/>
  <c r="N20" i="1470"/>
  <c r="M21" i="1470"/>
  <c r="J21" i="1470"/>
  <c r="I22" i="1470"/>
  <c r="F23" i="1470"/>
  <c r="K19" i="1468"/>
  <c r="N19" i="1468"/>
  <c r="K20" i="1468"/>
  <c r="N20" i="1468"/>
  <c r="M21" i="1468"/>
  <c r="J21" i="1468"/>
  <c r="F23" i="1468"/>
  <c r="I22" i="1468"/>
  <c r="C21" i="1464"/>
  <c r="N19" i="1464"/>
  <c r="K19" i="1464"/>
  <c r="F22" i="1464"/>
  <c r="I21" i="1464"/>
  <c r="J20" i="1464"/>
  <c r="M20" i="1464"/>
  <c r="M21" i="1459"/>
  <c r="J21" i="1459"/>
  <c r="C22" i="1459"/>
  <c r="F23" i="1459"/>
  <c r="I22" i="1459"/>
  <c r="N20" i="1459"/>
  <c r="K20" i="1459"/>
  <c r="K22" i="1472" l="1"/>
  <c r="N22" i="1472"/>
  <c r="I24" i="1472"/>
  <c r="F25" i="1472"/>
  <c r="M23" i="1472"/>
  <c r="J23" i="1472"/>
  <c r="I23" i="1470"/>
  <c r="F24" i="1470"/>
  <c r="M22" i="1470"/>
  <c r="J22" i="1470"/>
  <c r="K21" i="1470"/>
  <c r="N21" i="1470"/>
  <c r="N21" i="1468"/>
  <c r="K21" i="1468"/>
  <c r="M22" i="1468"/>
  <c r="J22" i="1468"/>
  <c r="I23" i="1468"/>
  <c r="F24" i="1468"/>
  <c r="C22" i="1464"/>
  <c r="M21" i="1464"/>
  <c r="J21" i="1464"/>
  <c r="N20" i="1464"/>
  <c r="K20" i="1464"/>
  <c r="F23" i="1464"/>
  <c r="I22" i="1464"/>
  <c r="C23" i="1459"/>
  <c r="N21" i="1459"/>
  <c r="K21" i="1459"/>
  <c r="M22" i="1459"/>
  <c r="J22" i="1459"/>
  <c r="F24" i="1459"/>
  <c r="I23" i="1459"/>
  <c r="I25" i="1472" l="1"/>
  <c r="F26" i="1472"/>
  <c r="M24" i="1472"/>
  <c r="J24" i="1472"/>
  <c r="K23" i="1472"/>
  <c r="N23" i="1472"/>
  <c r="K22" i="1470"/>
  <c r="N22" i="1470"/>
  <c r="I24" i="1470"/>
  <c r="F25" i="1470"/>
  <c r="M23" i="1470"/>
  <c r="J23" i="1470"/>
  <c r="F25" i="1468"/>
  <c r="I24" i="1468"/>
  <c r="M23" i="1468"/>
  <c r="J23" i="1468"/>
  <c r="N22" i="1468"/>
  <c r="K22" i="1468"/>
  <c r="C23" i="1464"/>
  <c r="J22" i="1464"/>
  <c r="M22" i="1464"/>
  <c r="F24" i="1464"/>
  <c r="I23" i="1464"/>
  <c r="N21" i="1464"/>
  <c r="K21" i="1464"/>
  <c r="N22" i="1459"/>
  <c r="K22" i="1459"/>
  <c r="M23" i="1459"/>
  <c r="J23" i="1459"/>
  <c r="F25" i="1459"/>
  <c r="I24" i="1459"/>
  <c r="C24" i="1459"/>
  <c r="K24" i="1472" l="1"/>
  <c r="N24" i="1472"/>
  <c r="I26" i="1472"/>
  <c r="F27" i="1472"/>
  <c r="M25" i="1472"/>
  <c r="J25" i="1472"/>
  <c r="M24" i="1470"/>
  <c r="J24" i="1470"/>
  <c r="K23" i="1470"/>
  <c r="N23" i="1470"/>
  <c r="I25" i="1470"/>
  <c r="F26" i="1470"/>
  <c r="F26" i="1468"/>
  <c r="I25" i="1468"/>
  <c r="K23" i="1468"/>
  <c r="N23" i="1468"/>
  <c r="M24" i="1468"/>
  <c r="J24" i="1468"/>
  <c r="C24" i="1464"/>
  <c r="N22" i="1464"/>
  <c r="K22" i="1464"/>
  <c r="M23" i="1464"/>
  <c r="J23" i="1464"/>
  <c r="I24" i="1464"/>
  <c r="F25" i="1464"/>
  <c r="C25" i="1459"/>
  <c r="N23" i="1459"/>
  <c r="K23" i="1459"/>
  <c r="M24" i="1459"/>
  <c r="J24" i="1459"/>
  <c r="F26" i="1459"/>
  <c r="I25" i="1459"/>
  <c r="I27" i="1472" l="1"/>
  <c r="F28" i="1472"/>
  <c r="M26" i="1472"/>
  <c r="J26" i="1472"/>
  <c r="K25" i="1472"/>
  <c r="N25" i="1472"/>
  <c r="M25" i="1470"/>
  <c r="J25" i="1470"/>
  <c r="K24" i="1470"/>
  <c r="N24" i="1470"/>
  <c r="I26" i="1470"/>
  <c r="F27" i="1470"/>
  <c r="M25" i="1468"/>
  <c r="J25" i="1468"/>
  <c r="I26" i="1468"/>
  <c r="F27" i="1468"/>
  <c r="N24" i="1468"/>
  <c r="K24" i="1468"/>
  <c r="C25" i="1464"/>
  <c r="I25" i="1464"/>
  <c r="F26" i="1464"/>
  <c r="N23" i="1464"/>
  <c r="K23" i="1464"/>
  <c r="M24" i="1464"/>
  <c r="J24" i="1464"/>
  <c r="M25" i="1459"/>
  <c r="J25" i="1459"/>
  <c r="N24" i="1459"/>
  <c r="K24" i="1459"/>
  <c r="F27" i="1459"/>
  <c r="I26" i="1459"/>
  <c r="C26" i="1459"/>
  <c r="I28" i="1472" l="1"/>
  <c r="F29" i="1472"/>
  <c r="K26" i="1472"/>
  <c r="N26" i="1472"/>
  <c r="M27" i="1472"/>
  <c r="J27" i="1472"/>
  <c r="M26" i="1470"/>
  <c r="J26" i="1470"/>
  <c r="I27" i="1470"/>
  <c r="F28" i="1470"/>
  <c r="K25" i="1470"/>
  <c r="N25" i="1470"/>
  <c r="F28" i="1468"/>
  <c r="I27" i="1468"/>
  <c r="N25" i="1468"/>
  <c r="K25" i="1468"/>
  <c r="M26" i="1468"/>
  <c r="J26" i="1468"/>
  <c r="C26" i="1464"/>
  <c r="I26" i="1464"/>
  <c r="F27" i="1464"/>
  <c r="J25" i="1464"/>
  <c r="M25" i="1464"/>
  <c r="K24" i="1464"/>
  <c r="N24" i="1464"/>
  <c r="M26" i="1459"/>
  <c r="J26" i="1459"/>
  <c r="F28" i="1459"/>
  <c r="I27" i="1459"/>
  <c r="N25" i="1459"/>
  <c r="K25" i="1459"/>
  <c r="C27" i="1459"/>
  <c r="I29" i="1472" l="1"/>
  <c r="F30" i="1472"/>
  <c r="M28" i="1472"/>
  <c r="J28" i="1472"/>
  <c r="K27" i="1472"/>
  <c r="N27" i="1472"/>
  <c r="K26" i="1470"/>
  <c r="N26" i="1470"/>
  <c r="M27" i="1470"/>
  <c r="J27" i="1470"/>
  <c r="I28" i="1470"/>
  <c r="F29" i="1470"/>
  <c r="M27" i="1468"/>
  <c r="J27" i="1468"/>
  <c r="F29" i="1468"/>
  <c r="I28" i="1468"/>
  <c r="N26" i="1468"/>
  <c r="K26" i="1468"/>
  <c r="C27" i="1464"/>
  <c r="K25" i="1464"/>
  <c r="N25" i="1464"/>
  <c r="I27" i="1464"/>
  <c r="F28" i="1464"/>
  <c r="J26" i="1464"/>
  <c r="M26" i="1464"/>
  <c r="M27" i="1459"/>
  <c r="J27" i="1459"/>
  <c r="F29" i="1459"/>
  <c r="I28" i="1459"/>
  <c r="N26" i="1459"/>
  <c r="K26" i="1459"/>
  <c r="C28" i="1459"/>
  <c r="K28" i="1472" l="1"/>
  <c r="N28" i="1472"/>
  <c r="I30" i="1472"/>
  <c r="F31" i="1472"/>
  <c r="M29" i="1472"/>
  <c r="J29" i="1472"/>
  <c r="M28" i="1470"/>
  <c r="J28" i="1470"/>
  <c r="I29" i="1470"/>
  <c r="F30" i="1470"/>
  <c r="K27" i="1470"/>
  <c r="N27" i="1470"/>
  <c r="M28" i="1468"/>
  <c r="J28" i="1468"/>
  <c r="I29" i="1468"/>
  <c r="F30" i="1468"/>
  <c r="K27" i="1468"/>
  <c r="N27" i="1468"/>
  <c r="C28" i="1464"/>
  <c r="K26" i="1464"/>
  <c r="N26" i="1464"/>
  <c r="I28" i="1464"/>
  <c r="F29" i="1464"/>
  <c r="J27" i="1464"/>
  <c r="M27" i="1464"/>
  <c r="M28" i="1459"/>
  <c r="J28" i="1459"/>
  <c r="C29" i="1459"/>
  <c r="F30" i="1459"/>
  <c r="I29" i="1459"/>
  <c r="N27" i="1459"/>
  <c r="K27" i="1459"/>
  <c r="I31" i="1472" l="1"/>
  <c r="F32" i="1472"/>
  <c r="M30" i="1472"/>
  <c r="J30" i="1472"/>
  <c r="K29" i="1472"/>
  <c r="N29" i="1472"/>
  <c r="M29" i="1470"/>
  <c r="J29" i="1470"/>
  <c r="K28" i="1470"/>
  <c r="N28" i="1470"/>
  <c r="I30" i="1470"/>
  <c r="F31" i="1470"/>
  <c r="N28" i="1468"/>
  <c r="K28" i="1468"/>
  <c r="I30" i="1468"/>
  <c r="F31" i="1468"/>
  <c r="M29" i="1468"/>
  <c r="J29" i="1468"/>
  <c r="C29" i="1464"/>
  <c r="I29" i="1464"/>
  <c r="F30" i="1464"/>
  <c r="N27" i="1464"/>
  <c r="K27" i="1464"/>
  <c r="M28" i="1464"/>
  <c r="J28" i="1464"/>
  <c r="M29" i="1459"/>
  <c r="J29" i="1459"/>
  <c r="N28" i="1459"/>
  <c r="K28" i="1459"/>
  <c r="F31" i="1459"/>
  <c r="I30" i="1459"/>
  <c r="C30" i="1459"/>
  <c r="K30" i="1472" l="1"/>
  <c r="N30" i="1472"/>
  <c r="I32" i="1472"/>
  <c r="F33" i="1472"/>
  <c r="M31" i="1472"/>
  <c r="J31" i="1472"/>
  <c r="M30" i="1470"/>
  <c r="J30" i="1470"/>
  <c r="K29" i="1470"/>
  <c r="N29" i="1470"/>
  <c r="I31" i="1470"/>
  <c r="F32" i="1470"/>
  <c r="F32" i="1468"/>
  <c r="I31" i="1468"/>
  <c r="M30" i="1468"/>
  <c r="J30" i="1468"/>
  <c r="N29" i="1468"/>
  <c r="K29" i="1468"/>
  <c r="C30" i="1464"/>
  <c r="F31" i="1464"/>
  <c r="I30" i="1464"/>
  <c r="M29" i="1464"/>
  <c r="J29" i="1464"/>
  <c r="N28" i="1464"/>
  <c r="K28" i="1464"/>
  <c r="F32" i="1459"/>
  <c r="I31" i="1459"/>
  <c r="C31" i="1459"/>
  <c r="M30" i="1459"/>
  <c r="J30" i="1459"/>
  <c r="N29" i="1459"/>
  <c r="K29" i="1459"/>
  <c r="I33" i="1472" l="1"/>
  <c r="F34" i="1472"/>
  <c r="M32" i="1472"/>
  <c r="J32" i="1472"/>
  <c r="K31" i="1472"/>
  <c r="N31" i="1472"/>
  <c r="M31" i="1470"/>
  <c r="J31" i="1470"/>
  <c r="K30" i="1470"/>
  <c r="N30" i="1470"/>
  <c r="I32" i="1470"/>
  <c r="F33" i="1470"/>
  <c r="M31" i="1468"/>
  <c r="J31" i="1468"/>
  <c r="K30" i="1468"/>
  <c r="N30" i="1468"/>
  <c r="F33" i="1468"/>
  <c r="I32" i="1468"/>
  <c r="C31" i="1464"/>
  <c r="M30" i="1464"/>
  <c r="J30" i="1464"/>
  <c r="N29" i="1464"/>
  <c r="K29" i="1464"/>
  <c r="F32" i="1464"/>
  <c r="I31" i="1464"/>
  <c r="N30" i="1459"/>
  <c r="K30" i="1459"/>
  <c r="M31" i="1459"/>
  <c r="J31" i="1459"/>
  <c r="C32" i="1459"/>
  <c r="F33" i="1459"/>
  <c r="I32" i="1459"/>
  <c r="I34" i="1472" l="1"/>
  <c r="F35" i="1472"/>
  <c r="K32" i="1472"/>
  <c r="N32" i="1472"/>
  <c r="M33" i="1472"/>
  <c r="J33" i="1472"/>
  <c r="K31" i="1470"/>
  <c r="N31" i="1470"/>
  <c r="M32" i="1470"/>
  <c r="J32" i="1470"/>
  <c r="I33" i="1470"/>
  <c r="F34" i="1470"/>
  <c r="N31" i="1468"/>
  <c r="K31" i="1468"/>
  <c r="M32" i="1468"/>
  <c r="J32" i="1468"/>
  <c r="I33" i="1468"/>
  <c r="F34" i="1468"/>
  <c r="C32" i="1464"/>
  <c r="K30" i="1464"/>
  <c r="N30" i="1464"/>
  <c r="J31" i="1464"/>
  <c r="M31" i="1464"/>
  <c r="I32" i="1464"/>
  <c r="F33" i="1464"/>
  <c r="M32" i="1459"/>
  <c r="J32" i="1459"/>
  <c r="F34" i="1459"/>
  <c r="I33" i="1459"/>
  <c r="N31" i="1459"/>
  <c r="K31" i="1459"/>
  <c r="C33" i="1459"/>
  <c r="K33" i="1472" l="1"/>
  <c r="N33" i="1472"/>
  <c r="I35" i="1472"/>
  <c r="F36" i="1472"/>
  <c r="M34" i="1472"/>
  <c r="J34" i="1472"/>
  <c r="I34" i="1470"/>
  <c r="F35" i="1470"/>
  <c r="M33" i="1470"/>
  <c r="J33" i="1470"/>
  <c r="K32" i="1470"/>
  <c r="N32" i="1470"/>
  <c r="I34" i="1468"/>
  <c r="F35" i="1468"/>
  <c r="N32" i="1468"/>
  <c r="K32" i="1468"/>
  <c r="M33" i="1468"/>
  <c r="J33" i="1468"/>
  <c r="C33" i="1464"/>
  <c r="I33" i="1464"/>
  <c r="F34" i="1464"/>
  <c r="N31" i="1464"/>
  <c r="K31" i="1464"/>
  <c r="M32" i="1464"/>
  <c r="J32" i="1464"/>
  <c r="M33" i="1459"/>
  <c r="J33" i="1459"/>
  <c r="F35" i="1459"/>
  <c r="I34" i="1459"/>
  <c r="N32" i="1459"/>
  <c r="K32" i="1459"/>
  <c r="C34" i="1459"/>
  <c r="K34" i="1472" l="1"/>
  <c r="N34" i="1472"/>
  <c r="I36" i="1472"/>
  <c r="F37" i="1472"/>
  <c r="M35" i="1472"/>
  <c r="J35" i="1472"/>
  <c r="K33" i="1470"/>
  <c r="N33" i="1470"/>
  <c r="I35" i="1470"/>
  <c r="F36" i="1470"/>
  <c r="M34" i="1470"/>
  <c r="J34" i="1470"/>
  <c r="F36" i="1468"/>
  <c r="I35" i="1468"/>
  <c r="N33" i="1468"/>
  <c r="K33" i="1468"/>
  <c r="M34" i="1468"/>
  <c r="J34" i="1468"/>
  <c r="C34" i="1464"/>
  <c r="N32" i="1464"/>
  <c r="K32" i="1464"/>
  <c r="M33" i="1464"/>
  <c r="J33" i="1464"/>
  <c r="F35" i="1464"/>
  <c r="I34" i="1464"/>
  <c r="N33" i="1459"/>
  <c r="K33" i="1459"/>
  <c r="M34" i="1459"/>
  <c r="J34" i="1459"/>
  <c r="C35" i="1459"/>
  <c r="F36" i="1459"/>
  <c r="I35" i="1459"/>
  <c r="K35" i="1472" l="1"/>
  <c r="N35" i="1472"/>
  <c r="I37" i="1472"/>
  <c r="F38" i="1472"/>
  <c r="M36" i="1472"/>
  <c r="J36" i="1472"/>
  <c r="K34" i="1470"/>
  <c r="N34" i="1470"/>
  <c r="I36" i="1470"/>
  <c r="F37" i="1470"/>
  <c r="M35" i="1470"/>
  <c r="J35" i="1470"/>
  <c r="M35" i="1468"/>
  <c r="J35" i="1468"/>
  <c r="K34" i="1468"/>
  <c r="N34" i="1468"/>
  <c r="F37" i="1468"/>
  <c r="I36" i="1468"/>
  <c r="C35" i="1464"/>
  <c r="C36" i="1464"/>
  <c r="J34" i="1464"/>
  <c r="M34" i="1464"/>
  <c r="I35" i="1464"/>
  <c r="F36" i="1464"/>
  <c r="K33" i="1464"/>
  <c r="N33" i="1464"/>
  <c r="N34" i="1459"/>
  <c r="K34" i="1459"/>
  <c r="M35" i="1459"/>
  <c r="J35" i="1459"/>
  <c r="C36" i="1459"/>
  <c r="F37" i="1459"/>
  <c r="I36" i="1459"/>
  <c r="I38" i="1472" l="1"/>
  <c r="F39" i="1472"/>
  <c r="K36" i="1472"/>
  <c r="N36" i="1472"/>
  <c r="M37" i="1472"/>
  <c r="J37" i="1472"/>
  <c r="K35" i="1470"/>
  <c r="N35" i="1470"/>
  <c r="I37" i="1470"/>
  <c r="F38" i="1470"/>
  <c r="M36" i="1470"/>
  <c r="J36" i="1470"/>
  <c r="M36" i="1468"/>
  <c r="J36" i="1468"/>
  <c r="I37" i="1468"/>
  <c r="F38" i="1468"/>
  <c r="N35" i="1468"/>
  <c r="K35" i="1468"/>
  <c r="K34" i="1464"/>
  <c r="N34" i="1464"/>
  <c r="I36" i="1464"/>
  <c r="F37" i="1464"/>
  <c r="J35" i="1464"/>
  <c r="M35" i="1464"/>
  <c r="M36" i="1459"/>
  <c r="J36" i="1459"/>
  <c r="F38" i="1459"/>
  <c r="I37" i="1459"/>
  <c r="C37" i="1459"/>
  <c r="N35" i="1459"/>
  <c r="K35" i="1459"/>
  <c r="K37" i="1472" l="1"/>
  <c r="N37" i="1472"/>
  <c r="I39" i="1472"/>
  <c r="F40" i="1472"/>
  <c r="M38" i="1472"/>
  <c r="J38" i="1472"/>
  <c r="K36" i="1470"/>
  <c r="N36" i="1470"/>
  <c r="I38" i="1470"/>
  <c r="F39" i="1470"/>
  <c r="M37" i="1470"/>
  <c r="J37" i="1470"/>
  <c r="I38" i="1468"/>
  <c r="F39" i="1468"/>
  <c r="M37" i="1468"/>
  <c r="J37" i="1468"/>
  <c r="N36" i="1468"/>
  <c r="K36" i="1468"/>
  <c r="I37" i="1464"/>
  <c r="F38" i="1464"/>
  <c r="N35" i="1464"/>
  <c r="K35" i="1464"/>
  <c r="M36" i="1464"/>
  <c r="J36" i="1464"/>
  <c r="C38" i="1459"/>
  <c r="M37" i="1459"/>
  <c r="J37" i="1459"/>
  <c r="F39" i="1459"/>
  <c r="I38" i="1459"/>
  <c r="N36" i="1459"/>
  <c r="K36" i="1459"/>
  <c r="K38" i="1472" l="1"/>
  <c r="N38" i="1472"/>
  <c r="I40" i="1472"/>
  <c r="F41" i="1472"/>
  <c r="M39" i="1472"/>
  <c r="J39" i="1472"/>
  <c r="K37" i="1470"/>
  <c r="N37" i="1470"/>
  <c r="M38" i="1470"/>
  <c r="J38" i="1470"/>
  <c r="I39" i="1470"/>
  <c r="F40" i="1470"/>
  <c r="N37" i="1468"/>
  <c r="K37" i="1468"/>
  <c r="F40" i="1468"/>
  <c r="I39" i="1468"/>
  <c r="M38" i="1468"/>
  <c r="J38" i="1468"/>
  <c r="N36" i="1464"/>
  <c r="K36" i="1464"/>
  <c r="M37" i="1464"/>
  <c r="J37" i="1464"/>
  <c r="I38" i="1464"/>
  <c r="F39" i="1464"/>
  <c r="C39" i="1459"/>
  <c r="N37" i="1459"/>
  <c r="K37" i="1459"/>
  <c r="M38" i="1459"/>
  <c r="J38" i="1459"/>
  <c r="I39" i="1459"/>
  <c r="F40" i="1459"/>
  <c r="F42" i="1472" l="1"/>
  <c r="I41" i="1472"/>
  <c r="K39" i="1472"/>
  <c r="N39" i="1472"/>
  <c r="M40" i="1472"/>
  <c r="J40" i="1472"/>
  <c r="M39" i="1470"/>
  <c r="J39" i="1470"/>
  <c r="I40" i="1470"/>
  <c r="F41" i="1470"/>
  <c r="K38" i="1470"/>
  <c r="N38" i="1470"/>
  <c r="M39" i="1468"/>
  <c r="J39" i="1468"/>
  <c r="K38" i="1468"/>
  <c r="N38" i="1468"/>
  <c r="F41" i="1468"/>
  <c r="I40" i="1468"/>
  <c r="I39" i="1464"/>
  <c r="F40" i="1464"/>
  <c r="M38" i="1464"/>
  <c r="J38" i="1464"/>
  <c r="N37" i="1464"/>
  <c r="K37" i="1464"/>
  <c r="I40" i="1459"/>
  <c r="F41" i="1459"/>
  <c r="M39" i="1459"/>
  <c r="J39" i="1459"/>
  <c r="C40" i="1459"/>
  <c r="N38" i="1459"/>
  <c r="K38" i="1459"/>
  <c r="K40" i="1472" l="1"/>
  <c r="N40" i="1472"/>
  <c r="M41" i="1472"/>
  <c r="J41" i="1472"/>
  <c r="F43" i="1472"/>
  <c r="I42" i="1472"/>
  <c r="M40" i="1470"/>
  <c r="J40" i="1470"/>
  <c r="I41" i="1470"/>
  <c r="F42" i="1470"/>
  <c r="K39" i="1470"/>
  <c r="N39" i="1470"/>
  <c r="M40" i="1468"/>
  <c r="J40" i="1468"/>
  <c r="I41" i="1468"/>
  <c r="F42" i="1468"/>
  <c r="N39" i="1468"/>
  <c r="K39" i="1468"/>
  <c r="N38" i="1464"/>
  <c r="K38" i="1464"/>
  <c r="I40" i="1464"/>
  <c r="F41" i="1464"/>
  <c r="M39" i="1464"/>
  <c r="J39" i="1464"/>
  <c r="K39" i="1459"/>
  <c r="N39" i="1459"/>
  <c r="I41" i="1459"/>
  <c r="F42" i="1459"/>
  <c r="M40" i="1459"/>
  <c r="J40" i="1459"/>
  <c r="C41" i="1459"/>
  <c r="F44" i="1472" l="1"/>
  <c r="I43" i="1472"/>
  <c r="M42" i="1472"/>
  <c r="J42" i="1472"/>
  <c r="N41" i="1472"/>
  <c r="K41" i="1472"/>
  <c r="M41" i="1470"/>
  <c r="J41" i="1470"/>
  <c r="I42" i="1470"/>
  <c r="F43" i="1470"/>
  <c r="K40" i="1470"/>
  <c r="N40" i="1470"/>
  <c r="I42" i="1468"/>
  <c r="F43" i="1468"/>
  <c r="M41" i="1468"/>
  <c r="J41" i="1468"/>
  <c r="N40" i="1468"/>
  <c r="K40" i="1468"/>
  <c r="N39" i="1464"/>
  <c r="K39" i="1464"/>
  <c r="I41" i="1464"/>
  <c r="F42" i="1464"/>
  <c r="M40" i="1464"/>
  <c r="J40" i="1464"/>
  <c r="C42" i="1459"/>
  <c r="K40" i="1459"/>
  <c r="N40" i="1459"/>
  <c r="I42" i="1459"/>
  <c r="F43" i="1459"/>
  <c r="J41" i="1459"/>
  <c r="M41" i="1459"/>
  <c r="N42" i="1472" l="1"/>
  <c r="K42" i="1472"/>
  <c r="M43" i="1472"/>
  <c r="J43" i="1472"/>
  <c r="F45" i="1472"/>
  <c r="I44" i="1472"/>
  <c r="M42" i="1470"/>
  <c r="J42" i="1470"/>
  <c r="I43" i="1470"/>
  <c r="F44" i="1470"/>
  <c r="K41" i="1470"/>
  <c r="N41" i="1470"/>
  <c r="N41" i="1468"/>
  <c r="K41" i="1468"/>
  <c r="F44" i="1468"/>
  <c r="I43" i="1468"/>
  <c r="M42" i="1468"/>
  <c r="J42" i="1468"/>
  <c r="N40" i="1464"/>
  <c r="K40" i="1464"/>
  <c r="I42" i="1464"/>
  <c r="F43" i="1464"/>
  <c r="M41" i="1464"/>
  <c r="J41" i="1464"/>
  <c r="C43" i="1459"/>
  <c r="I43" i="1459"/>
  <c r="F44" i="1459"/>
  <c r="K41" i="1459"/>
  <c r="N41" i="1459"/>
  <c r="J42" i="1459"/>
  <c r="M42" i="1459"/>
  <c r="I45" i="1472" l="1"/>
  <c r="F46" i="1472"/>
  <c r="J44" i="1472"/>
  <c r="M44" i="1472"/>
  <c r="N43" i="1472"/>
  <c r="K43" i="1472"/>
  <c r="M43" i="1470"/>
  <c r="J43" i="1470"/>
  <c r="I44" i="1470"/>
  <c r="F45" i="1470"/>
  <c r="K42" i="1470"/>
  <c r="N42" i="1470"/>
  <c r="K42" i="1468"/>
  <c r="N42" i="1468"/>
  <c r="M43" i="1468"/>
  <c r="J43" i="1468"/>
  <c r="F45" i="1468"/>
  <c r="I44" i="1468"/>
  <c r="I43" i="1464"/>
  <c r="F44" i="1464"/>
  <c r="N41" i="1464"/>
  <c r="K41" i="1464"/>
  <c r="M42" i="1464"/>
  <c r="J42" i="1464"/>
  <c r="F45" i="1459"/>
  <c r="I44" i="1459"/>
  <c r="M43" i="1459"/>
  <c r="J43" i="1459"/>
  <c r="C44" i="1459"/>
  <c r="K42" i="1459"/>
  <c r="N42" i="1459"/>
  <c r="N44" i="1472" l="1"/>
  <c r="K44" i="1472"/>
  <c r="I46" i="1472"/>
  <c r="F47" i="1472"/>
  <c r="M45" i="1472"/>
  <c r="J45" i="1472"/>
  <c r="M44" i="1470"/>
  <c r="J44" i="1470"/>
  <c r="I45" i="1470"/>
  <c r="F46" i="1470"/>
  <c r="K43" i="1470"/>
  <c r="N43" i="1470"/>
  <c r="N43" i="1468"/>
  <c r="K43" i="1468"/>
  <c r="M44" i="1468"/>
  <c r="J44" i="1468"/>
  <c r="I45" i="1468"/>
  <c r="F46" i="1468"/>
  <c r="M43" i="1464"/>
  <c r="J43" i="1464"/>
  <c r="N42" i="1464"/>
  <c r="K42" i="1464"/>
  <c r="I44" i="1464"/>
  <c r="F45" i="1464"/>
  <c r="M44" i="1459"/>
  <c r="J44" i="1459"/>
  <c r="F46" i="1459"/>
  <c r="I45" i="1459"/>
  <c r="C45" i="1459"/>
  <c r="N43" i="1459"/>
  <c r="K43" i="1459"/>
  <c r="N45" i="1472" l="1"/>
  <c r="K45" i="1472"/>
  <c r="I47" i="1472"/>
  <c r="F48" i="1472"/>
  <c r="M46" i="1472"/>
  <c r="J46" i="1472"/>
  <c r="M45" i="1470"/>
  <c r="J45" i="1470"/>
  <c r="I46" i="1470"/>
  <c r="F47" i="1470"/>
  <c r="K44" i="1470"/>
  <c r="N44" i="1470"/>
  <c r="M45" i="1468"/>
  <c r="J45" i="1468"/>
  <c r="I46" i="1468"/>
  <c r="F47" i="1468"/>
  <c r="N44" i="1468"/>
  <c r="K44" i="1468"/>
  <c r="I45" i="1464"/>
  <c r="F46" i="1464"/>
  <c r="J44" i="1464"/>
  <c r="M44" i="1464"/>
  <c r="N43" i="1464"/>
  <c r="K43" i="1464"/>
  <c r="M45" i="1459"/>
  <c r="J45" i="1459"/>
  <c r="C46" i="1459"/>
  <c r="N44" i="1459"/>
  <c r="K44" i="1459"/>
  <c r="I46" i="1459"/>
  <c r="F47" i="1459"/>
  <c r="N46" i="1472" l="1"/>
  <c r="K46" i="1472"/>
  <c r="I48" i="1472"/>
  <c r="F49" i="1472"/>
  <c r="J47" i="1472"/>
  <c r="M47" i="1472"/>
  <c r="F48" i="1470"/>
  <c r="I47" i="1470"/>
  <c r="M46" i="1470"/>
  <c r="J46" i="1470"/>
  <c r="K45" i="1470"/>
  <c r="N45" i="1470"/>
  <c r="F48" i="1468"/>
  <c r="I47" i="1468"/>
  <c r="M46" i="1468"/>
  <c r="J46" i="1468"/>
  <c r="N45" i="1468"/>
  <c r="K45" i="1468"/>
  <c r="J45" i="1464"/>
  <c r="M45" i="1464"/>
  <c r="N44" i="1464"/>
  <c r="K44" i="1464"/>
  <c r="I46" i="1464"/>
  <c r="F47" i="1464"/>
  <c r="I47" i="1459"/>
  <c r="F48" i="1459"/>
  <c r="C47" i="1459"/>
  <c r="M46" i="1459"/>
  <c r="J46" i="1459"/>
  <c r="N45" i="1459"/>
  <c r="K45" i="1459"/>
  <c r="I49" i="1472" l="1"/>
  <c r="F50" i="1472"/>
  <c r="N47" i="1472"/>
  <c r="K47" i="1472"/>
  <c r="M48" i="1472"/>
  <c r="J48" i="1472"/>
  <c r="M47" i="1470"/>
  <c r="J47" i="1470"/>
  <c r="K46" i="1470"/>
  <c r="N46" i="1470"/>
  <c r="F49" i="1470"/>
  <c r="I48" i="1470"/>
  <c r="K46" i="1468"/>
  <c r="N46" i="1468"/>
  <c r="M47" i="1468"/>
  <c r="J47" i="1468"/>
  <c r="F49" i="1468"/>
  <c r="I48" i="1468"/>
  <c r="I47" i="1464"/>
  <c r="F48" i="1464"/>
  <c r="J46" i="1464"/>
  <c r="M46" i="1464"/>
  <c r="N45" i="1464"/>
  <c r="K45" i="1464"/>
  <c r="N46" i="1459"/>
  <c r="K46" i="1459"/>
  <c r="C48" i="1459"/>
  <c r="I48" i="1459"/>
  <c r="F49" i="1459"/>
  <c r="M47" i="1459"/>
  <c r="J47" i="1459"/>
  <c r="N48" i="1472" l="1"/>
  <c r="K48" i="1472"/>
  <c r="I50" i="1472"/>
  <c r="F51" i="1472"/>
  <c r="J49" i="1472"/>
  <c r="M49" i="1472"/>
  <c r="M48" i="1470"/>
  <c r="J48" i="1470"/>
  <c r="F50" i="1470"/>
  <c r="I49" i="1470"/>
  <c r="N47" i="1470"/>
  <c r="K47" i="1470"/>
  <c r="I49" i="1468"/>
  <c r="F50" i="1468"/>
  <c r="M48" i="1468"/>
  <c r="J48" i="1468"/>
  <c r="N47" i="1468"/>
  <c r="K47" i="1468"/>
  <c r="N46" i="1464"/>
  <c r="K46" i="1464"/>
  <c r="I48" i="1464"/>
  <c r="F49" i="1464"/>
  <c r="J47" i="1464"/>
  <c r="M47" i="1464"/>
  <c r="C49" i="1459"/>
  <c r="K47" i="1459"/>
  <c r="N47" i="1459"/>
  <c r="I49" i="1459"/>
  <c r="F50" i="1459"/>
  <c r="M48" i="1459"/>
  <c r="J48" i="1459"/>
  <c r="N49" i="1472" l="1"/>
  <c r="K49" i="1472"/>
  <c r="I51" i="1472"/>
  <c r="F52" i="1472"/>
  <c r="M50" i="1472"/>
  <c r="J50" i="1472"/>
  <c r="M49" i="1470"/>
  <c r="J49" i="1470"/>
  <c r="F51" i="1470"/>
  <c r="I50" i="1470"/>
  <c r="N48" i="1470"/>
  <c r="K48" i="1470"/>
  <c r="N48" i="1468"/>
  <c r="K48" i="1468"/>
  <c r="I50" i="1468"/>
  <c r="F51" i="1468"/>
  <c r="M49" i="1468"/>
  <c r="J49" i="1468"/>
  <c r="J48" i="1464"/>
  <c r="M48" i="1464"/>
  <c r="N47" i="1464"/>
  <c r="K47" i="1464"/>
  <c r="I49" i="1464"/>
  <c r="F50" i="1464"/>
  <c r="J49" i="1459"/>
  <c r="M49" i="1459"/>
  <c r="I50" i="1459"/>
  <c r="F51" i="1459"/>
  <c r="K48" i="1459"/>
  <c r="N48" i="1459"/>
  <c r="C50" i="1459"/>
  <c r="N50" i="1472" l="1"/>
  <c r="K50" i="1472"/>
  <c r="I52" i="1472"/>
  <c r="F53" i="1472"/>
  <c r="M51" i="1472"/>
  <c r="J51" i="1472"/>
  <c r="M50" i="1470"/>
  <c r="J50" i="1470"/>
  <c r="F52" i="1470"/>
  <c r="I51" i="1470"/>
  <c r="K49" i="1470"/>
  <c r="N49" i="1470"/>
  <c r="N49" i="1468"/>
  <c r="K49" i="1468"/>
  <c r="F52" i="1468"/>
  <c r="I51" i="1468"/>
  <c r="M50" i="1468"/>
  <c r="J50" i="1468"/>
  <c r="I50" i="1464"/>
  <c r="F51" i="1464"/>
  <c r="J49" i="1464"/>
  <c r="M49" i="1464"/>
  <c r="N48" i="1464"/>
  <c r="K48" i="1464"/>
  <c r="I51" i="1459"/>
  <c r="F52" i="1459"/>
  <c r="J50" i="1459"/>
  <c r="M50" i="1459"/>
  <c r="C51" i="1459"/>
  <c r="K49" i="1459"/>
  <c r="N49" i="1459"/>
  <c r="N51" i="1472" l="1"/>
  <c r="K51" i="1472"/>
  <c r="I53" i="1472"/>
  <c r="F54" i="1472"/>
  <c r="J52" i="1472"/>
  <c r="M52" i="1472"/>
  <c r="F53" i="1470"/>
  <c r="I52" i="1470"/>
  <c r="M51" i="1470"/>
  <c r="J51" i="1470"/>
  <c r="N50" i="1470"/>
  <c r="K50" i="1470"/>
  <c r="M51" i="1468"/>
  <c r="J51" i="1468"/>
  <c r="K50" i="1468"/>
  <c r="N50" i="1468"/>
  <c r="F53" i="1468"/>
  <c r="I52" i="1468"/>
  <c r="J50" i="1464"/>
  <c r="M50" i="1464"/>
  <c r="N49" i="1464"/>
  <c r="K49" i="1464"/>
  <c r="I51" i="1464"/>
  <c r="F52" i="1464"/>
  <c r="C52" i="1459"/>
  <c r="J51" i="1459"/>
  <c r="M51" i="1459"/>
  <c r="N50" i="1459"/>
  <c r="K50" i="1459"/>
  <c r="F53" i="1459"/>
  <c r="I52" i="1459"/>
  <c r="N52" i="1472" l="1"/>
  <c r="K52" i="1472"/>
  <c r="I54" i="1472"/>
  <c r="F55" i="1472"/>
  <c r="M53" i="1472"/>
  <c r="J53" i="1472"/>
  <c r="K51" i="1470"/>
  <c r="N51" i="1470"/>
  <c r="M52" i="1470"/>
  <c r="J52" i="1470"/>
  <c r="F54" i="1470"/>
  <c r="I53" i="1470"/>
  <c r="M52" i="1468"/>
  <c r="J52" i="1468"/>
  <c r="I53" i="1468"/>
  <c r="F54" i="1468"/>
  <c r="N51" i="1468"/>
  <c r="K51" i="1468"/>
  <c r="I52" i="1464"/>
  <c r="F53" i="1464"/>
  <c r="J51" i="1464"/>
  <c r="M51" i="1464"/>
  <c r="N50" i="1464"/>
  <c r="K50" i="1464"/>
  <c r="N51" i="1459"/>
  <c r="K51" i="1459"/>
  <c r="M52" i="1459"/>
  <c r="J52" i="1459"/>
  <c r="F54" i="1459"/>
  <c r="I53" i="1459"/>
  <c r="C53" i="1459"/>
  <c r="N53" i="1472" l="1"/>
  <c r="K53" i="1472"/>
  <c r="I55" i="1472"/>
  <c r="F56" i="1472"/>
  <c r="M54" i="1472"/>
  <c r="J54" i="1472"/>
  <c r="M53" i="1470"/>
  <c r="J53" i="1470"/>
  <c r="F55" i="1470"/>
  <c r="I54" i="1470"/>
  <c r="N52" i="1470"/>
  <c r="K52" i="1470"/>
  <c r="I54" i="1468"/>
  <c r="F55" i="1468"/>
  <c r="M53" i="1468"/>
  <c r="J53" i="1468"/>
  <c r="N52" i="1468"/>
  <c r="K52" i="1468"/>
  <c r="N51" i="1464"/>
  <c r="K51" i="1464"/>
  <c r="I53" i="1464"/>
  <c r="F54" i="1464"/>
  <c r="J52" i="1464"/>
  <c r="M52" i="1464"/>
  <c r="F55" i="1459"/>
  <c r="I54" i="1459"/>
  <c r="N52" i="1459"/>
  <c r="K52" i="1459"/>
  <c r="M53" i="1459"/>
  <c r="J53" i="1459"/>
  <c r="C54" i="1459"/>
  <c r="N54" i="1472" l="1"/>
  <c r="K54" i="1472"/>
  <c r="I56" i="1472"/>
  <c r="F57" i="1472"/>
  <c r="J55" i="1472"/>
  <c r="M55" i="1472"/>
  <c r="M54" i="1470"/>
  <c r="J54" i="1470"/>
  <c r="F56" i="1470"/>
  <c r="I55" i="1470"/>
  <c r="K53" i="1470"/>
  <c r="N53" i="1470"/>
  <c r="N53" i="1468"/>
  <c r="K53" i="1468"/>
  <c r="F56" i="1468"/>
  <c r="I55" i="1468"/>
  <c r="M54" i="1468"/>
  <c r="J54" i="1468"/>
  <c r="K52" i="1464"/>
  <c r="N52" i="1464"/>
  <c r="I54" i="1464"/>
  <c r="F55" i="1464"/>
  <c r="J53" i="1464"/>
  <c r="M53" i="1464"/>
  <c r="N53" i="1459"/>
  <c r="K53" i="1459"/>
  <c r="C55" i="1459"/>
  <c r="M54" i="1459"/>
  <c r="J54" i="1459"/>
  <c r="I55" i="1459"/>
  <c r="F56" i="1459"/>
  <c r="N55" i="1472" l="1"/>
  <c r="K55" i="1472"/>
  <c r="I57" i="1472"/>
  <c r="F58" i="1472"/>
  <c r="M56" i="1472"/>
  <c r="J56" i="1472"/>
  <c r="M55" i="1470"/>
  <c r="J55" i="1470"/>
  <c r="F57" i="1470"/>
  <c r="I56" i="1470"/>
  <c r="N54" i="1470"/>
  <c r="K54" i="1470"/>
  <c r="K54" i="1468"/>
  <c r="N54" i="1468"/>
  <c r="M55" i="1468"/>
  <c r="J55" i="1468"/>
  <c r="F57" i="1468"/>
  <c r="I56" i="1468"/>
  <c r="K53" i="1464"/>
  <c r="N53" i="1464"/>
  <c r="J54" i="1464"/>
  <c r="M54" i="1464"/>
  <c r="I55" i="1464"/>
  <c r="F56" i="1464"/>
  <c r="I56" i="1459"/>
  <c r="F57" i="1459"/>
  <c r="M55" i="1459"/>
  <c r="J55" i="1459"/>
  <c r="C56" i="1459"/>
  <c r="N54" i="1459"/>
  <c r="K54" i="1459"/>
  <c r="N56" i="1472" l="1"/>
  <c r="K56" i="1472"/>
  <c r="I58" i="1472"/>
  <c r="F59" i="1472"/>
  <c r="J57" i="1472"/>
  <c r="M57" i="1472"/>
  <c r="M56" i="1470"/>
  <c r="J56" i="1470"/>
  <c r="F58" i="1470"/>
  <c r="I57" i="1470"/>
  <c r="K55" i="1470"/>
  <c r="N55" i="1470"/>
  <c r="I57" i="1468"/>
  <c r="F58" i="1468"/>
  <c r="M56" i="1468"/>
  <c r="J56" i="1468"/>
  <c r="N55" i="1468"/>
  <c r="K55" i="1468"/>
  <c r="I56" i="1464"/>
  <c r="F57" i="1464"/>
  <c r="J55" i="1464"/>
  <c r="M55" i="1464"/>
  <c r="K54" i="1464"/>
  <c r="N54" i="1464"/>
  <c r="C57" i="1459"/>
  <c r="I57" i="1459"/>
  <c r="F58" i="1459"/>
  <c r="K55" i="1459"/>
  <c r="N55" i="1459"/>
  <c r="J56" i="1459"/>
  <c r="M56" i="1459"/>
  <c r="N57" i="1472" l="1"/>
  <c r="K57" i="1472"/>
  <c r="I59" i="1472"/>
  <c r="F60" i="1472"/>
  <c r="M58" i="1472"/>
  <c r="J58" i="1472"/>
  <c r="F59" i="1470"/>
  <c r="I58" i="1470"/>
  <c r="M57" i="1470"/>
  <c r="J57" i="1470"/>
  <c r="N56" i="1470"/>
  <c r="K56" i="1470"/>
  <c r="N56" i="1468"/>
  <c r="K56" i="1468"/>
  <c r="I58" i="1468"/>
  <c r="F59" i="1468"/>
  <c r="M57" i="1468"/>
  <c r="J57" i="1468"/>
  <c r="K55" i="1464"/>
  <c r="N55" i="1464"/>
  <c r="I57" i="1464"/>
  <c r="F58" i="1464"/>
  <c r="J56" i="1464"/>
  <c r="M56" i="1464"/>
  <c r="I58" i="1459"/>
  <c r="F59" i="1459"/>
  <c r="J57" i="1459"/>
  <c r="M57" i="1459"/>
  <c r="C58" i="1459"/>
  <c r="K56" i="1459"/>
  <c r="N56" i="1459"/>
  <c r="N58" i="1472" l="1"/>
  <c r="K58" i="1472"/>
  <c r="I60" i="1472"/>
  <c r="F61" i="1472"/>
  <c r="M59" i="1472"/>
  <c r="J59" i="1472"/>
  <c r="K57" i="1470"/>
  <c r="N57" i="1470"/>
  <c r="M58" i="1470"/>
  <c r="J58" i="1470"/>
  <c r="F60" i="1470"/>
  <c r="I59" i="1470"/>
  <c r="N57" i="1468"/>
  <c r="K57" i="1468"/>
  <c r="F60" i="1468"/>
  <c r="I59" i="1468"/>
  <c r="M58" i="1468"/>
  <c r="J58" i="1468"/>
  <c r="K56" i="1464"/>
  <c r="N56" i="1464"/>
  <c r="J57" i="1464"/>
  <c r="M57" i="1464"/>
  <c r="I58" i="1464"/>
  <c r="F59" i="1464"/>
  <c r="C59" i="1459"/>
  <c r="K57" i="1459"/>
  <c r="N57" i="1459"/>
  <c r="I59" i="1459"/>
  <c r="F60" i="1459"/>
  <c r="J58" i="1459"/>
  <c r="M58" i="1459"/>
  <c r="I61" i="1472" l="1"/>
  <c r="F62" i="1472"/>
  <c r="N59" i="1472"/>
  <c r="K59" i="1472"/>
  <c r="J60" i="1472"/>
  <c r="M60" i="1472"/>
  <c r="M59" i="1470"/>
  <c r="J59" i="1470"/>
  <c r="F61" i="1470"/>
  <c r="I60" i="1470"/>
  <c r="N58" i="1470"/>
  <c r="K58" i="1470"/>
  <c r="M59" i="1468"/>
  <c r="J59" i="1468"/>
  <c r="K58" i="1468"/>
  <c r="N58" i="1468"/>
  <c r="F61" i="1468"/>
  <c r="I60" i="1468"/>
  <c r="J58" i="1464"/>
  <c r="M58" i="1464"/>
  <c r="K57" i="1464"/>
  <c r="N57" i="1464"/>
  <c r="I59" i="1464"/>
  <c r="F60" i="1464"/>
  <c r="F61" i="1459"/>
  <c r="I60" i="1459"/>
  <c r="M59" i="1459"/>
  <c r="J59" i="1459"/>
  <c r="K58" i="1459"/>
  <c r="N58" i="1459"/>
  <c r="C60" i="1459"/>
  <c r="N60" i="1472" l="1"/>
  <c r="K60" i="1472"/>
  <c r="I62" i="1472"/>
  <c r="F63" i="1472"/>
  <c r="M61" i="1472"/>
  <c r="J61" i="1472"/>
  <c r="F62" i="1470"/>
  <c r="I61" i="1470"/>
  <c r="M60" i="1470"/>
  <c r="J60" i="1470"/>
  <c r="K59" i="1470"/>
  <c r="N59" i="1470"/>
  <c r="M60" i="1468"/>
  <c r="J60" i="1468"/>
  <c r="N59" i="1468"/>
  <c r="K59" i="1468"/>
  <c r="I61" i="1468"/>
  <c r="F62" i="1468"/>
  <c r="I60" i="1464"/>
  <c r="F61" i="1464"/>
  <c r="J59" i="1464"/>
  <c r="M59" i="1464"/>
  <c r="K58" i="1464"/>
  <c r="N58" i="1464"/>
  <c r="C61" i="1459"/>
  <c r="K59" i="1459"/>
  <c r="N59" i="1459"/>
  <c r="M60" i="1459"/>
  <c r="J60" i="1459"/>
  <c r="I61" i="1459"/>
  <c r="F62" i="1459"/>
  <c r="I63" i="1472" l="1"/>
  <c r="F64" i="1472"/>
  <c r="N61" i="1472"/>
  <c r="K61" i="1472"/>
  <c r="M62" i="1472"/>
  <c r="J62" i="1472"/>
  <c r="F63" i="1470"/>
  <c r="I62" i="1470"/>
  <c r="N60" i="1470"/>
  <c r="K60" i="1470"/>
  <c r="M61" i="1470"/>
  <c r="J61" i="1470"/>
  <c r="I62" i="1468"/>
  <c r="F63" i="1468"/>
  <c r="M61" i="1468"/>
  <c r="J61" i="1468"/>
  <c r="N60" i="1468"/>
  <c r="K60" i="1468"/>
  <c r="I61" i="1464"/>
  <c r="F62" i="1464"/>
  <c r="K59" i="1464"/>
  <c r="N59" i="1464"/>
  <c r="J60" i="1464"/>
  <c r="M60" i="1464"/>
  <c r="N60" i="1459"/>
  <c r="K60" i="1459"/>
  <c r="I62" i="1459"/>
  <c r="F63" i="1459"/>
  <c r="M61" i="1459"/>
  <c r="J61" i="1459"/>
  <c r="C62" i="1459"/>
  <c r="N62" i="1472" l="1"/>
  <c r="K62" i="1472"/>
  <c r="J63" i="1472"/>
  <c r="M63" i="1472"/>
  <c r="I64" i="1472"/>
  <c r="F65" i="1472"/>
  <c r="K61" i="1470"/>
  <c r="N61" i="1470"/>
  <c r="M62" i="1470"/>
  <c r="J62" i="1470"/>
  <c r="F64" i="1470"/>
  <c r="I63" i="1470"/>
  <c r="N61" i="1468"/>
  <c r="K61" i="1468"/>
  <c r="F64" i="1468"/>
  <c r="I63" i="1468"/>
  <c r="M62" i="1468"/>
  <c r="J62" i="1468"/>
  <c r="K60" i="1464"/>
  <c r="N60" i="1464"/>
  <c r="F63" i="1464"/>
  <c r="I62" i="1464"/>
  <c r="J61" i="1464"/>
  <c r="M61" i="1464"/>
  <c r="N61" i="1459"/>
  <c r="K61" i="1459"/>
  <c r="I63" i="1459"/>
  <c r="F64" i="1459"/>
  <c r="C63" i="1459"/>
  <c r="M62" i="1459"/>
  <c r="J62" i="1459"/>
  <c r="I65" i="1472" l="1"/>
  <c r="F66" i="1472"/>
  <c r="M64" i="1472"/>
  <c r="J64" i="1472"/>
  <c r="N63" i="1472"/>
  <c r="K63" i="1472"/>
  <c r="M63" i="1470"/>
  <c r="J63" i="1470"/>
  <c r="F65" i="1470"/>
  <c r="I64" i="1470"/>
  <c r="N62" i="1470"/>
  <c r="K62" i="1470"/>
  <c r="K62" i="1468"/>
  <c r="N62" i="1468"/>
  <c r="M63" i="1468"/>
  <c r="J63" i="1468"/>
  <c r="F65" i="1468"/>
  <c r="I64" i="1468"/>
  <c r="M62" i="1464"/>
  <c r="J62" i="1464"/>
  <c r="F64" i="1464"/>
  <c r="I63" i="1464"/>
  <c r="K61" i="1464"/>
  <c r="N61" i="1464"/>
  <c r="M63" i="1459"/>
  <c r="J63" i="1459"/>
  <c r="K62" i="1459"/>
  <c r="N62" i="1459"/>
  <c r="I64" i="1459"/>
  <c r="F65" i="1459"/>
  <c r="C64" i="1459"/>
  <c r="I66" i="1472" l="1"/>
  <c r="F67" i="1472"/>
  <c r="N64" i="1472"/>
  <c r="K64" i="1472"/>
  <c r="J65" i="1472"/>
  <c r="M65" i="1472"/>
  <c r="M64" i="1470"/>
  <c r="J64" i="1470"/>
  <c r="F66" i="1470"/>
  <c r="I65" i="1470"/>
  <c r="K63" i="1470"/>
  <c r="N63" i="1470"/>
  <c r="N63" i="1468"/>
  <c r="K63" i="1468"/>
  <c r="M64" i="1468"/>
  <c r="J64" i="1468"/>
  <c r="I65" i="1468"/>
  <c r="F66" i="1468"/>
  <c r="M63" i="1464"/>
  <c r="J63" i="1464"/>
  <c r="F65" i="1464"/>
  <c r="I64" i="1464"/>
  <c r="K62" i="1464"/>
  <c r="N62" i="1464"/>
  <c r="I65" i="1459"/>
  <c r="F66" i="1459"/>
  <c r="N63" i="1459"/>
  <c r="K63" i="1459"/>
  <c r="M64" i="1459"/>
  <c r="J64" i="1459"/>
  <c r="C65" i="1459"/>
  <c r="N65" i="1472" l="1"/>
  <c r="K65" i="1472"/>
  <c r="I67" i="1472"/>
  <c r="F68" i="1472"/>
  <c r="M66" i="1472"/>
  <c r="J66" i="1472"/>
  <c r="M65" i="1470"/>
  <c r="J65" i="1470"/>
  <c r="F67" i="1470"/>
  <c r="I66" i="1470"/>
  <c r="N64" i="1470"/>
  <c r="K64" i="1470"/>
  <c r="N64" i="1468"/>
  <c r="K64" i="1468"/>
  <c r="I66" i="1468"/>
  <c r="F67" i="1468"/>
  <c r="M65" i="1468"/>
  <c r="J65" i="1468"/>
  <c r="M64" i="1464"/>
  <c r="J64" i="1464"/>
  <c r="F66" i="1464"/>
  <c r="I65" i="1464"/>
  <c r="N63" i="1464"/>
  <c r="K63" i="1464"/>
  <c r="N64" i="1459"/>
  <c r="K64" i="1459"/>
  <c r="I66" i="1459"/>
  <c r="F67" i="1459"/>
  <c r="C66" i="1459"/>
  <c r="M65" i="1459"/>
  <c r="J65" i="1459"/>
  <c r="N66" i="1472" l="1"/>
  <c r="K66" i="1472"/>
  <c r="I68" i="1472"/>
  <c r="F69" i="1472"/>
  <c r="M67" i="1472"/>
  <c r="J67" i="1472"/>
  <c r="M66" i="1470"/>
  <c r="J66" i="1470"/>
  <c r="F68" i="1470"/>
  <c r="I67" i="1470"/>
  <c r="K65" i="1470"/>
  <c r="N65" i="1470"/>
  <c r="F68" i="1468"/>
  <c r="I67" i="1468"/>
  <c r="N65" i="1468"/>
  <c r="K65" i="1468"/>
  <c r="M66" i="1468"/>
  <c r="J66" i="1468"/>
  <c r="F67" i="1464"/>
  <c r="I66" i="1464"/>
  <c r="K64" i="1464"/>
  <c r="N64" i="1464"/>
  <c r="M65" i="1464"/>
  <c r="J65" i="1464"/>
  <c r="I67" i="1459"/>
  <c r="F68" i="1459"/>
  <c r="C67" i="1459"/>
  <c r="M66" i="1459"/>
  <c r="J66" i="1459"/>
  <c r="K65" i="1459"/>
  <c r="N65" i="1459"/>
  <c r="N67" i="1472" l="1"/>
  <c r="K67" i="1472"/>
  <c r="I69" i="1472"/>
  <c r="F70" i="1472"/>
  <c r="J68" i="1472"/>
  <c r="M68" i="1472"/>
  <c r="M67" i="1470"/>
  <c r="J67" i="1470"/>
  <c r="F69" i="1470"/>
  <c r="I68" i="1470"/>
  <c r="N66" i="1470"/>
  <c r="K66" i="1470"/>
  <c r="K66" i="1468"/>
  <c r="N66" i="1468"/>
  <c r="M67" i="1468"/>
  <c r="J67" i="1468"/>
  <c r="F69" i="1468"/>
  <c r="I68" i="1468"/>
  <c r="N65" i="1464"/>
  <c r="K65" i="1464"/>
  <c r="M66" i="1464"/>
  <c r="J66" i="1464"/>
  <c r="F68" i="1464"/>
  <c r="I67" i="1464"/>
  <c r="C68" i="1459"/>
  <c r="I68" i="1459"/>
  <c r="F69" i="1459"/>
  <c r="M67" i="1459"/>
  <c r="J67" i="1459"/>
  <c r="N66" i="1459"/>
  <c r="K66" i="1459"/>
  <c r="N68" i="1472" l="1"/>
  <c r="K68" i="1472"/>
  <c r="I70" i="1472"/>
  <c r="F71" i="1472"/>
  <c r="M69" i="1472"/>
  <c r="J69" i="1472"/>
  <c r="M68" i="1470"/>
  <c r="J68" i="1470"/>
  <c r="F70" i="1470"/>
  <c r="I69" i="1470"/>
  <c r="K67" i="1470"/>
  <c r="N67" i="1470"/>
  <c r="N67" i="1468"/>
  <c r="K67" i="1468"/>
  <c r="M68" i="1468"/>
  <c r="J68" i="1468"/>
  <c r="F70" i="1468"/>
  <c r="I69" i="1468"/>
  <c r="M67" i="1464"/>
  <c r="J67" i="1464"/>
  <c r="N66" i="1464"/>
  <c r="K66" i="1464"/>
  <c r="F69" i="1464"/>
  <c r="I68" i="1464"/>
  <c r="N67" i="1459"/>
  <c r="K67" i="1459"/>
  <c r="M68" i="1459"/>
  <c r="J68" i="1459"/>
  <c r="I69" i="1459"/>
  <c r="F70" i="1459"/>
  <c r="C69" i="1459"/>
  <c r="N69" i="1472" l="1"/>
  <c r="K69" i="1472"/>
  <c r="I71" i="1472"/>
  <c r="F72" i="1472"/>
  <c r="M70" i="1472"/>
  <c r="J70" i="1472"/>
  <c r="M69" i="1470"/>
  <c r="J69" i="1470"/>
  <c r="I70" i="1470"/>
  <c r="F71" i="1470"/>
  <c r="N68" i="1470"/>
  <c r="K68" i="1470"/>
  <c r="F71" i="1468"/>
  <c r="I70" i="1468"/>
  <c r="M69" i="1468"/>
  <c r="J69" i="1468"/>
  <c r="N68" i="1468"/>
  <c r="K68" i="1468"/>
  <c r="J68" i="1464"/>
  <c r="M68" i="1464"/>
  <c r="N67" i="1464"/>
  <c r="K67" i="1464"/>
  <c r="F70" i="1464"/>
  <c r="I69" i="1464"/>
  <c r="C70" i="1459"/>
  <c r="N68" i="1459"/>
  <c r="K68" i="1459"/>
  <c r="I70" i="1459"/>
  <c r="F71" i="1459"/>
  <c r="M69" i="1459"/>
  <c r="J69" i="1459"/>
  <c r="I72" i="1472" l="1"/>
  <c r="F73" i="1472"/>
  <c r="N70" i="1472"/>
  <c r="K70" i="1472"/>
  <c r="M71" i="1472"/>
  <c r="J71" i="1472"/>
  <c r="F72" i="1470"/>
  <c r="I71" i="1470"/>
  <c r="M70" i="1470"/>
  <c r="J70" i="1470"/>
  <c r="K69" i="1470"/>
  <c r="N69" i="1470"/>
  <c r="N69" i="1468"/>
  <c r="K69" i="1468"/>
  <c r="M70" i="1468"/>
  <c r="J70" i="1468"/>
  <c r="F72" i="1468"/>
  <c r="I71" i="1468"/>
  <c r="M69" i="1464"/>
  <c r="J69" i="1464"/>
  <c r="F71" i="1464"/>
  <c r="I70" i="1464"/>
  <c r="N68" i="1464"/>
  <c r="K68" i="1464"/>
  <c r="C71" i="1459"/>
  <c r="I71" i="1459"/>
  <c r="F72" i="1459"/>
  <c r="N69" i="1459"/>
  <c r="K69" i="1459"/>
  <c r="M70" i="1459"/>
  <c r="J70" i="1459"/>
  <c r="N71" i="1472" l="1"/>
  <c r="K71" i="1472"/>
  <c r="I73" i="1472"/>
  <c r="F74" i="1472"/>
  <c r="M72" i="1472"/>
  <c r="J72" i="1472"/>
  <c r="N70" i="1470"/>
  <c r="K70" i="1470"/>
  <c r="M71" i="1470"/>
  <c r="J71" i="1470"/>
  <c r="I72" i="1470"/>
  <c r="F73" i="1470"/>
  <c r="F73" i="1468"/>
  <c r="I72" i="1468"/>
  <c r="M71" i="1468"/>
  <c r="J71" i="1468"/>
  <c r="N70" i="1468"/>
  <c r="K70" i="1468"/>
  <c r="M70" i="1464"/>
  <c r="J70" i="1464"/>
  <c r="F72" i="1464"/>
  <c r="I71" i="1464"/>
  <c r="N69" i="1464"/>
  <c r="K69" i="1464"/>
  <c r="J71" i="1459"/>
  <c r="M71" i="1459"/>
  <c r="K70" i="1459"/>
  <c r="N70" i="1459"/>
  <c r="C72" i="1459"/>
  <c r="I72" i="1459"/>
  <c r="F73" i="1459"/>
  <c r="N72" i="1472" l="1"/>
  <c r="K72" i="1472"/>
  <c r="I74" i="1472"/>
  <c r="F75" i="1472"/>
  <c r="M73" i="1472"/>
  <c r="J73" i="1472"/>
  <c r="M72" i="1470"/>
  <c r="J72" i="1470"/>
  <c r="K71" i="1470"/>
  <c r="N71" i="1470"/>
  <c r="F74" i="1470"/>
  <c r="I73" i="1470"/>
  <c r="N71" i="1468"/>
  <c r="K71" i="1468"/>
  <c r="M72" i="1468"/>
  <c r="J72" i="1468"/>
  <c r="F74" i="1468"/>
  <c r="I73" i="1468"/>
  <c r="M71" i="1464"/>
  <c r="J71" i="1464"/>
  <c r="F73" i="1464"/>
  <c r="I72" i="1464"/>
  <c r="N70" i="1464"/>
  <c r="K70" i="1464"/>
  <c r="C73" i="1459"/>
  <c r="N71" i="1459"/>
  <c r="K71" i="1459"/>
  <c r="I73" i="1459"/>
  <c r="F74" i="1459"/>
  <c r="J72" i="1459"/>
  <c r="M72" i="1459"/>
  <c r="N73" i="1472" l="1"/>
  <c r="K73" i="1472"/>
  <c r="I75" i="1472"/>
  <c r="F76" i="1472"/>
  <c r="M74" i="1472"/>
  <c r="J74" i="1472"/>
  <c r="M73" i="1470"/>
  <c r="J73" i="1470"/>
  <c r="F75" i="1470"/>
  <c r="I74" i="1470"/>
  <c r="N72" i="1470"/>
  <c r="K72" i="1470"/>
  <c r="F75" i="1468"/>
  <c r="I74" i="1468"/>
  <c r="M73" i="1468"/>
  <c r="J73" i="1468"/>
  <c r="N72" i="1468"/>
  <c r="K72" i="1468"/>
  <c r="J72" i="1464"/>
  <c r="M72" i="1464"/>
  <c r="F74" i="1464"/>
  <c r="I73" i="1464"/>
  <c r="N71" i="1464"/>
  <c r="K71" i="1464"/>
  <c r="I74" i="1459"/>
  <c r="F75" i="1459"/>
  <c r="J73" i="1459"/>
  <c r="M73" i="1459"/>
  <c r="C74" i="1459"/>
  <c r="N72" i="1459"/>
  <c r="K72" i="1459"/>
  <c r="N74" i="1472" l="1"/>
  <c r="K74" i="1472"/>
  <c r="I76" i="1472"/>
  <c r="F77" i="1472"/>
  <c r="M75" i="1472"/>
  <c r="J75" i="1472"/>
  <c r="M74" i="1470"/>
  <c r="J74" i="1470"/>
  <c r="F76" i="1470"/>
  <c r="I75" i="1470"/>
  <c r="K73" i="1470"/>
  <c r="N73" i="1470"/>
  <c r="N73" i="1468"/>
  <c r="K73" i="1468"/>
  <c r="M74" i="1468"/>
  <c r="J74" i="1468"/>
  <c r="F76" i="1468"/>
  <c r="I75" i="1468"/>
  <c r="M73" i="1464"/>
  <c r="J73" i="1464"/>
  <c r="F75" i="1464"/>
  <c r="I74" i="1464"/>
  <c r="N72" i="1464"/>
  <c r="K72" i="1464"/>
  <c r="J74" i="1459"/>
  <c r="M74" i="1459"/>
  <c r="C75" i="1459"/>
  <c r="I75" i="1459"/>
  <c r="F76" i="1459"/>
  <c r="N73" i="1459"/>
  <c r="K73" i="1459"/>
  <c r="N75" i="1472" l="1"/>
  <c r="K75" i="1472"/>
  <c r="I77" i="1472"/>
  <c r="F78" i="1472"/>
  <c r="M76" i="1472"/>
  <c r="J76" i="1472"/>
  <c r="M75" i="1470"/>
  <c r="J75" i="1470"/>
  <c r="F77" i="1470"/>
  <c r="I76" i="1470"/>
  <c r="N74" i="1470"/>
  <c r="K74" i="1470"/>
  <c r="F77" i="1468"/>
  <c r="I76" i="1468"/>
  <c r="M75" i="1468"/>
  <c r="J75" i="1468"/>
  <c r="N74" i="1468"/>
  <c r="K74" i="1468"/>
  <c r="M74" i="1464"/>
  <c r="J74" i="1464"/>
  <c r="F76" i="1464"/>
  <c r="I75" i="1464"/>
  <c r="N73" i="1464"/>
  <c r="K73" i="1464"/>
  <c r="I76" i="1459"/>
  <c r="F77" i="1459"/>
  <c r="C76" i="1459"/>
  <c r="N74" i="1459"/>
  <c r="K74" i="1459"/>
  <c r="J75" i="1459"/>
  <c r="M75" i="1459"/>
  <c r="N76" i="1472" l="1"/>
  <c r="K76" i="1472"/>
  <c r="I78" i="1472"/>
  <c r="F79" i="1472"/>
  <c r="M77" i="1472"/>
  <c r="J77" i="1472"/>
  <c r="M76" i="1470"/>
  <c r="J76" i="1470"/>
  <c r="F78" i="1470"/>
  <c r="I77" i="1470"/>
  <c r="K75" i="1470"/>
  <c r="N75" i="1470"/>
  <c r="N75" i="1468"/>
  <c r="K75" i="1468"/>
  <c r="M76" i="1468"/>
  <c r="J76" i="1468"/>
  <c r="F78" i="1468"/>
  <c r="I77" i="1468"/>
  <c r="M75" i="1464"/>
  <c r="J75" i="1464"/>
  <c r="F77" i="1464"/>
  <c r="I76" i="1464"/>
  <c r="N74" i="1464"/>
  <c r="K74" i="1464"/>
  <c r="N75" i="1459"/>
  <c r="K75" i="1459"/>
  <c r="I77" i="1459"/>
  <c r="F78" i="1459"/>
  <c r="J76" i="1459"/>
  <c r="M76" i="1459"/>
  <c r="C77" i="1459"/>
  <c r="N77" i="1472" l="1"/>
  <c r="K77" i="1472"/>
  <c r="I79" i="1472"/>
  <c r="F80" i="1472"/>
  <c r="M78" i="1472"/>
  <c r="J78" i="1472"/>
  <c r="M77" i="1470"/>
  <c r="J77" i="1470"/>
  <c r="I78" i="1470"/>
  <c r="F79" i="1470"/>
  <c r="N76" i="1470"/>
  <c r="K76" i="1470"/>
  <c r="N76" i="1468"/>
  <c r="K76" i="1468"/>
  <c r="M77" i="1468"/>
  <c r="J77" i="1468"/>
  <c r="F79" i="1468"/>
  <c r="I78" i="1468"/>
  <c r="J76" i="1464"/>
  <c r="M76" i="1464"/>
  <c r="F78" i="1464"/>
  <c r="I77" i="1464"/>
  <c r="N75" i="1464"/>
  <c r="K75" i="1464"/>
  <c r="I78" i="1459"/>
  <c r="F79" i="1459"/>
  <c r="C78" i="1459"/>
  <c r="J77" i="1459"/>
  <c r="M77" i="1459"/>
  <c r="N76" i="1459"/>
  <c r="K76" i="1459"/>
  <c r="N78" i="1472" l="1"/>
  <c r="K78" i="1472"/>
  <c r="I80" i="1472"/>
  <c r="F81" i="1472"/>
  <c r="M79" i="1472"/>
  <c r="J79" i="1472"/>
  <c r="F80" i="1470"/>
  <c r="I79" i="1470"/>
  <c r="M78" i="1470"/>
  <c r="J78" i="1470"/>
  <c r="K77" i="1470"/>
  <c r="N77" i="1470"/>
  <c r="F80" i="1468"/>
  <c r="I79" i="1468"/>
  <c r="M78" i="1468"/>
  <c r="J78" i="1468"/>
  <c r="N77" i="1468"/>
  <c r="K77" i="1468"/>
  <c r="M77" i="1464"/>
  <c r="J77" i="1464"/>
  <c r="F79" i="1464"/>
  <c r="I78" i="1464"/>
  <c r="N76" i="1464"/>
  <c r="K76" i="1464"/>
  <c r="N77" i="1459"/>
  <c r="K77" i="1459"/>
  <c r="C79" i="1459"/>
  <c r="I79" i="1459"/>
  <c r="F80" i="1459"/>
  <c r="J78" i="1459"/>
  <c r="M78" i="1459"/>
  <c r="I81" i="1472" l="1"/>
  <c r="F82" i="1472"/>
  <c r="N79" i="1472"/>
  <c r="K79" i="1472"/>
  <c r="M80" i="1472"/>
  <c r="J80" i="1472"/>
  <c r="N78" i="1470"/>
  <c r="K78" i="1470"/>
  <c r="M79" i="1470"/>
  <c r="J79" i="1470"/>
  <c r="F81" i="1470"/>
  <c r="I80" i="1470"/>
  <c r="M79" i="1468"/>
  <c r="J79" i="1468"/>
  <c r="N78" i="1468"/>
  <c r="K78" i="1468"/>
  <c r="F81" i="1468"/>
  <c r="I80" i="1468"/>
  <c r="M78" i="1464"/>
  <c r="J78" i="1464"/>
  <c r="F80" i="1464"/>
  <c r="I79" i="1464"/>
  <c r="N77" i="1464"/>
  <c r="K77" i="1464"/>
  <c r="I80" i="1459"/>
  <c r="F81" i="1459"/>
  <c r="J79" i="1459"/>
  <c r="M79" i="1459"/>
  <c r="C80" i="1459"/>
  <c r="N78" i="1459"/>
  <c r="K78" i="1459"/>
  <c r="N80" i="1472" l="1"/>
  <c r="K80" i="1472"/>
  <c r="I82" i="1472"/>
  <c r="F83" i="1472"/>
  <c r="M81" i="1472"/>
  <c r="J81" i="1472"/>
  <c r="M80" i="1470"/>
  <c r="J80" i="1470"/>
  <c r="F82" i="1470"/>
  <c r="I81" i="1470"/>
  <c r="K79" i="1470"/>
  <c r="N79" i="1470"/>
  <c r="F82" i="1468"/>
  <c r="I81" i="1468"/>
  <c r="M80" i="1468"/>
  <c r="J80" i="1468"/>
  <c r="N79" i="1468"/>
  <c r="K79" i="1468"/>
  <c r="F81" i="1464"/>
  <c r="I80" i="1464"/>
  <c r="N78" i="1464"/>
  <c r="K78" i="1464"/>
  <c r="M79" i="1464"/>
  <c r="J79" i="1464"/>
  <c r="N79" i="1459"/>
  <c r="K79" i="1459"/>
  <c r="F82" i="1459"/>
  <c r="I81" i="1459"/>
  <c r="C81" i="1459"/>
  <c r="M80" i="1459"/>
  <c r="J80" i="1459"/>
  <c r="I83" i="1472" l="1"/>
  <c r="F84" i="1472"/>
  <c r="N81" i="1472"/>
  <c r="K81" i="1472"/>
  <c r="M82" i="1472"/>
  <c r="J82" i="1472"/>
  <c r="M81" i="1470"/>
  <c r="J81" i="1470"/>
  <c r="I82" i="1470"/>
  <c r="F83" i="1470"/>
  <c r="N80" i="1470"/>
  <c r="K80" i="1470"/>
  <c r="N80" i="1468"/>
  <c r="K80" i="1468"/>
  <c r="M81" i="1468"/>
  <c r="J81" i="1468"/>
  <c r="F83" i="1468"/>
  <c r="I82" i="1468"/>
  <c r="N79" i="1464"/>
  <c r="K79" i="1464"/>
  <c r="M80" i="1464"/>
  <c r="J80" i="1464"/>
  <c r="F82" i="1464"/>
  <c r="I81" i="1464"/>
  <c r="C82" i="1459"/>
  <c r="N80" i="1459"/>
  <c r="K80" i="1459"/>
  <c r="M81" i="1459"/>
  <c r="J81" i="1459"/>
  <c r="F83" i="1459"/>
  <c r="I82" i="1459"/>
  <c r="N82" i="1472" l="1"/>
  <c r="K82" i="1472"/>
  <c r="I84" i="1472"/>
  <c r="F85" i="1472"/>
  <c r="M83" i="1472"/>
  <c r="J83" i="1472"/>
  <c r="F84" i="1470"/>
  <c r="I83" i="1470"/>
  <c r="M82" i="1470"/>
  <c r="J82" i="1470"/>
  <c r="K81" i="1470"/>
  <c r="N81" i="1470"/>
  <c r="N81" i="1468"/>
  <c r="K81" i="1468"/>
  <c r="M82" i="1468"/>
  <c r="J82" i="1468"/>
  <c r="I83" i="1468"/>
  <c r="F84" i="1468"/>
  <c r="F83" i="1464"/>
  <c r="I82" i="1464"/>
  <c r="M81" i="1464"/>
  <c r="J81" i="1464"/>
  <c r="N80" i="1464"/>
  <c r="K80" i="1464"/>
  <c r="K81" i="1459"/>
  <c r="N81" i="1459"/>
  <c r="J82" i="1459"/>
  <c r="M82" i="1459"/>
  <c r="C83" i="1459"/>
  <c r="I83" i="1459"/>
  <c r="F84" i="1459"/>
  <c r="N83" i="1472" l="1"/>
  <c r="K83" i="1472"/>
  <c r="I85" i="1472"/>
  <c r="F86" i="1472"/>
  <c r="M84" i="1472"/>
  <c r="J84" i="1472"/>
  <c r="N82" i="1470"/>
  <c r="K82" i="1470"/>
  <c r="M83" i="1470"/>
  <c r="J83" i="1470"/>
  <c r="I84" i="1470"/>
  <c r="F85" i="1470"/>
  <c r="M83" i="1468"/>
  <c r="J83" i="1468"/>
  <c r="I84" i="1468"/>
  <c r="F85" i="1468"/>
  <c r="N82" i="1468"/>
  <c r="K82" i="1468"/>
  <c r="N81" i="1464"/>
  <c r="K81" i="1464"/>
  <c r="M82" i="1464"/>
  <c r="J82" i="1464"/>
  <c r="F84" i="1464"/>
  <c r="I83" i="1464"/>
  <c r="N82" i="1459"/>
  <c r="K82" i="1459"/>
  <c r="C84" i="1459"/>
  <c r="I84" i="1459"/>
  <c r="F85" i="1459"/>
  <c r="M83" i="1459"/>
  <c r="J83" i="1459"/>
  <c r="N84" i="1472" l="1"/>
  <c r="K84" i="1472"/>
  <c r="I86" i="1472"/>
  <c r="F87" i="1472"/>
  <c r="M85" i="1472"/>
  <c r="J85" i="1472"/>
  <c r="F86" i="1470"/>
  <c r="I85" i="1470"/>
  <c r="M84" i="1470"/>
  <c r="J84" i="1470"/>
  <c r="K83" i="1470"/>
  <c r="N83" i="1470"/>
  <c r="I85" i="1468"/>
  <c r="F86" i="1468"/>
  <c r="M84" i="1468"/>
  <c r="J84" i="1468"/>
  <c r="N83" i="1468"/>
  <c r="K83" i="1468"/>
  <c r="M83" i="1464"/>
  <c r="J83" i="1464"/>
  <c r="N82" i="1464"/>
  <c r="K82" i="1464"/>
  <c r="F85" i="1464"/>
  <c r="I84" i="1464"/>
  <c r="F86" i="1459"/>
  <c r="I85" i="1459"/>
  <c r="C85" i="1459"/>
  <c r="M84" i="1459"/>
  <c r="J84" i="1459"/>
  <c r="N83" i="1459"/>
  <c r="K83" i="1459"/>
  <c r="N85" i="1472" l="1"/>
  <c r="K85" i="1472"/>
  <c r="I87" i="1472"/>
  <c r="F88" i="1472"/>
  <c r="M86" i="1472"/>
  <c r="J86" i="1472"/>
  <c r="N84" i="1470"/>
  <c r="K84" i="1470"/>
  <c r="M85" i="1470"/>
  <c r="J85" i="1470"/>
  <c r="I86" i="1470"/>
  <c r="F87" i="1470"/>
  <c r="N84" i="1468"/>
  <c r="K84" i="1468"/>
  <c r="I86" i="1468"/>
  <c r="F87" i="1468"/>
  <c r="M85" i="1468"/>
  <c r="J85" i="1468"/>
  <c r="F86" i="1464"/>
  <c r="I85" i="1464"/>
  <c r="N83" i="1464"/>
  <c r="K83" i="1464"/>
  <c r="M84" i="1464"/>
  <c r="J84" i="1464"/>
  <c r="M85" i="1459"/>
  <c r="J85" i="1459"/>
  <c r="C86" i="1459"/>
  <c r="F87" i="1459"/>
  <c r="I86" i="1459"/>
  <c r="N84" i="1459"/>
  <c r="K84" i="1459"/>
  <c r="N86" i="1472" l="1"/>
  <c r="K86" i="1472"/>
  <c r="I88" i="1472"/>
  <c r="F89" i="1472"/>
  <c r="M87" i="1472"/>
  <c r="J87" i="1472"/>
  <c r="F88" i="1470"/>
  <c r="I87" i="1470"/>
  <c r="M86" i="1470"/>
  <c r="J86" i="1470"/>
  <c r="K85" i="1470"/>
  <c r="N85" i="1470"/>
  <c r="I87" i="1468"/>
  <c r="F88" i="1468"/>
  <c r="N85" i="1468"/>
  <c r="K85" i="1468"/>
  <c r="M86" i="1468"/>
  <c r="J86" i="1468"/>
  <c r="N84" i="1464"/>
  <c r="K84" i="1464"/>
  <c r="M85" i="1464"/>
  <c r="J85" i="1464"/>
  <c r="F87" i="1464"/>
  <c r="I86" i="1464"/>
  <c r="K85" i="1459"/>
  <c r="N85" i="1459"/>
  <c r="J86" i="1459"/>
  <c r="M86" i="1459"/>
  <c r="C87" i="1459"/>
  <c r="I87" i="1459"/>
  <c r="F88" i="1459"/>
  <c r="N87" i="1472" l="1"/>
  <c r="K87" i="1472"/>
  <c r="I89" i="1472"/>
  <c r="F90" i="1472"/>
  <c r="M88" i="1472"/>
  <c r="J88" i="1472"/>
  <c r="N86" i="1470"/>
  <c r="K86" i="1470"/>
  <c r="M87" i="1470"/>
  <c r="J87" i="1470"/>
  <c r="I88" i="1470"/>
  <c r="F89" i="1470"/>
  <c r="N86" i="1468"/>
  <c r="K86" i="1468"/>
  <c r="I88" i="1468"/>
  <c r="F89" i="1468"/>
  <c r="M87" i="1468"/>
  <c r="J87" i="1468"/>
  <c r="M86" i="1464"/>
  <c r="J86" i="1464"/>
  <c r="F88" i="1464"/>
  <c r="I87" i="1464"/>
  <c r="N85" i="1464"/>
  <c r="K85" i="1464"/>
  <c r="K86" i="1459"/>
  <c r="N86" i="1459"/>
  <c r="C88" i="1459"/>
  <c r="I88" i="1459"/>
  <c r="F89" i="1459"/>
  <c r="J87" i="1459"/>
  <c r="M87" i="1459"/>
  <c r="N88" i="1472" l="1"/>
  <c r="K88" i="1472"/>
  <c r="I90" i="1472"/>
  <c r="F91" i="1472"/>
  <c r="M89" i="1472"/>
  <c r="J89" i="1472"/>
  <c r="F90" i="1470"/>
  <c r="I89" i="1470"/>
  <c r="M88" i="1470"/>
  <c r="J88" i="1470"/>
  <c r="K87" i="1470"/>
  <c r="N87" i="1470"/>
  <c r="I89" i="1468"/>
  <c r="F90" i="1468"/>
  <c r="N87" i="1468"/>
  <c r="K87" i="1468"/>
  <c r="M88" i="1468"/>
  <c r="J88" i="1468"/>
  <c r="N86" i="1464"/>
  <c r="K86" i="1464"/>
  <c r="M87" i="1464"/>
  <c r="J87" i="1464"/>
  <c r="F89" i="1464"/>
  <c r="I88" i="1464"/>
  <c r="N87" i="1459"/>
  <c r="K87" i="1459"/>
  <c r="F90" i="1459"/>
  <c r="I89" i="1459"/>
  <c r="C89" i="1459"/>
  <c r="M88" i="1459"/>
  <c r="J88" i="1459"/>
  <c r="I91" i="1472" l="1"/>
  <c r="F92" i="1472"/>
  <c r="N89" i="1472"/>
  <c r="K89" i="1472"/>
  <c r="M90" i="1472"/>
  <c r="J90" i="1472"/>
  <c r="N88" i="1470"/>
  <c r="K88" i="1470"/>
  <c r="M89" i="1470"/>
  <c r="J89" i="1470"/>
  <c r="I90" i="1470"/>
  <c r="F91" i="1470"/>
  <c r="N88" i="1468"/>
  <c r="K88" i="1468"/>
  <c r="I90" i="1468"/>
  <c r="F91" i="1468"/>
  <c r="M89" i="1468"/>
  <c r="J89" i="1468"/>
  <c r="M88" i="1464"/>
  <c r="J88" i="1464"/>
  <c r="F90" i="1464"/>
  <c r="I89" i="1464"/>
  <c r="N87" i="1464"/>
  <c r="K87" i="1464"/>
  <c r="F91" i="1459"/>
  <c r="I90" i="1459"/>
  <c r="C90" i="1459"/>
  <c r="M89" i="1459"/>
  <c r="J89" i="1459"/>
  <c r="N88" i="1459"/>
  <c r="K88" i="1459"/>
  <c r="I92" i="1472" l="1"/>
  <c r="F93" i="1472"/>
  <c r="N90" i="1472"/>
  <c r="K90" i="1472"/>
  <c r="M91" i="1472"/>
  <c r="J91" i="1472"/>
  <c r="F92" i="1470"/>
  <c r="I91" i="1470"/>
  <c r="M90" i="1470"/>
  <c r="J90" i="1470"/>
  <c r="K89" i="1470"/>
  <c r="N89" i="1470"/>
  <c r="N89" i="1468"/>
  <c r="K89" i="1468"/>
  <c r="I91" i="1468"/>
  <c r="F92" i="1468"/>
  <c r="M90" i="1468"/>
  <c r="J90" i="1468"/>
  <c r="F91" i="1464"/>
  <c r="I90" i="1464"/>
  <c r="M89" i="1464"/>
  <c r="J89" i="1464"/>
  <c r="N88" i="1464"/>
  <c r="K88" i="1464"/>
  <c r="C91" i="1459"/>
  <c r="K89" i="1459"/>
  <c r="N89" i="1459"/>
  <c r="J90" i="1459"/>
  <c r="M90" i="1459"/>
  <c r="F92" i="1459"/>
  <c r="I91" i="1459"/>
  <c r="N91" i="1472" l="1"/>
  <c r="K91" i="1472"/>
  <c r="I93" i="1472"/>
  <c r="F94" i="1472"/>
  <c r="M92" i="1472"/>
  <c r="J92" i="1472"/>
  <c r="N90" i="1470"/>
  <c r="K90" i="1470"/>
  <c r="M91" i="1470"/>
  <c r="J91" i="1470"/>
  <c r="I92" i="1470"/>
  <c r="F93" i="1470"/>
  <c r="N90" i="1468"/>
  <c r="K90" i="1468"/>
  <c r="I92" i="1468"/>
  <c r="F93" i="1468"/>
  <c r="M91" i="1468"/>
  <c r="J91" i="1468"/>
  <c r="N89" i="1464"/>
  <c r="K89" i="1464"/>
  <c r="M90" i="1464"/>
  <c r="J90" i="1464"/>
  <c r="F92" i="1464"/>
  <c r="I91" i="1464"/>
  <c r="N90" i="1459"/>
  <c r="K90" i="1459"/>
  <c r="M91" i="1459"/>
  <c r="J91" i="1459"/>
  <c r="C92" i="1459"/>
  <c r="I92" i="1459"/>
  <c r="F93" i="1459"/>
  <c r="N92" i="1472" l="1"/>
  <c r="K92" i="1472"/>
  <c r="I94" i="1472"/>
  <c r="F95" i="1472"/>
  <c r="M93" i="1472"/>
  <c r="J93" i="1472"/>
  <c r="F94" i="1470"/>
  <c r="I93" i="1470"/>
  <c r="M92" i="1470"/>
  <c r="J92" i="1470"/>
  <c r="K91" i="1470"/>
  <c r="N91" i="1470"/>
  <c r="N91" i="1468"/>
  <c r="K91" i="1468"/>
  <c r="I93" i="1468"/>
  <c r="F94" i="1468"/>
  <c r="M92" i="1468"/>
  <c r="J92" i="1468"/>
  <c r="M91" i="1464"/>
  <c r="J91" i="1464"/>
  <c r="N90" i="1464"/>
  <c r="K90" i="1464"/>
  <c r="F93" i="1464"/>
  <c r="I92" i="1464"/>
  <c r="C93" i="1459"/>
  <c r="F94" i="1459"/>
  <c r="I93" i="1459"/>
  <c r="N91" i="1459"/>
  <c r="K91" i="1459"/>
  <c r="M92" i="1459"/>
  <c r="J92" i="1459"/>
  <c r="N93" i="1472" l="1"/>
  <c r="K93" i="1472"/>
  <c r="I95" i="1472"/>
  <c r="F96" i="1472"/>
  <c r="M94" i="1472"/>
  <c r="J94" i="1472"/>
  <c r="N92" i="1470"/>
  <c r="K92" i="1470"/>
  <c r="M93" i="1470"/>
  <c r="J93" i="1470"/>
  <c r="I94" i="1470"/>
  <c r="F95" i="1470"/>
  <c r="N92" i="1468"/>
  <c r="K92" i="1468"/>
  <c r="I94" i="1468"/>
  <c r="F95" i="1468"/>
  <c r="M93" i="1468"/>
  <c r="J93" i="1468"/>
  <c r="M92" i="1464"/>
  <c r="J92" i="1464"/>
  <c r="F94" i="1464"/>
  <c r="I93" i="1464"/>
  <c r="N91" i="1464"/>
  <c r="K91" i="1464"/>
  <c r="C94" i="1459"/>
  <c r="F95" i="1459"/>
  <c r="I94" i="1459"/>
  <c r="N92" i="1459"/>
  <c r="K92" i="1459"/>
  <c r="M93" i="1459"/>
  <c r="J93" i="1459"/>
  <c r="I96" i="1472" l="1"/>
  <c r="F97" i="1472"/>
  <c r="N94" i="1472"/>
  <c r="K94" i="1472"/>
  <c r="M95" i="1472"/>
  <c r="J95" i="1472"/>
  <c r="F96" i="1470"/>
  <c r="I95" i="1470"/>
  <c r="M94" i="1470"/>
  <c r="J94" i="1470"/>
  <c r="K93" i="1470"/>
  <c r="N93" i="1470"/>
  <c r="I95" i="1468"/>
  <c r="F96" i="1468"/>
  <c r="N93" i="1468"/>
  <c r="K93" i="1468"/>
  <c r="M94" i="1468"/>
  <c r="J94" i="1468"/>
  <c r="M93" i="1464"/>
  <c r="J93" i="1464"/>
  <c r="F95" i="1464"/>
  <c r="I94" i="1464"/>
  <c r="N92" i="1464"/>
  <c r="K92" i="1464"/>
  <c r="J94" i="1459"/>
  <c r="M94" i="1459"/>
  <c r="C95" i="1459"/>
  <c r="I95" i="1459"/>
  <c r="F96" i="1459"/>
  <c r="K93" i="1459"/>
  <c r="N93" i="1459"/>
  <c r="N95" i="1472" l="1"/>
  <c r="K95" i="1472"/>
  <c r="I97" i="1472"/>
  <c r="F98" i="1472"/>
  <c r="M96" i="1472"/>
  <c r="J96" i="1472"/>
  <c r="N94" i="1470"/>
  <c r="K94" i="1470"/>
  <c r="M95" i="1470"/>
  <c r="J95" i="1470"/>
  <c r="I96" i="1470"/>
  <c r="F97" i="1470"/>
  <c r="N94" i="1468"/>
  <c r="K94" i="1468"/>
  <c r="I96" i="1468"/>
  <c r="F97" i="1468"/>
  <c r="M95" i="1468"/>
  <c r="J95" i="1468"/>
  <c r="M94" i="1464"/>
  <c r="J94" i="1464"/>
  <c r="F96" i="1464"/>
  <c r="I95" i="1464"/>
  <c r="N93" i="1464"/>
  <c r="K93" i="1464"/>
  <c r="K94" i="1459"/>
  <c r="N94" i="1459"/>
  <c r="C96" i="1459"/>
  <c r="I96" i="1459"/>
  <c r="F97" i="1459"/>
  <c r="J95" i="1459"/>
  <c r="M95" i="1459"/>
  <c r="I98" i="1472" l="1"/>
  <c r="F99" i="1472"/>
  <c r="N96" i="1472"/>
  <c r="K96" i="1472"/>
  <c r="M97" i="1472"/>
  <c r="J97" i="1472"/>
  <c r="F98" i="1470"/>
  <c r="I97" i="1470"/>
  <c r="M96" i="1470"/>
  <c r="J96" i="1470"/>
  <c r="K95" i="1470"/>
  <c r="N95" i="1470"/>
  <c r="I97" i="1468"/>
  <c r="F98" i="1468"/>
  <c r="N95" i="1468"/>
  <c r="K95" i="1468"/>
  <c r="M96" i="1468"/>
  <c r="J96" i="1468"/>
  <c r="M95" i="1464"/>
  <c r="J95" i="1464"/>
  <c r="F97" i="1464"/>
  <c r="I96" i="1464"/>
  <c r="N94" i="1464"/>
  <c r="K94" i="1464"/>
  <c r="I97" i="1459"/>
  <c r="F98" i="1459"/>
  <c r="C97" i="1459"/>
  <c r="J96" i="1459"/>
  <c r="M96" i="1459"/>
  <c r="K95" i="1459"/>
  <c r="N95" i="1459"/>
  <c r="N97" i="1472" l="1"/>
  <c r="K97" i="1472"/>
  <c r="I99" i="1472"/>
  <c r="F100" i="1472"/>
  <c r="M98" i="1472"/>
  <c r="J98" i="1472"/>
  <c r="N96" i="1470"/>
  <c r="K96" i="1470"/>
  <c r="M97" i="1470"/>
  <c r="J97" i="1470"/>
  <c r="I98" i="1470"/>
  <c r="F99" i="1470"/>
  <c r="N96" i="1468"/>
  <c r="K96" i="1468"/>
  <c r="I98" i="1468"/>
  <c r="F99" i="1468"/>
  <c r="M97" i="1468"/>
  <c r="J97" i="1468"/>
  <c r="M96" i="1464"/>
  <c r="J96" i="1464"/>
  <c r="F98" i="1464"/>
  <c r="I97" i="1464"/>
  <c r="N95" i="1464"/>
  <c r="K95" i="1464"/>
  <c r="F99" i="1459"/>
  <c r="I98" i="1459"/>
  <c r="M97" i="1459"/>
  <c r="J97" i="1459"/>
  <c r="N96" i="1459"/>
  <c r="K96" i="1459"/>
  <c r="C98" i="1459"/>
  <c r="N98" i="1472" l="1"/>
  <c r="K98" i="1472"/>
  <c r="I100" i="1472"/>
  <c r="F101" i="1472"/>
  <c r="M99" i="1472"/>
  <c r="J99" i="1472"/>
  <c r="F100" i="1470"/>
  <c r="I99" i="1470"/>
  <c r="M98" i="1470"/>
  <c r="J98" i="1470"/>
  <c r="K97" i="1470"/>
  <c r="N97" i="1470"/>
  <c r="I99" i="1468"/>
  <c r="F100" i="1468"/>
  <c r="N97" i="1468"/>
  <c r="K97" i="1468"/>
  <c r="M98" i="1468"/>
  <c r="J98" i="1468"/>
  <c r="F99" i="1464"/>
  <c r="I98" i="1464"/>
  <c r="N96" i="1464"/>
  <c r="K96" i="1464"/>
  <c r="M97" i="1464"/>
  <c r="J97" i="1464"/>
  <c r="C99" i="1459"/>
  <c r="F100" i="1459"/>
  <c r="I99" i="1459"/>
  <c r="J98" i="1459"/>
  <c r="M98" i="1459"/>
  <c r="K97" i="1459"/>
  <c r="N97" i="1459"/>
  <c r="N99" i="1472" l="1"/>
  <c r="K99" i="1472"/>
  <c r="I101" i="1472"/>
  <c r="F102" i="1472"/>
  <c r="M100" i="1472"/>
  <c r="J100" i="1472"/>
  <c r="N98" i="1470"/>
  <c r="K98" i="1470"/>
  <c r="M99" i="1470"/>
  <c r="J99" i="1470"/>
  <c r="I100" i="1470"/>
  <c r="F101" i="1470"/>
  <c r="N98" i="1468"/>
  <c r="K98" i="1468"/>
  <c r="I100" i="1468"/>
  <c r="F101" i="1468"/>
  <c r="M99" i="1468"/>
  <c r="J99" i="1468"/>
  <c r="N97" i="1464"/>
  <c r="K97" i="1464"/>
  <c r="M98" i="1464"/>
  <c r="J98" i="1464"/>
  <c r="F100" i="1464"/>
  <c r="I99" i="1464"/>
  <c r="M99" i="1459"/>
  <c r="J99" i="1459"/>
  <c r="F101" i="1459"/>
  <c r="I100" i="1459"/>
  <c r="C100" i="1459"/>
  <c r="N98" i="1459"/>
  <c r="K98" i="1459"/>
  <c r="N100" i="1472" l="1"/>
  <c r="K100" i="1472"/>
  <c r="I102" i="1472"/>
  <c r="F103" i="1472"/>
  <c r="M101" i="1472"/>
  <c r="J101" i="1472"/>
  <c r="I101" i="1470"/>
  <c r="F102" i="1470"/>
  <c r="M100" i="1470"/>
  <c r="J100" i="1470"/>
  <c r="K99" i="1470"/>
  <c r="N99" i="1470"/>
  <c r="I101" i="1468"/>
  <c r="F102" i="1468"/>
  <c r="N99" i="1468"/>
  <c r="K99" i="1468"/>
  <c r="M100" i="1468"/>
  <c r="J100" i="1468"/>
  <c r="M99" i="1464"/>
  <c r="J99" i="1464"/>
  <c r="N98" i="1464"/>
  <c r="K98" i="1464"/>
  <c r="F101" i="1464"/>
  <c r="I100" i="1464"/>
  <c r="N99" i="1459"/>
  <c r="K99" i="1459"/>
  <c r="F102" i="1459"/>
  <c r="I101" i="1459"/>
  <c r="C101" i="1459"/>
  <c r="M100" i="1459"/>
  <c r="J100" i="1459"/>
  <c r="N101" i="1472" l="1"/>
  <c r="K101" i="1472"/>
  <c r="I103" i="1472"/>
  <c r="F104" i="1472"/>
  <c r="M102" i="1472"/>
  <c r="J102" i="1472"/>
  <c r="N100" i="1470"/>
  <c r="K100" i="1470"/>
  <c r="I102" i="1470"/>
  <c r="F103" i="1470"/>
  <c r="M101" i="1470"/>
  <c r="J101" i="1470"/>
  <c r="N100" i="1468"/>
  <c r="K100" i="1468"/>
  <c r="I102" i="1468"/>
  <c r="F103" i="1468"/>
  <c r="M101" i="1468"/>
  <c r="J101" i="1468"/>
  <c r="M100" i="1464"/>
  <c r="J100" i="1464"/>
  <c r="F102" i="1464"/>
  <c r="I101" i="1464"/>
  <c r="N99" i="1464"/>
  <c r="K99" i="1464"/>
  <c r="C102" i="1459"/>
  <c r="F103" i="1459"/>
  <c r="I102" i="1459"/>
  <c r="N100" i="1459"/>
  <c r="K100" i="1459"/>
  <c r="M101" i="1459"/>
  <c r="J101" i="1459"/>
  <c r="N102" i="1472" l="1"/>
  <c r="K102" i="1472"/>
  <c r="I104" i="1472"/>
  <c r="F105" i="1472"/>
  <c r="M103" i="1472"/>
  <c r="J103" i="1472"/>
  <c r="N101" i="1470"/>
  <c r="K101" i="1470"/>
  <c r="F104" i="1470"/>
  <c r="I103" i="1470"/>
  <c r="J102" i="1470"/>
  <c r="M102" i="1470"/>
  <c r="N101" i="1468"/>
  <c r="K101" i="1468"/>
  <c r="I103" i="1468"/>
  <c r="F104" i="1468"/>
  <c r="M102" i="1468"/>
  <c r="J102" i="1468"/>
  <c r="M101" i="1464"/>
  <c r="J101" i="1464"/>
  <c r="F103" i="1464"/>
  <c r="I102" i="1464"/>
  <c r="N100" i="1464"/>
  <c r="K100" i="1464"/>
  <c r="N101" i="1459"/>
  <c r="K101" i="1459"/>
  <c r="F104" i="1459"/>
  <c r="I103" i="1459"/>
  <c r="C103" i="1459"/>
  <c r="M102" i="1459"/>
  <c r="J102" i="1459"/>
  <c r="I105" i="1472" l="1"/>
  <c r="F106" i="1472"/>
  <c r="N103" i="1472"/>
  <c r="K103" i="1472"/>
  <c r="M104" i="1472"/>
  <c r="J104" i="1472"/>
  <c r="K102" i="1470"/>
  <c r="N102" i="1470"/>
  <c r="M103" i="1470"/>
  <c r="J103" i="1470"/>
  <c r="F105" i="1470"/>
  <c r="I104" i="1470"/>
  <c r="I104" i="1468"/>
  <c r="F105" i="1468"/>
  <c r="N102" i="1468"/>
  <c r="K102" i="1468"/>
  <c r="M103" i="1468"/>
  <c r="J103" i="1468"/>
  <c r="M102" i="1464"/>
  <c r="J102" i="1464"/>
  <c r="F104" i="1464"/>
  <c r="I103" i="1464"/>
  <c r="N101" i="1464"/>
  <c r="K101" i="1464"/>
  <c r="F105" i="1459"/>
  <c r="I104" i="1459"/>
  <c r="N102" i="1459"/>
  <c r="K102" i="1459"/>
  <c r="C104" i="1459"/>
  <c r="M103" i="1459"/>
  <c r="J103" i="1459"/>
  <c r="N104" i="1472" l="1"/>
  <c r="K104" i="1472"/>
  <c r="I106" i="1472"/>
  <c r="F107" i="1472"/>
  <c r="M105" i="1472"/>
  <c r="J105" i="1472"/>
  <c r="J104" i="1470"/>
  <c r="M104" i="1470"/>
  <c r="I105" i="1470"/>
  <c r="F106" i="1470"/>
  <c r="N103" i="1470"/>
  <c r="K103" i="1470"/>
  <c r="K103" i="1468"/>
  <c r="N103" i="1468"/>
  <c r="I105" i="1468"/>
  <c r="F106" i="1468"/>
  <c r="M104" i="1468"/>
  <c r="J104" i="1468"/>
  <c r="M103" i="1464"/>
  <c r="J103" i="1464"/>
  <c r="I104" i="1464"/>
  <c r="F105" i="1464"/>
  <c r="N102" i="1464"/>
  <c r="K102" i="1464"/>
  <c r="M104" i="1459"/>
  <c r="J104" i="1459"/>
  <c r="C105" i="1459"/>
  <c r="N103" i="1459"/>
  <c r="K103" i="1459"/>
  <c r="F106" i="1459"/>
  <c r="I105" i="1459"/>
  <c r="I107" i="1472" l="1"/>
  <c r="F108" i="1472"/>
  <c r="N105" i="1472"/>
  <c r="K105" i="1472"/>
  <c r="M106" i="1472"/>
  <c r="J106" i="1472"/>
  <c r="F107" i="1470"/>
  <c r="I106" i="1470"/>
  <c r="J105" i="1470"/>
  <c r="M105" i="1470"/>
  <c r="N104" i="1470"/>
  <c r="K104" i="1470"/>
  <c r="I106" i="1468"/>
  <c r="F107" i="1468"/>
  <c r="K104" i="1468"/>
  <c r="N104" i="1468"/>
  <c r="M105" i="1468"/>
  <c r="J105" i="1468"/>
  <c r="M104" i="1464"/>
  <c r="J104" i="1464"/>
  <c r="I105" i="1464"/>
  <c r="F106" i="1464"/>
  <c r="N103" i="1464"/>
  <c r="K103" i="1464"/>
  <c r="C106" i="1459"/>
  <c r="N104" i="1459"/>
  <c r="K104" i="1459"/>
  <c r="M105" i="1459"/>
  <c r="J105" i="1459"/>
  <c r="F107" i="1459"/>
  <c r="I106" i="1459"/>
  <c r="N106" i="1472" l="1"/>
  <c r="K106" i="1472"/>
  <c r="I108" i="1472"/>
  <c r="F109" i="1472"/>
  <c r="M107" i="1472"/>
  <c r="J107" i="1472"/>
  <c r="N105" i="1470"/>
  <c r="K105" i="1470"/>
  <c r="J106" i="1470"/>
  <c r="M106" i="1470"/>
  <c r="I107" i="1470"/>
  <c r="F108" i="1470"/>
  <c r="K105" i="1468"/>
  <c r="N105" i="1468"/>
  <c r="I107" i="1468"/>
  <c r="F108" i="1468"/>
  <c r="M106" i="1468"/>
  <c r="J106" i="1468"/>
  <c r="M105" i="1464"/>
  <c r="J105" i="1464"/>
  <c r="I106" i="1464"/>
  <c r="F107" i="1464"/>
  <c r="N104" i="1464"/>
  <c r="K104" i="1464"/>
  <c r="N105" i="1459"/>
  <c r="K105" i="1459"/>
  <c r="C107" i="1459"/>
  <c r="M106" i="1459"/>
  <c r="J106" i="1459"/>
  <c r="F108" i="1459"/>
  <c r="I107" i="1459"/>
  <c r="N107" i="1472" l="1"/>
  <c r="K107" i="1472"/>
  <c r="I109" i="1472"/>
  <c r="F110" i="1472"/>
  <c r="M108" i="1472"/>
  <c r="J108" i="1472"/>
  <c r="I108" i="1470"/>
  <c r="F109" i="1470"/>
  <c r="M107" i="1470"/>
  <c r="J107" i="1470"/>
  <c r="K106" i="1470"/>
  <c r="N106" i="1470"/>
  <c r="K106" i="1468"/>
  <c r="N106" i="1468"/>
  <c r="I108" i="1468"/>
  <c r="F109" i="1468"/>
  <c r="M107" i="1468"/>
  <c r="J107" i="1468"/>
  <c r="I107" i="1464"/>
  <c r="F108" i="1464"/>
  <c r="M106" i="1464"/>
  <c r="J106" i="1464"/>
  <c r="N105" i="1464"/>
  <c r="K105" i="1464"/>
  <c r="F109" i="1459"/>
  <c r="I108" i="1459"/>
  <c r="N106" i="1459"/>
  <c r="K106" i="1459"/>
  <c r="C108" i="1459"/>
  <c r="M107" i="1459"/>
  <c r="J107" i="1459"/>
  <c r="I110" i="1472" l="1"/>
  <c r="F111" i="1472"/>
  <c r="N108" i="1472"/>
  <c r="K108" i="1472"/>
  <c r="M109" i="1472"/>
  <c r="J109" i="1472"/>
  <c r="N107" i="1470"/>
  <c r="K107" i="1470"/>
  <c r="F110" i="1470"/>
  <c r="I109" i="1470"/>
  <c r="M108" i="1470"/>
  <c r="J108" i="1470"/>
  <c r="I109" i="1468"/>
  <c r="F110" i="1468"/>
  <c r="K107" i="1468"/>
  <c r="N107" i="1468"/>
  <c r="M108" i="1468"/>
  <c r="J108" i="1468"/>
  <c r="N106" i="1464"/>
  <c r="K106" i="1464"/>
  <c r="I108" i="1464"/>
  <c r="F109" i="1464"/>
  <c r="M107" i="1464"/>
  <c r="J107" i="1464"/>
  <c r="C109" i="1459"/>
  <c r="N107" i="1459"/>
  <c r="K107" i="1459"/>
  <c r="M108" i="1459"/>
  <c r="J108" i="1459"/>
  <c r="F110" i="1459"/>
  <c r="I109" i="1459"/>
  <c r="N109" i="1472" l="1"/>
  <c r="K109" i="1472"/>
  <c r="I111" i="1472"/>
  <c r="F112" i="1472"/>
  <c r="M110" i="1472"/>
  <c r="J110" i="1472"/>
  <c r="K108" i="1470"/>
  <c r="N108" i="1470"/>
  <c r="M109" i="1470"/>
  <c r="J109" i="1470"/>
  <c r="I110" i="1470"/>
  <c r="F111" i="1470"/>
  <c r="K108" i="1468"/>
  <c r="N108" i="1468"/>
  <c r="I110" i="1468"/>
  <c r="F111" i="1468"/>
  <c r="M109" i="1468"/>
  <c r="J109" i="1468"/>
  <c r="M108" i="1464"/>
  <c r="J108" i="1464"/>
  <c r="N107" i="1464"/>
  <c r="K107" i="1464"/>
  <c r="I109" i="1464"/>
  <c r="F110" i="1464"/>
  <c r="M109" i="1459"/>
  <c r="J109" i="1459"/>
  <c r="N108" i="1459"/>
  <c r="K108" i="1459"/>
  <c r="F111" i="1459"/>
  <c r="I110" i="1459"/>
  <c r="C110" i="1459"/>
  <c r="N110" i="1472" l="1"/>
  <c r="K110" i="1472"/>
  <c r="I112" i="1472"/>
  <c r="F113" i="1472"/>
  <c r="M111" i="1472"/>
  <c r="J111" i="1472"/>
  <c r="I111" i="1470"/>
  <c r="F112" i="1470"/>
  <c r="J110" i="1470"/>
  <c r="M110" i="1470"/>
  <c r="N109" i="1470"/>
  <c r="K109" i="1470"/>
  <c r="K109" i="1468"/>
  <c r="N109" i="1468"/>
  <c r="I111" i="1468"/>
  <c r="F112" i="1468"/>
  <c r="M110" i="1468"/>
  <c r="J110" i="1468"/>
  <c r="I110" i="1464"/>
  <c r="F111" i="1464"/>
  <c r="J109" i="1464"/>
  <c r="M109" i="1464"/>
  <c r="N108" i="1464"/>
  <c r="K108" i="1464"/>
  <c r="M110" i="1459"/>
  <c r="J110" i="1459"/>
  <c r="F112" i="1459"/>
  <c r="I111" i="1459"/>
  <c r="N109" i="1459"/>
  <c r="K109" i="1459"/>
  <c r="C111" i="1459"/>
  <c r="N111" i="1472" l="1"/>
  <c r="K111" i="1472"/>
  <c r="I113" i="1472"/>
  <c r="F114" i="1472"/>
  <c r="M112" i="1472"/>
  <c r="J112" i="1472"/>
  <c r="K110" i="1470"/>
  <c r="N110" i="1470"/>
  <c r="I112" i="1470"/>
  <c r="F113" i="1470"/>
  <c r="M111" i="1470"/>
  <c r="J111" i="1470"/>
  <c r="K110" i="1468"/>
  <c r="N110" i="1468"/>
  <c r="I112" i="1468"/>
  <c r="F113" i="1468"/>
  <c r="M111" i="1468"/>
  <c r="J111" i="1468"/>
  <c r="N109" i="1464"/>
  <c r="K109" i="1464"/>
  <c r="I111" i="1464"/>
  <c r="F112" i="1464"/>
  <c r="J110" i="1464"/>
  <c r="M110" i="1464"/>
  <c r="M111" i="1459"/>
  <c r="J111" i="1459"/>
  <c r="F113" i="1459"/>
  <c r="I112" i="1459"/>
  <c r="N110" i="1459"/>
  <c r="K110" i="1459"/>
  <c r="C112" i="1459"/>
  <c r="N112" i="1472" l="1"/>
  <c r="K112" i="1472"/>
  <c r="I114" i="1472"/>
  <c r="F115" i="1472"/>
  <c r="M113" i="1472"/>
  <c r="J113" i="1472"/>
  <c r="N111" i="1470"/>
  <c r="K111" i="1470"/>
  <c r="F114" i="1470"/>
  <c r="I113" i="1470"/>
  <c r="M112" i="1470"/>
  <c r="J112" i="1470"/>
  <c r="I113" i="1468"/>
  <c r="F114" i="1468"/>
  <c r="N111" i="1468"/>
  <c r="K111" i="1468"/>
  <c r="M112" i="1468"/>
  <c r="J112" i="1468"/>
  <c r="I112" i="1464"/>
  <c r="F113" i="1464"/>
  <c r="J111" i="1464"/>
  <c r="M111" i="1464"/>
  <c r="N110" i="1464"/>
  <c r="K110" i="1464"/>
  <c r="F114" i="1459"/>
  <c r="I113" i="1459"/>
  <c r="N111" i="1459"/>
  <c r="K111" i="1459"/>
  <c r="M112" i="1459"/>
  <c r="J112" i="1459"/>
  <c r="C113" i="1459"/>
  <c r="I115" i="1472" l="1"/>
  <c r="F116" i="1472"/>
  <c r="N113" i="1472"/>
  <c r="K113" i="1472"/>
  <c r="M114" i="1472"/>
  <c r="J114" i="1472"/>
  <c r="K112" i="1470"/>
  <c r="N112" i="1470"/>
  <c r="M113" i="1470"/>
  <c r="J113" i="1470"/>
  <c r="F115" i="1470"/>
  <c r="I114" i="1470"/>
  <c r="N112" i="1468"/>
  <c r="K112" i="1468"/>
  <c r="I114" i="1468"/>
  <c r="F115" i="1468"/>
  <c r="M113" i="1468"/>
  <c r="J113" i="1468"/>
  <c r="N111" i="1464"/>
  <c r="K111" i="1464"/>
  <c r="I113" i="1464"/>
  <c r="F114" i="1464"/>
  <c r="J112" i="1464"/>
  <c r="M112" i="1464"/>
  <c r="M113" i="1459"/>
  <c r="J113" i="1459"/>
  <c r="F115" i="1459"/>
  <c r="I114" i="1459"/>
  <c r="N112" i="1459"/>
  <c r="K112" i="1459"/>
  <c r="C114" i="1459"/>
  <c r="N114" i="1472" l="1"/>
  <c r="K114" i="1472"/>
  <c r="I116" i="1472"/>
  <c r="F117" i="1472"/>
  <c r="M115" i="1472"/>
  <c r="J115" i="1472"/>
  <c r="M114" i="1470"/>
  <c r="J114" i="1470"/>
  <c r="I115" i="1470"/>
  <c r="F116" i="1470"/>
  <c r="N113" i="1470"/>
  <c r="K113" i="1470"/>
  <c r="N113" i="1468"/>
  <c r="K113" i="1468"/>
  <c r="I115" i="1468"/>
  <c r="F116" i="1468"/>
  <c r="M114" i="1468"/>
  <c r="J114" i="1468"/>
  <c r="N112" i="1464"/>
  <c r="K112" i="1464"/>
  <c r="I114" i="1464"/>
  <c r="F115" i="1464"/>
  <c r="J113" i="1464"/>
  <c r="M113" i="1464"/>
  <c r="M114" i="1459"/>
  <c r="J114" i="1459"/>
  <c r="F116" i="1459"/>
  <c r="I115" i="1459"/>
  <c r="C115" i="1459"/>
  <c r="N113" i="1459"/>
  <c r="K113" i="1459"/>
  <c r="N115" i="1472" l="1"/>
  <c r="K115" i="1472"/>
  <c r="I117" i="1472"/>
  <c r="F118" i="1472"/>
  <c r="M116" i="1472"/>
  <c r="J116" i="1472"/>
  <c r="I116" i="1470"/>
  <c r="F117" i="1470"/>
  <c r="M115" i="1470"/>
  <c r="J115" i="1470"/>
  <c r="K114" i="1470"/>
  <c r="N114" i="1470"/>
  <c r="N114" i="1468"/>
  <c r="K114" i="1468"/>
  <c r="I116" i="1468"/>
  <c r="F117" i="1468"/>
  <c r="M115" i="1468"/>
  <c r="J115" i="1468"/>
  <c r="N113" i="1464"/>
  <c r="K113" i="1464"/>
  <c r="I115" i="1464"/>
  <c r="F116" i="1464"/>
  <c r="J114" i="1464"/>
  <c r="M114" i="1464"/>
  <c r="N114" i="1459"/>
  <c r="K114" i="1459"/>
  <c r="C116" i="1459"/>
  <c r="M115" i="1459"/>
  <c r="J115" i="1459"/>
  <c r="F117" i="1459"/>
  <c r="I116" i="1459"/>
  <c r="K116" i="1472" l="1"/>
  <c r="N116" i="1472"/>
  <c r="I118" i="1472"/>
  <c r="F119" i="1472"/>
  <c r="M117" i="1472"/>
  <c r="J117" i="1472"/>
  <c r="N115" i="1470"/>
  <c r="K115" i="1470"/>
  <c r="F118" i="1470"/>
  <c r="I117" i="1470"/>
  <c r="M116" i="1470"/>
  <c r="J116" i="1470"/>
  <c r="I117" i="1468"/>
  <c r="F118" i="1468"/>
  <c r="N115" i="1468"/>
  <c r="K115" i="1468"/>
  <c r="M116" i="1468"/>
  <c r="J116" i="1468"/>
  <c r="N114" i="1464"/>
  <c r="K114" i="1464"/>
  <c r="I116" i="1464"/>
  <c r="F117" i="1464"/>
  <c r="J115" i="1464"/>
  <c r="M115" i="1464"/>
  <c r="F118" i="1459"/>
  <c r="I117" i="1459"/>
  <c r="M116" i="1459"/>
  <c r="J116" i="1459"/>
  <c r="N115" i="1459"/>
  <c r="K115" i="1459"/>
  <c r="C117" i="1459"/>
  <c r="I119" i="1472" l="1"/>
  <c r="F120" i="1472"/>
  <c r="K117" i="1472"/>
  <c r="N117" i="1472"/>
  <c r="M118" i="1472"/>
  <c r="J118" i="1472"/>
  <c r="K116" i="1470"/>
  <c r="N116" i="1470"/>
  <c r="M117" i="1470"/>
  <c r="J117" i="1470"/>
  <c r="F119" i="1470"/>
  <c r="I118" i="1470"/>
  <c r="N116" i="1468"/>
  <c r="K116" i="1468"/>
  <c r="I118" i="1468"/>
  <c r="F119" i="1468"/>
  <c r="M117" i="1468"/>
  <c r="J117" i="1468"/>
  <c r="N115" i="1464"/>
  <c r="K115" i="1464"/>
  <c r="I117" i="1464"/>
  <c r="F118" i="1464"/>
  <c r="J116" i="1464"/>
  <c r="M116" i="1464"/>
  <c r="N116" i="1459"/>
  <c r="K116" i="1459"/>
  <c r="M117" i="1459"/>
  <c r="J117" i="1459"/>
  <c r="C118" i="1459"/>
  <c r="F119" i="1459"/>
  <c r="I118" i="1459"/>
  <c r="K118" i="1472" l="1"/>
  <c r="N118" i="1472"/>
  <c r="I120" i="1472"/>
  <c r="F121" i="1472"/>
  <c r="M119" i="1472"/>
  <c r="J119" i="1472"/>
  <c r="M118" i="1470"/>
  <c r="J118" i="1470"/>
  <c r="I119" i="1470"/>
  <c r="F120" i="1470"/>
  <c r="K117" i="1470"/>
  <c r="N117" i="1470"/>
  <c r="N117" i="1468"/>
  <c r="K117" i="1468"/>
  <c r="I119" i="1468"/>
  <c r="F120" i="1468"/>
  <c r="M118" i="1468"/>
  <c r="J118" i="1468"/>
  <c r="N116" i="1464"/>
  <c r="K116" i="1464"/>
  <c r="I118" i="1464"/>
  <c r="F119" i="1464"/>
  <c r="J117" i="1464"/>
  <c r="M117" i="1464"/>
  <c r="C119" i="1459"/>
  <c r="N117" i="1459"/>
  <c r="K117" i="1459"/>
  <c r="M118" i="1459"/>
  <c r="J118" i="1459"/>
  <c r="F120" i="1459"/>
  <c r="I119" i="1459"/>
  <c r="M120" i="1472" l="1"/>
  <c r="J120" i="1472"/>
  <c r="K119" i="1472"/>
  <c r="N119" i="1472"/>
  <c r="I121" i="1472"/>
  <c r="F122" i="1472"/>
  <c r="I120" i="1470"/>
  <c r="F121" i="1470"/>
  <c r="M119" i="1470"/>
  <c r="J119" i="1470"/>
  <c r="N118" i="1470"/>
  <c r="K118" i="1470"/>
  <c r="N118" i="1468"/>
  <c r="K118" i="1468"/>
  <c r="I120" i="1468"/>
  <c r="F121" i="1468"/>
  <c r="M119" i="1468"/>
  <c r="J119" i="1468"/>
  <c r="N117" i="1464"/>
  <c r="K117" i="1464"/>
  <c r="I119" i="1464"/>
  <c r="F120" i="1464"/>
  <c r="J118" i="1464"/>
  <c r="M118" i="1464"/>
  <c r="F121" i="1459"/>
  <c r="I120" i="1459"/>
  <c r="M119" i="1459"/>
  <c r="J119" i="1459"/>
  <c r="N118" i="1459"/>
  <c r="K118" i="1459"/>
  <c r="C120" i="1459"/>
  <c r="M121" i="1472" l="1"/>
  <c r="J121" i="1472"/>
  <c r="I122" i="1472"/>
  <c r="F123" i="1472"/>
  <c r="K120" i="1472"/>
  <c r="N120" i="1472"/>
  <c r="N119" i="1470"/>
  <c r="K119" i="1470"/>
  <c r="F122" i="1470"/>
  <c r="I121" i="1470"/>
  <c r="J120" i="1470"/>
  <c r="M120" i="1470"/>
  <c r="N119" i="1468"/>
  <c r="K119" i="1468"/>
  <c r="I121" i="1468"/>
  <c r="F122" i="1468"/>
  <c r="M120" i="1468"/>
  <c r="J120" i="1468"/>
  <c r="N118" i="1464"/>
  <c r="K118" i="1464"/>
  <c r="I120" i="1464"/>
  <c r="F121" i="1464"/>
  <c r="J119" i="1464"/>
  <c r="M119" i="1464"/>
  <c r="M120" i="1459"/>
  <c r="J120" i="1459"/>
  <c r="N119" i="1459"/>
  <c r="K119" i="1459"/>
  <c r="I121" i="1459"/>
  <c r="F122" i="1459"/>
  <c r="C121" i="1459"/>
  <c r="I123" i="1472" l="1"/>
  <c r="F124" i="1472"/>
  <c r="M122" i="1472"/>
  <c r="J122" i="1472"/>
  <c r="K121" i="1472"/>
  <c r="N121" i="1472"/>
  <c r="K120" i="1470"/>
  <c r="N120" i="1470"/>
  <c r="M121" i="1470"/>
  <c r="J121" i="1470"/>
  <c r="F123" i="1470"/>
  <c r="I122" i="1470"/>
  <c r="N120" i="1468"/>
  <c r="K120" i="1468"/>
  <c r="I122" i="1468"/>
  <c r="F123" i="1468"/>
  <c r="M121" i="1468"/>
  <c r="J121" i="1468"/>
  <c r="N119" i="1464"/>
  <c r="K119" i="1464"/>
  <c r="I121" i="1464"/>
  <c r="F122" i="1464"/>
  <c r="J120" i="1464"/>
  <c r="M120" i="1464"/>
  <c r="I122" i="1459"/>
  <c r="F123" i="1459"/>
  <c r="M121" i="1459"/>
  <c r="J121" i="1459"/>
  <c r="N120" i="1459"/>
  <c r="K120" i="1459"/>
  <c r="C122" i="1459"/>
  <c r="K122" i="1472" l="1"/>
  <c r="N122" i="1472"/>
  <c r="I124" i="1472"/>
  <c r="F125" i="1472"/>
  <c r="M123" i="1472"/>
  <c r="J123" i="1472"/>
  <c r="I123" i="1470"/>
  <c r="F124" i="1470"/>
  <c r="M122" i="1470"/>
  <c r="J122" i="1470"/>
  <c r="K121" i="1470"/>
  <c r="N121" i="1470"/>
  <c r="I123" i="1468"/>
  <c r="F124" i="1468"/>
  <c r="N121" i="1468"/>
  <c r="K121" i="1468"/>
  <c r="M122" i="1468"/>
  <c r="J122" i="1468"/>
  <c r="N120" i="1464"/>
  <c r="K120" i="1464"/>
  <c r="I122" i="1464"/>
  <c r="F123" i="1464"/>
  <c r="J121" i="1464"/>
  <c r="M121" i="1464"/>
  <c r="N121" i="1459"/>
  <c r="K121" i="1459"/>
  <c r="F124" i="1459"/>
  <c r="I123" i="1459"/>
  <c r="C123" i="1459"/>
  <c r="M122" i="1459"/>
  <c r="J122" i="1459"/>
  <c r="I125" i="1472" l="1"/>
  <c r="F126" i="1472"/>
  <c r="K123" i="1472"/>
  <c r="N123" i="1472"/>
  <c r="M124" i="1472"/>
  <c r="J124" i="1472"/>
  <c r="N122" i="1470"/>
  <c r="K122" i="1470"/>
  <c r="I124" i="1470"/>
  <c r="F125" i="1470"/>
  <c r="M123" i="1470"/>
  <c r="J123" i="1470"/>
  <c r="N122" i="1468"/>
  <c r="K122" i="1468"/>
  <c r="I124" i="1468"/>
  <c r="F125" i="1468"/>
  <c r="M123" i="1468"/>
  <c r="J123" i="1468"/>
  <c r="N121" i="1464"/>
  <c r="K121" i="1464"/>
  <c r="I123" i="1464"/>
  <c r="F124" i="1464"/>
  <c r="J122" i="1464"/>
  <c r="M122" i="1464"/>
  <c r="J123" i="1459"/>
  <c r="M123" i="1459"/>
  <c r="C124" i="1459"/>
  <c r="I124" i="1459"/>
  <c r="F125" i="1459"/>
  <c r="K122" i="1459"/>
  <c r="N122" i="1459"/>
  <c r="K124" i="1472" l="1"/>
  <c r="N124" i="1472"/>
  <c r="I126" i="1472"/>
  <c r="F127" i="1472"/>
  <c r="M125" i="1472"/>
  <c r="J125" i="1472"/>
  <c r="N123" i="1470"/>
  <c r="K123" i="1470"/>
  <c r="F126" i="1470"/>
  <c r="I125" i="1470"/>
  <c r="J124" i="1470"/>
  <c r="M124" i="1470"/>
  <c r="N123" i="1468"/>
  <c r="K123" i="1468"/>
  <c r="I125" i="1468"/>
  <c r="F126" i="1468"/>
  <c r="M124" i="1468"/>
  <c r="J124" i="1468"/>
  <c r="N122" i="1464"/>
  <c r="K122" i="1464"/>
  <c r="I124" i="1464"/>
  <c r="F125" i="1464"/>
  <c r="J123" i="1464"/>
  <c r="M123" i="1464"/>
  <c r="J124" i="1459"/>
  <c r="M124" i="1459"/>
  <c r="K123" i="1459"/>
  <c r="N123" i="1459"/>
  <c r="I125" i="1459"/>
  <c r="F126" i="1459"/>
  <c r="C125" i="1459"/>
  <c r="I127" i="1472" l="1"/>
  <c r="F128" i="1472"/>
  <c r="K125" i="1472"/>
  <c r="N125" i="1472"/>
  <c r="M126" i="1472"/>
  <c r="J126" i="1472"/>
  <c r="K124" i="1470"/>
  <c r="N124" i="1470"/>
  <c r="M125" i="1470"/>
  <c r="J125" i="1470"/>
  <c r="F127" i="1470"/>
  <c r="I126" i="1470"/>
  <c r="N124" i="1468"/>
  <c r="K124" i="1468"/>
  <c r="I126" i="1468"/>
  <c r="F127" i="1468"/>
  <c r="M125" i="1468"/>
  <c r="J125" i="1468"/>
  <c r="N123" i="1464"/>
  <c r="K123" i="1464"/>
  <c r="I125" i="1464"/>
  <c r="F126" i="1464"/>
  <c r="J124" i="1464"/>
  <c r="M124" i="1464"/>
  <c r="I126" i="1459"/>
  <c r="F127" i="1459"/>
  <c r="J125" i="1459"/>
  <c r="M125" i="1459"/>
  <c r="C126" i="1459"/>
  <c r="K124" i="1459"/>
  <c r="N124" i="1459"/>
  <c r="K126" i="1472" l="1"/>
  <c r="N126" i="1472"/>
  <c r="I128" i="1472"/>
  <c r="F129" i="1472"/>
  <c r="M127" i="1472"/>
  <c r="J127" i="1472"/>
  <c r="M126" i="1470"/>
  <c r="J126" i="1470"/>
  <c r="F128" i="1470"/>
  <c r="I127" i="1470"/>
  <c r="K125" i="1470"/>
  <c r="N125" i="1470"/>
  <c r="N125" i="1468"/>
  <c r="K125" i="1468"/>
  <c r="I127" i="1468"/>
  <c r="F128" i="1468"/>
  <c r="M126" i="1468"/>
  <c r="J126" i="1468"/>
  <c r="N124" i="1464"/>
  <c r="K124" i="1464"/>
  <c r="I126" i="1464"/>
  <c r="F127" i="1464"/>
  <c r="J125" i="1464"/>
  <c r="M125" i="1464"/>
  <c r="F128" i="1459"/>
  <c r="I127" i="1459"/>
  <c r="M126" i="1459"/>
  <c r="J126" i="1459"/>
  <c r="C127" i="1459"/>
  <c r="N125" i="1459"/>
  <c r="K125" i="1459"/>
  <c r="K127" i="1472" l="1"/>
  <c r="N127" i="1472"/>
  <c r="I129" i="1472"/>
  <c r="F130" i="1472"/>
  <c r="M128" i="1472"/>
  <c r="J128" i="1472"/>
  <c r="M127" i="1470"/>
  <c r="J127" i="1470"/>
  <c r="F129" i="1470"/>
  <c r="I128" i="1470"/>
  <c r="N126" i="1470"/>
  <c r="K126" i="1470"/>
  <c r="N126" i="1468"/>
  <c r="K126" i="1468"/>
  <c r="I128" i="1468"/>
  <c r="F129" i="1468"/>
  <c r="M127" i="1468"/>
  <c r="J127" i="1468"/>
  <c r="N125" i="1464"/>
  <c r="K125" i="1464"/>
  <c r="I127" i="1464"/>
  <c r="F128" i="1464"/>
  <c r="J126" i="1464"/>
  <c r="M126" i="1464"/>
  <c r="K126" i="1459"/>
  <c r="N126" i="1459"/>
  <c r="J127" i="1459"/>
  <c r="M127" i="1459"/>
  <c r="F129" i="1459"/>
  <c r="I128" i="1459"/>
  <c r="C128" i="1459"/>
  <c r="I130" i="1472" l="1"/>
  <c r="F131" i="1472"/>
  <c r="K128" i="1472"/>
  <c r="N128" i="1472"/>
  <c r="M129" i="1472"/>
  <c r="J129" i="1472"/>
  <c r="M128" i="1470"/>
  <c r="J128" i="1470"/>
  <c r="F130" i="1470"/>
  <c r="I129" i="1470"/>
  <c r="K127" i="1470"/>
  <c r="N127" i="1470"/>
  <c r="N127" i="1468"/>
  <c r="K127" i="1468"/>
  <c r="F130" i="1468"/>
  <c r="I129" i="1468"/>
  <c r="M128" i="1468"/>
  <c r="J128" i="1468"/>
  <c r="J127" i="1464"/>
  <c r="M127" i="1464"/>
  <c r="N126" i="1464"/>
  <c r="K126" i="1464"/>
  <c r="I128" i="1464"/>
  <c r="F129" i="1464"/>
  <c r="M128" i="1459"/>
  <c r="J128" i="1459"/>
  <c r="C129" i="1459"/>
  <c r="I129" i="1459"/>
  <c r="F130" i="1459"/>
  <c r="N127" i="1459"/>
  <c r="K127" i="1459"/>
  <c r="K129" i="1472" l="1"/>
  <c r="N129" i="1472"/>
  <c r="I131" i="1472"/>
  <c r="F132" i="1472"/>
  <c r="M130" i="1472"/>
  <c r="J130" i="1472"/>
  <c r="M129" i="1470"/>
  <c r="J129" i="1470"/>
  <c r="F131" i="1470"/>
  <c r="I130" i="1470"/>
  <c r="N128" i="1470"/>
  <c r="K128" i="1470"/>
  <c r="N128" i="1468"/>
  <c r="K128" i="1468"/>
  <c r="M129" i="1468"/>
  <c r="J129" i="1468"/>
  <c r="F131" i="1468"/>
  <c r="I130" i="1468"/>
  <c r="N127" i="1464"/>
  <c r="K127" i="1464"/>
  <c r="I129" i="1464"/>
  <c r="F130" i="1464"/>
  <c r="J128" i="1464"/>
  <c r="M128" i="1464"/>
  <c r="C130" i="1459"/>
  <c r="M129" i="1459"/>
  <c r="J129" i="1459"/>
  <c r="N128" i="1459"/>
  <c r="K128" i="1459"/>
  <c r="I130" i="1459"/>
  <c r="F131" i="1459"/>
  <c r="K130" i="1472" l="1"/>
  <c r="N130" i="1472"/>
  <c r="I132" i="1472"/>
  <c r="F133" i="1472"/>
  <c r="M131" i="1472"/>
  <c r="J131" i="1472"/>
  <c r="M130" i="1470"/>
  <c r="J130" i="1470"/>
  <c r="F132" i="1470"/>
  <c r="I131" i="1470"/>
  <c r="K129" i="1470"/>
  <c r="N129" i="1470"/>
  <c r="N129" i="1468"/>
  <c r="K129" i="1468"/>
  <c r="J130" i="1468"/>
  <c r="M130" i="1468"/>
  <c r="F132" i="1468"/>
  <c r="I131" i="1468"/>
  <c r="N128" i="1464"/>
  <c r="K128" i="1464"/>
  <c r="F131" i="1464"/>
  <c r="I130" i="1464"/>
  <c r="J129" i="1464"/>
  <c r="M129" i="1464"/>
  <c r="C131" i="1459"/>
  <c r="F132" i="1459"/>
  <c r="I131" i="1459"/>
  <c r="M130" i="1459"/>
  <c r="J130" i="1459"/>
  <c r="N129" i="1459"/>
  <c r="K129" i="1459"/>
  <c r="K131" i="1472" l="1"/>
  <c r="N131" i="1472"/>
  <c r="I133" i="1472"/>
  <c r="F134" i="1472"/>
  <c r="M132" i="1472"/>
  <c r="J132" i="1472"/>
  <c r="M131" i="1470"/>
  <c r="J131" i="1470"/>
  <c r="F133" i="1470"/>
  <c r="I132" i="1470"/>
  <c r="N130" i="1470"/>
  <c r="K130" i="1470"/>
  <c r="F133" i="1468"/>
  <c r="I132" i="1468"/>
  <c r="M131" i="1468"/>
  <c r="J131" i="1468"/>
  <c r="N130" i="1468"/>
  <c r="K130" i="1468"/>
  <c r="N129" i="1464"/>
  <c r="K129" i="1464"/>
  <c r="J130" i="1464"/>
  <c r="M130" i="1464"/>
  <c r="F132" i="1464"/>
  <c r="I131" i="1464"/>
  <c r="C132" i="1459"/>
  <c r="K130" i="1459"/>
  <c r="N130" i="1459"/>
  <c r="J131" i="1459"/>
  <c r="M131" i="1459"/>
  <c r="I132" i="1459"/>
  <c r="F133" i="1459"/>
  <c r="K132" i="1472" l="1"/>
  <c r="N132" i="1472"/>
  <c r="I134" i="1472"/>
  <c r="F135" i="1472"/>
  <c r="M133" i="1472"/>
  <c r="J133" i="1472"/>
  <c r="M132" i="1470"/>
  <c r="J132" i="1470"/>
  <c r="F134" i="1470"/>
  <c r="I133" i="1470"/>
  <c r="K131" i="1470"/>
  <c r="N131" i="1470"/>
  <c r="N131" i="1468"/>
  <c r="K131" i="1468"/>
  <c r="M132" i="1468"/>
  <c r="J132" i="1468"/>
  <c r="F134" i="1468"/>
  <c r="I133" i="1468"/>
  <c r="J131" i="1464"/>
  <c r="M131" i="1464"/>
  <c r="F133" i="1464"/>
  <c r="I132" i="1464"/>
  <c r="N130" i="1464"/>
  <c r="K130" i="1464"/>
  <c r="J132" i="1459"/>
  <c r="M132" i="1459"/>
  <c r="K131" i="1459"/>
  <c r="N131" i="1459"/>
  <c r="I133" i="1459"/>
  <c r="F134" i="1459"/>
  <c r="C133" i="1459"/>
  <c r="I135" i="1472" l="1"/>
  <c r="F136" i="1472"/>
  <c r="K133" i="1472"/>
  <c r="N133" i="1472"/>
  <c r="M134" i="1472"/>
  <c r="J134" i="1472"/>
  <c r="M133" i="1470"/>
  <c r="J133" i="1470"/>
  <c r="F135" i="1470"/>
  <c r="I134" i="1470"/>
  <c r="N132" i="1470"/>
  <c r="K132" i="1470"/>
  <c r="F135" i="1468"/>
  <c r="I134" i="1468"/>
  <c r="M133" i="1468"/>
  <c r="J133" i="1468"/>
  <c r="N132" i="1468"/>
  <c r="K132" i="1468"/>
  <c r="N131" i="1464"/>
  <c r="K131" i="1464"/>
  <c r="M132" i="1464"/>
  <c r="J132" i="1464"/>
  <c r="F134" i="1464"/>
  <c r="I133" i="1464"/>
  <c r="I134" i="1459"/>
  <c r="F135" i="1459"/>
  <c r="J133" i="1459"/>
  <c r="M133" i="1459"/>
  <c r="C134" i="1459"/>
  <c r="K132" i="1459"/>
  <c r="N132" i="1459"/>
  <c r="I136" i="1472" l="1"/>
  <c r="F137" i="1472"/>
  <c r="K134" i="1472"/>
  <c r="N134" i="1472"/>
  <c r="M135" i="1472"/>
  <c r="J135" i="1472"/>
  <c r="M134" i="1470"/>
  <c r="J134" i="1470"/>
  <c r="F136" i="1470"/>
  <c r="I135" i="1470"/>
  <c r="K133" i="1470"/>
  <c r="N133" i="1470"/>
  <c r="N133" i="1468"/>
  <c r="K133" i="1468"/>
  <c r="J134" i="1468"/>
  <c r="M134" i="1468"/>
  <c r="F136" i="1468"/>
  <c r="I135" i="1468"/>
  <c r="J133" i="1464"/>
  <c r="M133" i="1464"/>
  <c r="F135" i="1464"/>
  <c r="I134" i="1464"/>
  <c r="N132" i="1464"/>
  <c r="K132" i="1464"/>
  <c r="C135" i="1459"/>
  <c r="N133" i="1459"/>
  <c r="K133" i="1459"/>
  <c r="M134" i="1459"/>
  <c r="J134" i="1459"/>
  <c r="F136" i="1459"/>
  <c r="I135" i="1459"/>
  <c r="K135" i="1472" l="1"/>
  <c r="N135" i="1472"/>
  <c r="I137" i="1472"/>
  <c r="F138" i="1472"/>
  <c r="M136" i="1472"/>
  <c r="J136" i="1472"/>
  <c r="M135" i="1470"/>
  <c r="J135" i="1470"/>
  <c r="F137" i="1470"/>
  <c r="I136" i="1470"/>
  <c r="N134" i="1470"/>
  <c r="K134" i="1470"/>
  <c r="F137" i="1468"/>
  <c r="I136" i="1468"/>
  <c r="M135" i="1468"/>
  <c r="J135" i="1468"/>
  <c r="N134" i="1468"/>
  <c r="K134" i="1468"/>
  <c r="M134" i="1464"/>
  <c r="J134" i="1464"/>
  <c r="F136" i="1464"/>
  <c r="I135" i="1464"/>
  <c r="N133" i="1464"/>
  <c r="K133" i="1464"/>
  <c r="F137" i="1459"/>
  <c r="I136" i="1459"/>
  <c r="J135" i="1459"/>
  <c r="M135" i="1459"/>
  <c r="K134" i="1459"/>
  <c r="N134" i="1459"/>
  <c r="C136" i="1459"/>
  <c r="K136" i="1472" l="1"/>
  <c r="N136" i="1472"/>
  <c r="I138" i="1472"/>
  <c r="F139" i="1472"/>
  <c r="M137" i="1472"/>
  <c r="J137" i="1472"/>
  <c r="M136" i="1470"/>
  <c r="J136" i="1470"/>
  <c r="F138" i="1470"/>
  <c r="I137" i="1470"/>
  <c r="N135" i="1470"/>
  <c r="K135" i="1470"/>
  <c r="N135" i="1468"/>
  <c r="K135" i="1468"/>
  <c r="M136" i="1468"/>
  <c r="J136" i="1468"/>
  <c r="F138" i="1468"/>
  <c r="I137" i="1468"/>
  <c r="N134" i="1464"/>
  <c r="K134" i="1464"/>
  <c r="J135" i="1464"/>
  <c r="M135" i="1464"/>
  <c r="F137" i="1464"/>
  <c r="I136" i="1464"/>
  <c r="N135" i="1459"/>
  <c r="K135" i="1459"/>
  <c r="M136" i="1459"/>
  <c r="J136" i="1459"/>
  <c r="C137" i="1459"/>
  <c r="I137" i="1459"/>
  <c r="F138" i="1459"/>
  <c r="I139" i="1472" l="1"/>
  <c r="F140" i="1472"/>
  <c r="K137" i="1472"/>
  <c r="N137" i="1472"/>
  <c r="M138" i="1472"/>
  <c r="J138" i="1472"/>
  <c r="M137" i="1470"/>
  <c r="J137" i="1470"/>
  <c r="F139" i="1470"/>
  <c r="I138" i="1470"/>
  <c r="N136" i="1470"/>
  <c r="K136" i="1470"/>
  <c r="F139" i="1468"/>
  <c r="I138" i="1468"/>
  <c r="M137" i="1468"/>
  <c r="J137" i="1468"/>
  <c r="N136" i="1468"/>
  <c r="K136" i="1468"/>
  <c r="M136" i="1464"/>
  <c r="J136" i="1464"/>
  <c r="F138" i="1464"/>
  <c r="I137" i="1464"/>
  <c r="N135" i="1464"/>
  <c r="K135" i="1464"/>
  <c r="C138" i="1459"/>
  <c r="I138" i="1459"/>
  <c r="F139" i="1459"/>
  <c r="N136" i="1459"/>
  <c r="K136" i="1459"/>
  <c r="M137" i="1459"/>
  <c r="J137" i="1459"/>
  <c r="K138" i="1472" l="1"/>
  <c r="N138" i="1472"/>
  <c r="I140" i="1472"/>
  <c r="F141" i="1472"/>
  <c r="M139" i="1472"/>
  <c r="J139" i="1472"/>
  <c r="M138" i="1470"/>
  <c r="J138" i="1470"/>
  <c r="F140" i="1470"/>
  <c r="I139" i="1470"/>
  <c r="N137" i="1470"/>
  <c r="K137" i="1470"/>
  <c r="N137" i="1468"/>
  <c r="K137" i="1468"/>
  <c r="J138" i="1468"/>
  <c r="M138" i="1468"/>
  <c r="F140" i="1468"/>
  <c r="I139" i="1468"/>
  <c r="J137" i="1464"/>
  <c r="M137" i="1464"/>
  <c r="F139" i="1464"/>
  <c r="I138" i="1464"/>
  <c r="N136" i="1464"/>
  <c r="K136" i="1464"/>
  <c r="N137" i="1459"/>
  <c r="K137" i="1459"/>
  <c r="F140" i="1459"/>
  <c r="I139" i="1459"/>
  <c r="M138" i="1459"/>
  <c r="J138" i="1459"/>
  <c r="C139" i="1459"/>
  <c r="I141" i="1472" l="1"/>
  <c r="F142" i="1472"/>
  <c r="K139" i="1472"/>
  <c r="N139" i="1472"/>
  <c r="M140" i="1472"/>
  <c r="J140" i="1472"/>
  <c r="J139" i="1470"/>
  <c r="M139" i="1470"/>
  <c r="F141" i="1470"/>
  <c r="I140" i="1470"/>
  <c r="N138" i="1470"/>
  <c r="K138" i="1470"/>
  <c r="M139" i="1468"/>
  <c r="J139" i="1468"/>
  <c r="F141" i="1468"/>
  <c r="I140" i="1468"/>
  <c r="N138" i="1468"/>
  <c r="K138" i="1468"/>
  <c r="N137" i="1464"/>
  <c r="K137" i="1464"/>
  <c r="M138" i="1464"/>
  <c r="J138" i="1464"/>
  <c r="F140" i="1464"/>
  <c r="I139" i="1464"/>
  <c r="C140" i="1459"/>
  <c r="J139" i="1459"/>
  <c r="M139" i="1459"/>
  <c r="I140" i="1459"/>
  <c r="F141" i="1459"/>
  <c r="K138" i="1459"/>
  <c r="N138" i="1459"/>
  <c r="K140" i="1472" l="1"/>
  <c r="N140" i="1472"/>
  <c r="I142" i="1472"/>
  <c r="F143" i="1472"/>
  <c r="M141" i="1472"/>
  <c r="J141" i="1472"/>
  <c r="J140" i="1470"/>
  <c r="M140" i="1470"/>
  <c r="F142" i="1470"/>
  <c r="I141" i="1470"/>
  <c r="N139" i="1470"/>
  <c r="K139" i="1470"/>
  <c r="M140" i="1468"/>
  <c r="J140" i="1468"/>
  <c r="F142" i="1468"/>
  <c r="I141" i="1468"/>
  <c r="N139" i="1468"/>
  <c r="K139" i="1468"/>
  <c r="N138" i="1464"/>
  <c r="K138" i="1464"/>
  <c r="J139" i="1464"/>
  <c r="M139" i="1464"/>
  <c r="F141" i="1464"/>
  <c r="I140" i="1464"/>
  <c r="K139" i="1459"/>
  <c r="N139" i="1459"/>
  <c r="I141" i="1459"/>
  <c r="F142" i="1459"/>
  <c r="J140" i="1459"/>
  <c r="M140" i="1459"/>
  <c r="C141" i="1459"/>
  <c r="K141" i="1472" l="1"/>
  <c r="N141" i="1472"/>
  <c r="F144" i="1472"/>
  <c r="I143" i="1472"/>
  <c r="M142" i="1472"/>
  <c r="J142" i="1472"/>
  <c r="J141" i="1470"/>
  <c r="M141" i="1470"/>
  <c r="F143" i="1470"/>
  <c r="I142" i="1470"/>
  <c r="N140" i="1470"/>
  <c r="K140" i="1470"/>
  <c r="M141" i="1468"/>
  <c r="J141" i="1468"/>
  <c r="F143" i="1468"/>
  <c r="I142" i="1468"/>
  <c r="N140" i="1468"/>
  <c r="K140" i="1468"/>
  <c r="M140" i="1464"/>
  <c r="J140" i="1464"/>
  <c r="F142" i="1464"/>
  <c r="I141" i="1464"/>
  <c r="N139" i="1464"/>
  <c r="K139" i="1464"/>
  <c r="I142" i="1459"/>
  <c r="F143" i="1459"/>
  <c r="K140" i="1459"/>
  <c r="N140" i="1459"/>
  <c r="J141" i="1459"/>
  <c r="M141" i="1459"/>
  <c r="C142" i="1459"/>
  <c r="K142" i="1472" l="1"/>
  <c r="N142" i="1472"/>
  <c r="M143" i="1472"/>
  <c r="J143" i="1472"/>
  <c r="F145" i="1472"/>
  <c r="I144" i="1472"/>
  <c r="J142" i="1470"/>
  <c r="M142" i="1470"/>
  <c r="F144" i="1470"/>
  <c r="I143" i="1470"/>
  <c r="N141" i="1470"/>
  <c r="K141" i="1470"/>
  <c r="N141" i="1468"/>
  <c r="K141" i="1468"/>
  <c r="J142" i="1468"/>
  <c r="M142" i="1468"/>
  <c r="F144" i="1468"/>
  <c r="I143" i="1468"/>
  <c r="J141" i="1464"/>
  <c r="M141" i="1464"/>
  <c r="F143" i="1464"/>
  <c r="I142" i="1464"/>
  <c r="N140" i="1464"/>
  <c r="K140" i="1464"/>
  <c r="K141" i="1459"/>
  <c r="N141" i="1459"/>
  <c r="C143" i="1459"/>
  <c r="J142" i="1459"/>
  <c r="M142" i="1459"/>
  <c r="I143" i="1459"/>
  <c r="F144" i="1459"/>
  <c r="N143" i="1472" l="1"/>
  <c r="K143" i="1472"/>
  <c r="M144" i="1472"/>
  <c r="J144" i="1472"/>
  <c r="F146" i="1472"/>
  <c r="I145" i="1472"/>
  <c r="J143" i="1470"/>
  <c r="M143" i="1470"/>
  <c r="F145" i="1470"/>
  <c r="I144" i="1470"/>
  <c r="N142" i="1470"/>
  <c r="K142" i="1470"/>
  <c r="M143" i="1468"/>
  <c r="J143" i="1468"/>
  <c r="F145" i="1468"/>
  <c r="I144" i="1468"/>
  <c r="N142" i="1468"/>
  <c r="K142" i="1468"/>
  <c r="N141" i="1464"/>
  <c r="K141" i="1464"/>
  <c r="M142" i="1464"/>
  <c r="J142" i="1464"/>
  <c r="F144" i="1464"/>
  <c r="I143" i="1464"/>
  <c r="J143" i="1459"/>
  <c r="M143" i="1459"/>
  <c r="I144" i="1459"/>
  <c r="F145" i="1459"/>
  <c r="K142" i="1459"/>
  <c r="N142" i="1459"/>
  <c r="C144" i="1459"/>
  <c r="N144" i="1472" l="1"/>
  <c r="K144" i="1472"/>
  <c r="M145" i="1472"/>
  <c r="J145" i="1472"/>
  <c r="F147" i="1472"/>
  <c r="I146" i="1472"/>
  <c r="J144" i="1470"/>
  <c r="M144" i="1470"/>
  <c r="F146" i="1470"/>
  <c r="I145" i="1470"/>
  <c r="N143" i="1470"/>
  <c r="K143" i="1470"/>
  <c r="M144" i="1468"/>
  <c r="J144" i="1468"/>
  <c r="F146" i="1468"/>
  <c r="I145" i="1468"/>
  <c r="N143" i="1468"/>
  <c r="K143" i="1468"/>
  <c r="J143" i="1464"/>
  <c r="M143" i="1464"/>
  <c r="F145" i="1464"/>
  <c r="I144" i="1464"/>
  <c r="N142" i="1464"/>
  <c r="K142" i="1464"/>
  <c r="I145" i="1459"/>
  <c r="F146" i="1459"/>
  <c r="J144" i="1459"/>
  <c r="M144" i="1459"/>
  <c r="C145" i="1459"/>
  <c r="K143" i="1459"/>
  <c r="N143" i="1459"/>
  <c r="N145" i="1472" l="1"/>
  <c r="K145" i="1472"/>
  <c r="M146" i="1472"/>
  <c r="J146" i="1472"/>
  <c r="F148" i="1472"/>
  <c r="I147" i="1472"/>
  <c r="J145" i="1470"/>
  <c r="M145" i="1470"/>
  <c r="F147" i="1470"/>
  <c r="I146" i="1470"/>
  <c r="N144" i="1470"/>
  <c r="K144" i="1470"/>
  <c r="M145" i="1468"/>
  <c r="J145" i="1468"/>
  <c r="F147" i="1468"/>
  <c r="I146" i="1468"/>
  <c r="N144" i="1468"/>
  <c r="K144" i="1468"/>
  <c r="N143" i="1464"/>
  <c r="K143" i="1464"/>
  <c r="M144" i="1464"/>
  <c r="J144" i="1464"/>
  <c r="F146" i="1464"/>
  <c r="I145" i="1464"/>
  <c r="C146" i="1459"/>
  <c r="K144" i="1459"/>
  <c r="N144" i="1459"/>
  <c r="I146" i="1459"/>
  <c r="F147" i="1459"/>
  <c r="J145" i="1459"/>
  <c r="M145" i="1459"/>
  <c r="F149" i="1472" l="1"/>
  <c r="I148" i="1472"/>
  <c r="M147" i="1472"/>
  <c r="J147" i="1472"/>
  <c r="N146" i="1472"/>
  <c r="K146" i="1472"/>
  <c r="J146" i="1470"/>
  <c r="M146" i="1470"/>
  <c r="F148" i="1470"/>
  <c r="I147" i="1470"/>
  <c r="N145" i="1470"/>
  <c r="K145" i="1470"/>
  <c r="J146" i="1468"/>
  <c r="M146" i="1468"/>
  <c r="F148" i="1468"/>
  <c r="I147" i="1468"/>
  <c r="N145" i="1468"/>
  <c r="K145" i="1468"/>
  <c r="J145" i="1464"/>
  <c r="M145" i="1464"/>
  <c r="N144" i="1464"/>
  <c r="K144" i="1464"/>
  <c r="F147" i="1464"/>
  <c r="I146" i="1464"/>
  <c r="J146" i="1459"/>
  <c r="M146" i="1459"/>
  <c r="I147" i="1459"/>
  <c r="F148" i="1459"/>
  <c r="K145" i="1459"/>
  <c r="N145" i="1459"/>
  <c r="C147" i="1459"/>
  <c r="N147" i="1472" l="1"/>
  <c r="K147" i="1472"/>
  <c r="J148" i="1472"/>
  <c r="M148" i="1472"/>
  <c r="F150" i="1472"/>
  <c r="I149" i="1472"/>
  <c r="J147" i="1470"/>
  <c r="M147" i="1470"/>
  <c r="F149" i="1470"/>
  <c r="I148" i="1470"/>
  <c r="N146" i="1470"/>
  <c r="K146" i="1470"/>
  <c r="M147" i="1468"/>
  <c r="J147" i="1468"/>
  <c r="F149" i="1468"/>
  <c r="I148" i="1468"/>
  <c r="N146" i="1468"/>
  <c r="K146" i="1468"/>
  <c r="M146" i="1464"/>
  <c r="J146" i="1464"/>
  <c r="F148" i="1464"/>
  <c r="I147" i="1464"/>
  <c r="N145" i="1464"/>
  <c r="K145" i="1464"/>
  <c r="K146" i="1459"/>
  <c r="N146" i="1459"/>
  <c r="I148" i="1459"/>
  <c r="F149" i="1459"/>
  <c r="J147" i="1459"/>
  <c r="M147" i="1459"/>
  <c r="C148" i="1459"/>
  <c r="F151" i="1472" l="1"/>
  <c r="I150" i="1472"/>
  <c r="M149" i="1472"/>
  <c r="J149" i="1472"/>
  <c r="N148" i="1472"/>
  <c r="K148" i="1472"/>
  <c r="M148" i="1470"/>
  <c r="J148" i="1470"/>
  <c r="I149" i="1470"/>
  <c r="F150" i="1470"/>
  <c r="N147" i="1470"/>
  <c r="K147" i="1470"/>
  <c r="J148" i="1468"/>
  <c r="M148" i="1468"/>
  <c r="F150" i="1468"/>
  <c r="I149" i="1468"/>
  <c r="N147" i="1468"/>
  <c r="K147" i="1468"/>
  <c r="J147" i="1464"/>
  <c r="M147" i="1464"/>
  <c r="F149" i="1464"/>
  <c r="I148" i="1464"/>
  <c r="N146" i="1464"/>
  <c r="K146" i="1464"/>
  <c r="C149" i="1459"/>
  <c r="J148" i="1459"/>
  <c r="M148" i="1459"/>
  <c r="I149" i="1459"/>
  <c r="F150" i="1459"/>
  <c r="K147" i="1459"/>
  <c r="N147" i="1459"/>
  <c r="N149" i="1472" l="1"/>
  <c r="K149" i="1472"/>
  <c r="M150" i="1472"/>
  <c r="J150" i="1472"/>
  <c r="F152" i="1472"/>
  <c r="I151" i="1472"/>
  <c r="F151" i="1470"/>
  <c r="I150" i="1470"/>
  <c r="J149" i="1470"/>
  <c r="M149" i="1470"/>
  <c r="K148" i="1470"/>
  <c r="N148" i="1470"/>
  <c r="M149" i="1468"/>
  <c r="J149" i="1468"/>
  <c r="F151" i="1468"/>
  <c r="I150" i="1468"/>
  <c r="N148" i="1468"/>
  <c r="K148" i="1468"/>
  <c r="M148" i="1464"/>
  <c r="J148" i="1464"/>
  <c r="F150" i="1464"/>
  <c r="I149" i="1464"/>
  <c r="N147" i="1464"/>
  <c r="K147" i="1464"/>
  <c r="C150" i="1459"/>
  <c r="I150" i="1459"/>
  <c r="F151" i="1459"/>
  <c r="K148" i="1459"/>
  <c r="N148" i="1459"/>
  <c r="J149" i="1459"/>
  <c r="M149" i="1459"/>
  <c r="F153" i="1472" l="1"/>
  <c r="I152" i="1472"/>
  <c r="M151" i="1472"/>
  <c r="J151" i="1472"/>
  <c r="N150" i="1472"/>
  <c r="K150" i="1472"/>
  <c r="N149" i="1470"/>
  <c r="K149" i="1470"/>
  <c r="M150" i="1470"/>
  <c r="J150" i="1470"/>
  <c r="I151" i="1470"/>
  <c r="F152" i="1470"/>
  <c r="N149" i="1468"/>
  <c r="K149" i="1468"/>
  <c r="J150" i="1468"/>
  <c r="M150" i="1468"/>
  <c r="F152" i="1468"/>
  <c r="I151" i="1468"/>
  <c r="J149" i="1464"/>
  <c r="M149" i="1464"/>
  <c r="I150" i="1464"/>
  <c r="F151" i="1464"/>
  <c r="N148" i="1464"/>
  <c r="K148" i="1464"/>
  <c r="I151" i="1459"/>
  <c r="F152" i="1459"/>
  <c r="C151" i="1459"/>
  <c r="J150" i="1459"/>
  <c r="M150" i="1459"/>
  <c r="K149" i="1459"/>
  <c r="N149" i="1459"/>
  <c r="N151" i="1472" l="1"/>
  <c r="K151" i="1472"/>
  <c r="M152" i="1472"/>
  <c r="J152" i="1472"/>
  <c r="F154" i="1472"/>
  <c r="I153" i="1472"/>
  <c r="I152" i="1470"/>
  <c r="F153" i="1470"/>
  <c r="M151" i="1470"/>
  <c r="J151" i="1470"/>
  <c r="N150" i="1470"/>
  <c r="K150" i="1470"/>
  <c r="F153" i="1468"/>
  <c r="I152" i="1468"/>
  <c r="M151" i="1468"/>
  <c r="J151" i="1468"/>
  <c r="N150" i="1468"/>
  <c r="K150" i="1468"/>
  <c r="I151" i="1464"/>
  <c r="F152" i="1464"/>
  <c r="M150" i="1464"/>
  <c r="J150" i="1464"/>
  <c r="N149" i="1464"/>
  <c r="K149" i="1464"/>
  <c r="I152" i="1459"/>
  <c r="F153" i="1459"/>
  <c r="C152" i="1459"/>
  <c r="J151" i="1459"/>
  <c r="M151" i="1459"/>
  <c r="K150" i="1459"/>
  <c r="N150" i="1459"/>
  <c r="F155" i="1472" l="1"/>
  <c r="I154" i="1472"/>
  <c r="M153" i="1472"/>
  <c r="J153" i="1472"/>
  <c r="N152" i="1472"/>
  <c r="K152" i="1472"/>
  <c r="N151" i="1470"/>
  <c r="K151" i="1470"/>
  <c r="I153" i="1470"/>
  <c r="F154" i="1470"/>
  <c r="M152" i="1470"/>
  <c r="J152" i="1470"/>
  <c r="M152" i="1468"/>
  <c r="J152" i="1468"/>
  <c r="N151" i="1468"/>
  <c r="K151" i="1468"/>
  <c r="F154" i="1468"/>
  <c r="I153" i="1468"/>
  <c r="N150" i="1464"/>
  <c r="K150" i="1464"/>
  <c r="I152" i="1464"/>
  <c r="F153" i="1464"/>
  <c r="M151" i="1464"/>
  <c r="J151" i="1464"/>
  <c r="I153" i="1459"/>
  <c r="F154" i="1459"/>
  <c r="C153" i="1459"/>
  <c r="K151" i="1459"/>
  <c r="N151" i="1459"/>
  <c r="J152" i="1459"/>
  <c r="M152" i="1459"/>
  <c r="F156" i="1472" l="1"/>
  <c r="I155" i="1472"/>
  <c r="N153" i="1472"/>
  <c r="K153" i="1472"/>
  <c r="M154" i="1472"/>
  <c r="J154" i="1472"/>
  <c r="K152" i="1470"/>
  <c r="N152" i="1470"/>
  <c r="F155" i="1470"/>
  <c r="I154" i="1470"/>
  <c r="J153" i="1470"/>
  <c r="M153" i="1470"/>
  <c r="J153" i="1468"/>
  <c r="M153" i="1468"/>
  <c r="F155" i="1468"/>
  <c r="I154" i="1468"/>
  <c r="N152" i="1468"/>
  <c r="K152" i="1468"/>
  <c r="N151" i="1464"/>
  <c r="K151" i="1464"/>
  <c r="I153" i="1464"/>
  <c r="F154" i="1464"/>
  <c r="J152" i="1464"/>
  <c r="M152" i="1464"/>
  <c r="I154" i="1459"/>
  <c r="F155" i="1459"/>
  <c r="C154" i="1459"/>
  <c r="J153" i="1459"/>
  <c r="M153" i="1459"/>
  <c r="K152" i="1459"/>
  <c r="N152" i="1459"/>
  <c r="N154" i="1472" l="1"/>
  <c r="K154" i="1472"/>
  <c r="M155" i="1472"/>
  <c r="J155" i="1472"/>
  <c r="F157" i="1472"/>
  <c r="I156" i="1472"/>
  <c r="N153" i="1470"/>
  <c r="K153" i="1470"/>
  <c r="M154" i="1470"/>
  <c r="J154" i="1470"/>
  <c r="I155" i="1470"/>
  <c r="F156" i="1470"/>
  <c r="M154" i="1468"/>
  <c r="J154" i="1468"/>
  <c r="F156" i="1468"/>
  <c r="I155" i="1468"/>
  <c r="N153" i="1468"/>
  <c r="K153" i="1468"/>
  <c r="N152" i="1464"/>
  <c r="K152" i="1464"/>
  <c r="I154" i="1464"/>
  <c r="F155" i="1464"/>
  <c r="J153" i="1464"/>
  <c r="M153" i="1464"/>
  <c r="I155" i="1459"/>
  <c r="F156" i="1459"/>
  <c r="J154" i="1459"/>
  <c r="M154" i="1459"/>
  <c r="C155" i="1459"/>
  <c r="K153" i="1459"/>
  <c r="N153" i="1459"/>
  <c r="F158" i="1472" l="1"/>
  <c r="I157" i="1472"/>
  <c r="M156" i="1472"/>
  <c r="J156" i="1472"/>
  <c r="N155" i="1472"/>
  <c r="K155" i="1472"/>
  <c r="I156" i="1470"/>
  <c r="F157" i="1470"/>
  <c r="M155" i="1470"/>
  <c r="J155" i="1470"/>
  <c r="N154" i="1470"/>
  <c r="K154" i="1470"/>
  <c r="M155" i="1468"/>
  <c r="J155" i="1468"/>
  <c r="F157" i="1468"/>
  <c r="I156" i="1468"/>
  <c r="N154" i="1468"/>
  <c r="K154" i="1468"/>
  <c r="N153" i="1464"/>
  <c r="K153" i="1464"/>
  <c r="I155" i="1464"/>
  <c r="F156" i="1464"/>
  <c r="J154" i="1464"/>
  <c r="M154" i="1464"/>
  <c r="I156" i="1459"/>
  <c r="F157" i="1459"/>
  <c r="J155" i="1459"/>
  <c r="M155" i="1459"/>
  <c r="K154" i="1459"/>
  <c r="N154" i="1459"/>
  <c r="C156" i="1459"/>
  <c r="N156" i="1472" l="1"/>
  <c r="K156" i="1472"/>
  <c r="M157" i="1472"/>
  <c r="J157" i="1472"/>
  <c r="F159" i="1472"/>
  <c r="I158" i="1472"/>
  <c r="N155" i="1470"/>
  <c r="K155" i="1470"/>
  <c r="I157" i="1470"/>
  <c r="F158" i="1470"/>
  <c r="M156" i="1470"/>
  <c r="J156" i="1470"/>
  <c r="M156" i="1468"/>
  <c r="J156" i="1468"/>
  <c r="F158" i="1468"/>
  <c r="I157" i="1468"/>
  <c r="N155" i="1468"/>
  <c r="K155" i="1468"/>
  <c r="N154" i="1464"/>
  <c r="K154" i="1464"/>
  <c r="I156" i="1464"/>
  <c r="F157" i="1464"/>
  <c r="J155" i="1464"/>
  <c r="M155" i="1464"/>
  <c r="C157" i="1459"/>
  <c r="K155" i="1459"/>
  <c r="N155" i="1459"/>
  <c r="I157" i="1459"/>
  <c r="F158" i="1459"/>
  <c r="J156" i="1459"/>
  <c r="M156" i="1459"/>
  <c r="F160" i="1472" l="1"/>
  <c r="I159" i="1472"/>
  <c r="M158" i="1472"/>
  <c r="J158" i="1472"/>
  <c r="N157" i="1472"/>
  <c r="K157" i="1472"/>
  <c r="K156" i="1470"/>
  <c r="N156" i="1470"/>
  <c r="F159" i="1470"/>
  <c r="I158" i="1470"/>
  <c r="J157" i="1470"/>
  <c r="M157" i="1470"/>
  <c r="M157" i="1468"/>
  <c r="J157" i="1468"/>
  <c r="F159" i="1468"/>
  <c r="I158" i="1468"/>
  <c r="N156" i="1468"/>
  <c r="K156" i="1468"/>
  <c r="N155" i="1464"/>
  <c r="K155" i="1464"/>
  <c r="I157" i="1464"/>
  <c r="F158" i="1464"/>
  <c r="J156" i="1464"/>
  <c r="M156" i="1464"/>
  <c r="J157" i="1459"/>
  <c r="M157" i="1459"/>
  <c r="C158" i="1459"/>
  <c r="K156" i="1459"/>
  <c r="N156" i="1459"/>
  <c r="I158" i="1459"/>
  <c r="F159" i="1459"/>
  <c r="N158" i="1472" l="1"/>
  <c r="K158" i="1472"/>
  <c r="M159" i="1472"/>
  <c r="J159" i="1472"/>
  <c r="F161" i="1472"/>
  <c r="I160" i="1472"/>
  <c r="N157" i="1470"/>
  <c r="K157" i="1470"/>
  <c r="M158" i="1470"/>
  <c r="J158" i="1470"/>
  <c r="I159" i="1470"/>
  <c r="F160" i="1470"/>
  <c r="M158" i="1468"/>
  <c r="J158" i="1468"/>
  <c r="F160" i="1468"/>
  <c r="I159" i="1468"/>
  <c r="N157" i="1468"/>
  <c r="K157" i="1468"/>
  <c r="N156" i="1464"/>
  <c r="K156" i="1464"/>
  <c r="I158" i="1464"/>
  <c r="F159" i="1464"/>
  <c r="J157" i="1464"/>
  <c r="M157" i="1464"/>
  <c r="J158" i="1459"/>
  <c r="M158" i="1459"/>
  <c r="C159" i="1459"/>
  <c r="F160" i="1459"/>
  <c r="I159" i="1459"/>
  <c r="K157" i="1459"/>
  <c r="N157" i="1459"/>
  <c r="N159" i="1472" l="1"/>
  <c r="K159" i="1472"/>
  <c r="M160" i="1472"/>
  <c r="J160" i="1472"/>
  <c r="F162" i="1472"/>
  <c r="I161" i="1472"/>
  <c r="I160" i="1470"/>
  <c r="F161" i="1470"/>
  <c r="M159" i="1470"/>
  <c r="J159" i="1470"/>
  <c r="N158" i="1470"/>
  <c r="K158" i="1470"/>
  <c r="M159" i="1468"/>
  <c r="J159" i="1468"/>
  <c r="I160" i="1468"/>
  <c r="F161" i="1468"/>
  <c r="N158" i="1468"/>
  <c r="K158" i="1468"/>
  <c r="N157" i="1464"/>
  <c r="K157" i="1464"/>
  <c r="I159" i="1464"/>
  <c r="F160" i="1464"/>
  <c r="J158" i="1464"/>
  <c r="M158" i="1464"/>
  <c r="K158" i="1459"/>
  <c r="N158" i="1459"/>
  <c r="C160" i="1459"/>
  <c r="M159" i="1459"/>
  <c r="J159" i="1459"/>
  <c r="F161" i="1459"/>
  <c r="I160" i="1459"/>
  <c r="F163" i="1472" l="1"/>
  <c r="I162" i="1472"/>
  <c r="M161" i="1472"/>
  <c r="J161" i="1472"/>
  <c r="N160" i="1472"/>
  <c r="K160" i="1472"/>
  <c r="N159" i="1470"/>
  <c r="K159" i="1470"/>
  <c r="I161" i="1470"/>
  <c r="F162" i="1470"/>
  <c r="M160" i="1470"/>
  <c r="J160" i="1470"/>
  <c r="I161" i="1468"/>
  <c r="F162" i="1468"/>
  <c r="M160" i="1468"/>
  <c r="J160" i="1468"/>
  <c r="N159" i="1468"/>
  <c r="K159" i="1468"/>
  <c r="N158" i="1464"/>
  <c r="K158" i="1464"/>
  <c r="I160" i="1464"/>
  <c r="F161" i="1464"/>
  <c r="J159" i="1464"/>
  <c r="M159" i="1464"/>
  <c r="I161" i="1459"/>
  <c r="F162" i="1459"/>
  <c r="J160" i="1459"/>
  <c r="M160" i="1459"/>
  <c r="C161" i="1459"/>
  <c r="N159" i="1459"/>
  <c r="K159" i="1459"/>
  <c r="N161" i="1472" l="1"/>
  <c r="K161" i="1472"/>
  <c r="M162" i="1472"/>
  <c r="J162" i="1472"/>
  <c r="F164" i="1472"/>
  <c r="I163" i="1472"/>
  <c r="K160" i="1470"/>
  <c r="N160" i="1470"/>
  <c r="F163" i="1470"/>
  <c r="I162" i="1470"/>
  <c r="J161" i="1470"/>
  <c r="M161" i="1470"/>
  <c r="N160" i="1468"/>
  <c r="K160" i="1468"/>
  <c r="I162" i="1468"/>
  <c r="F163" i="1468"/>
  <c r="M161" i="1468"/>
  <c r="J161" i="1468"/>
  <c r="N159" i="1464"/>
  <c r="K159" i="1464"/>
  <c r="I161" i="1464"/>
  <c r="F162" i="1464"/>
  <c r="J160" i="1464"/>
  <c r="M160" i="1464"/>
  <c r="N160" i="1459"/>
  <c r="K160" i="1459"/>
  <c r="C162" i="1459"/>
  <c r="I162" i="1459"/>
  <c r="F163" i="1459"/>
  <c r="J161" i="1459"/>
  <c r="M161" i="1459"/>
  <c r="N162" i="1472" l="1"/>
  <c r="K162" i="1472"/>
  <c r="M163" i="1472"/>
  <c r="J163" i="1472"/>
  <c r="F165" i="1472"/>
  <c r="I164" i="1472"/>
  <c r="N161" i="1470"/>
  <c r="K161" i="1470"/>
  <c r="M162" i="1470"/>
  <c r="J162" i="1470"/>
  <c r="I163" i="1470"/>
  <c r="F164" i="1470"/>
  <c r="N161" i="1468"/>
  <c r="K161" i="1468"/>
  <c r="I163" i="1468"/>
  <c r="F164" i="1468"/>
  <c r="M162" i="1468"/>
  <c r="J162" i="1468"/>
  <c r="I162" i="1464"/>
  <c r="F163" i="1464"/>
  <c r="N160" i="1464"/>
  <c r="K160" i="1464"/>
  <c r="J161" i="1464"/>
  <c r="M161" i="1464"/>
  <c r="I163" i="1459"/>
  <c r="F164" i="1459"/>
  <c r="M162" i="1459"/>
  <c r="J162" i="1459"/>
  <c r="N161" i="1459"/>
  <c r="K161" i="1459"/>
  <c r="C163" i="1459"/>
  <c r="F166" i="1472" l="1"/>
  <c r="I165" i="1472"/>
  <c r="M164" i="1472"/>
  <c r="J164" i="1472"/>
  <c r="N163" i="1472"/>
  <c r="K163" i="1472"/>
  <c r="I164" i="1470"/>
  <c r="F165" i="1470"/>
  <c r="M163" i="1470"/>
  <c r="J163" i="1470"/>
  <c r="N162" i="1470"/>
  <c r="K162" i="1470"/>
  <c r="N162" i="1468"/>
  <c r="K162" i="1468"/>
  <c r="I164" i="1468"/>
  <c r="F165" i="1468"/>
  <c r="M163" i="1468"/>
  <c r="J163" i="1468"/>
  <c r="N161" i="1464"/>
  <c r="K161" i="1464"/>
  <c r="I163" i="1464"/>
  <c r="F164" i="1464"/>
  <c r="J162" i="1464"/>
  <c r="M162" i="1464"/>
  <c r="K162" i="1459"/>
  <c r="N162" i="1459"/>
  <c r="C164" i="1459"/>
  <c r="I164" i="1459"/>
  <c r="F165" i="1459"/>
  <c r="J163" i="1459"/>
  <c r="M163" i="1459"/>
  <c r="N164" i="1472" l="1"/>
  <c r="K164" i="1472"/>
  <c r="M165" i="1472"/>
  <c r="J165" i="1472"/>
  <c r="F167" i="1472"/>
  <c r="I166" i="1472"/>
  <c r="N163" i="1470"/>
  <c r="K163" i="1470"/>
  <c r="F166" i="1470"/>
  <c r="I165" i="1470"/>
  <c r="M164" i="1470"/>
  <c r="J164" i="1470"/>
  <c r="N163" i="1468"/>
  <c r="K163" i="1468"/>
  <c r="I165" i="1468"/>
  <c r="F166" i="1468"/>
  <c r="M164" i="1468"/>
  <c r="J164" i="1468"/>
  <c r="N162" i="1464"/>
  <c r="K162" i="1464"/>
  <c r="I164" i="1464"/>
  <c r="F165" i="1464"/>
  <c r="J163" i="1464"/>
  <c r="M163" i="1464"/>
  <c r="N163" i="1459"/>
  <c r="K163" i="1459"/>
  <c r="F166" i="1459"/>
  <c r="I165" i="1459"/>
  <c r="J164" i="1459"/>
  <c r="M164" i="1459"/>
  <c r="C165" i="1459"/>
  <c r="I167" i="1472" l="1"/>
  <c r="F168" i="1472"/>
  <c r="M166" i="1472"/>
  <c r="J166" i="1472"/>
  <c r="N165" i="1472"/>
  <c r="K165" i="1472"/>
  <c r="K164" i="1470"/>
  <c r="N164" i="1470"/>
  <c r="M165" i="1470"/>
  <c r="J165" i="1470"/>
  <c r="F167" i="1470"/>
  <c r="I166" i="1470"/>
  <c r="N164" i="1468"/>
  <c r="K164" i="1468"/>
  <c r="I166" i="1468"/>
  <c r="F167" i="1468"/>
  <c r="M165" i="1468"/>
  <c r="J165" i="1468"/>
  <c r="N163" i="1464"/>
  <c r="K163" i="1464"/>
  <c r="I165" i="1464"/>
  <c r="F166" i="1464"/>
  <c r="J164" i="1464"/>
  <c r="M164" i="1464"/>
  <c r="K164" i="1459"/>
  <c r="N164" i="1459"/>
  <c r="J165" i="1459"/>
  <c r="M165" i="1459"/>
  <c r="C166" i="1459"/>
  <c r="I166" i="1459"/>
  <c r="F167" i="1459"/>
  <c r="N166" i="1472" l="1"/>
  <c r="K166" i="1472"/>
  <c r="I168" i="1472"/>
  <c r="F169" i="1472"/>
  <c r="M167" i="1472"/>
  <c r="J167" i="1472"/>
  <c r="M166" i="1470"/>
  <c r="J166" i="1470"/>
  <c r="I167" i="1470"/>
  <c r="F168" i="1470"/>
  <c r="N165" i="1470"/>
  <c r="K165" i="1470"/>
  <c r="N165" i="1468"/>
  <c r="K165" i="1468"/>
  <c r="I167" i="1468"/>
  <c r="F168" i="1468"/>
  <c r="M166" i="1468"/>
  <c r="J166" i="1468"/>
  <c r="N164" i="1464"/>
  <c r="K164" i="1464"/>
  <c r="I166" i="1464"/>
  <c r="F167" i="1464"/>
  <c r="J165" i="1464"/>
  <c r="M165" i="1464"/>
  <c r="N165" i="1459"/>
  <c r="K165" i="1459"/>
  <c r="C167" i="1459"/>
  <c r="I167" i="1459"/>
  <c r="F168" i="1459"/>
  <c r="M166" i="1459"/>
  <c r="J166" i="1459"/>
  <c r="N167" i="1472" l="1"/>
  <c r="K167" i="1472"/>
  <c r="I169" i="1472"/>
  <c r="F170" i="1472"/>
  <c r="J168" i="1472"/>
  <c r="M168" i="1472"/>
  <c r="I168" i="1470"/>
  <c r="F169" i="1470"/>
  <c r="M167" i="1470"/>
  <c r="J167" i="1470"/>
  <c r="N166" i="1470"/>
  <c r="K166" i="1470"/>
  <c r="N166" i="1468"/>
  <c r="K166" i="1468"/>
  <c r="I168" i="1468"/>
  <c r="F169" i="1468"/>
  <c r="M167" i="1468"/>
  <c r="J167" i="1468"/>
  <c r="N165" i="1464"/>
  <c r="K165" i="1464"/>
  <c r="I167" i="1464"/>
  <c r="F168" i="1464"/>
  <c r="J166" i="1464"/>
  <c r="M166" i="1464"/>
  <c r="C168" i="1459"/>
  <c r="N166" i="1459"/>
  <c r="K166" i="1459"/>
  <c r="F169" i="1459"/>
  <c r="I168" i="1459"/>
  <c r="M167" i="1459"/>
  <c r="J167" i="1459"/>
  <c r="N168" i="1472" l="1"/>
  <c r="K168" i="1472"/>
  <c r="I170" i="1472"/>
  <c r="F171" i="1472"/>
  <c r="J169" i="1472"/>
  <c r="M169" i="1472"/>
  <c r="F170" i="1470"/>
  <c r="I169" i="1470"/>
  <c r="N167" i="1470"/>
  <c r="K167" i="1470"/>
  <c r="J168" i="1470"/>
  <c r="M168" i="1470"/>
  <c r="N167" i="1468"/>
  <c r="K167" i="1468"/>
  <c r="I169" i="1468"/>
  <c r="F170" i="1468"/>
  <c r="M168" i="1468"/>
  <c r="J168" i="1468"/>
  <c r="N166" i="1464"/>
  <c r="K166" i="1464"/>
  <c r="I168" i="1464"/>
  <c r="F169" i="1464"/>
  <c r="J167" i="1464"/>
  <c r="M167" i="1464"/>
  <c r="C169" i="1459"/>
  <c r="M168" i="1459"/>
  <c r="J168" i="1459"/>
  <c r="N167" i="1459"/>
  <c r="K167" i="1459"/>
  <c r="I169" i="1459"/>
  <c r="F170" i="1459"/>
  <c r="I171" i="1472" l="1"/>
  <c r="F172" i="1472"/>
  <c r="N169" i="1472"/>
  <c r="K169" i="1472"/>
  <c r="J170" i="1472"/>
  <c r="M170" i="1472"/>
  <c r="K168" i="1470"/>
  <c r="N168" i="1470"/>
  <c r="M169" i="1470"/>
  <c r="J169" i="1470"/>
  <c r="F171" i="1470"/>
  <c r="I170" i="1470"/>
  <c r="N168" i="1468"/>
  <c r="K168" i="1468"/>
  <c r="I170" i="1468"/>
  <c r="F171" i="1468"/>
  <c r="M169" i="1468"/>
  <c r="J169" i="1468"/>
  <c r="N167" i="1464"/>
  <c r="K167" i="1464"/>
  <c r="I169" i="1464"/>
  <c r="F170" i="1464"/>
  <c r="J168" i="1464"/>
  <c r="M168" i="1464"/>
  <c r="K168" i="1459"/>
  <c r="N168" i="1459"/>
  <c r="I170" i="1459"/>
  <c r="F171" i="1459"/>
  <c r="C170" i="1459"/>
  <c r="J169" i="1459"/>
  <c r="M169" i="1459"/>
  <c r="N170" i="1472" l="1"/>
  <c r="K170" i="1472"/>
  <c r="I172" i="1472"/>
  <c r="F173" i="1472"/>
  <c r="J171" i="1472"/>
  <c r="M171" i="1472"/>
  <c r="I171" i="1470"/>
  <c r="F172" i="1470"/>
  <c r="N169" i="1470"/>
  <c r="K169" i="1470"/>
  <c r="M170" i="1470"/>
  <c r="J170" i="1470"/>
  <c r="N169" i="1468"/>
  <c r="K169" i="1468"/>
  <c r="I171" i="1468"/>
  <c r="F172" i="1468"/>
  <c r="M170" i="1468"/>
  <c r="J170" i="1468"/>
  <c r="N168" i="1464"/>
  <c r="K168" i="1464"/>
  <c r="I170" i="1464"/>
  <c r="F171" i="1464"/>
  <c r="J169" i="1464"/>
  <c r="M169" i="1464"/>
  <c r="C171" i="1459"/>
  <c r="M170" i="1459"/>
  <c r="J170" i="1459"/>
  <c r="I171" i="1459"/>
  <c r="F172" i="1459"/>
  <c r="N169" i="1459"/>
  <c r="K169" i="1459"/>
  <c r="N171" i="1472" l="1"/>
  <c r="K171" i="1472"/>
  <c r="I173" i="1472"/>
  <c r="F174" i="1472"/>
  <c r="J172" i="1472"/>
  <c r="M172" i="1472"/>
  <c r="N170" i="1470"/>
  <c r="K170" i="1470"/>
  <c r="I172" i="1470"/>
  <c r="F173" i="1470"/>
  <c r="M171" i="1470"/>
  <c r="J171" i="1470"/>
  <c r="N170" i="1468"/>
  <c r="K170" i="1468"/>
  <c r="I172" i="1468"/>
  <c r="F173" i="1468"/>
  <c r="M171" i="1468"/>
  <c r="J171" i="1468"/>
  <c r="I171" i="1464"/>
  <c r="F172" i="1464"/>
  <c r="N169" i="1464"/>
  <c r="K169" i="1464"/>
  <c r="J170" i="1464"/>
  <c r="M170" i="1464"/>
  <c r="I172" i="1459"/>
  <c r="F173" i="1459"/>
  <c r="K170" i="1459"/>
  <c r="N170" i="1459"/>
  <c r="J171" i="1459"/>
  <c r="M171" i="1459"/>
  <c r="C172" i="1459"/>
  <c r="N172" i="1472" l="1"/>
  <c r="K172" i="1472"/>
  <c r="I174" i="1472"/>
  <c r="F175" i="1472"/>
  <c r="J173" i="1472"/>
  <c r="M173" i="1472"/>
  <c r="N171" i="1470"/>
  <c r="K171" i="1470"/>
  <c r="F174" i="1470"/>
  <c r="I173" i="1470"/>
  <c r="J172" i="1470"/>
  <c r="M172" i="1470"/>
  <c r="N171" i="1468"/>
  <c r="K171" i="1468"/>
  <c r="I173" i="1468"/>
  <c r="F174" i="1468"/>
  <c r="M172" i="1468"/>
  <c r="J172" i="1468"/>
  <c r="N170" i="1464"/>
  <c r="K170" i="1464"/>
  <c r="I172" i="1464"/>
  <c r="F173" i="1464"/>
  <c r="J171" i="1464"/>
  <c r="M171" i="1464"/>
  <c r="N171" i="1459"/>
  <c r="K171" i="1459"/>
  <c r="C173" i="1459"/>
  <c r="F174" i="1459"/>
  <c r="I173" i="1459"/>
  <c r="J172" i="1459"/>
  <c r="M172" i="1459"/>
  <c r="N173" i="1472" l="1"/>
  <c r="K173" i="1472"/>
  <c r="I175" i="1472"/>
  <c r="F176" i="1472"/>
  <c r="J174" i="1472"/>
  <c r="M174" i="1472"/>
  <c r="K172" i="1470"/>
  <c r="N172" i="1470"/>
  <c r="M173" i="1470"/>
  <c r="J173" i="1470"/>
  <c r="F175" i="1470"/>
  <c r="I174" i="1470"/>
  <c r="N172" i="1468"/>
  <c r="K172" i="1468"/>
  <c r="I174" i="1468"/>
  <c r="F175" i="1468"/>
  <c r="M173" i="1468"/>
  <c r="J173" i="1468"/>
  <c r="N171" i="1464"/>
  <c r="K171" i="1464"/>
  <c r="I173" i="1464"/>
  <c r="F174" i="1464"/>
  <c r="J172" i="1464"/>
  <c r="M172" i="1464"/>
  <c r="J173" i="1459"/>
  <c r="M173" i="1459"/>
  <c r="I174" i="1459"/>
  <c r="F175" i="1459"/>
  <c r="C174" i="1459"/>
  <c r="K172" i="1459"/>
  <c r="N172" i="1459"/>
  <c r="N174" i="1472" l="1"/>
  <c r="K174" i="1472"/>
  <c r="I176" i="1472"/>
  <c r="F177" i="1472"/>
  <c r="J175" i="1472"/>
  <c r="M175" i="1472"/>
  <c r="M174" i="1470"/>
  <c r="J174" i="1470"/>
  <c r="I175" i="1470"/>
  <c r="F176" i="1470"/>
  <c r="N173" i="1470"/>
  <c r="K173" i="1470"/>
  <c r="N173" i="1468"/>
  <c r="K173" i="1468"/>
  <c r="I175" i="1468"/>
  <c r="F176" i="1468"/>
  <c r="M174" i="1468"/>
  <c r="J174" i="1468"/>
  <c r="N172" i="1464"/>
  <c r="K172" i="1464"/>
  <c r="I174" i="1464"/>
  <c r="F175" i="1464"/>
  <c r="J173" i="1464"/>
  <c r="M173" i="1464"/>
  <c r="C175" i="1459"/>
  <c r="I175" i="1459"/>
  <c r="F176" i="1459"/>
  <c r="M174" i="1459"/>
  <c r="J174" i="1459"/>
  <c r="N173" i="1459"/>
  <c r="K173" i="1459"/>
  <c r="N175" i="1472" l="1"/>
  <c r="K175" i="1472"/>
  <c r="I177" i="1472"/>
  <c r="F178" i="1472"/>
  <c r="J176" i="1472"/>
  <c r="M176" i="1472"/>
  <c r="I176" i="1470"/>
  <c r="F177" i="1470"/>
  <c r="M175" i="1470"/>
  <c r="J175" i="1470"/>
  <c r="N174" i="1470"/>
  <c r="K174" i="1470"/>
  <c r="N174" i="1468"/>
  <c r="K174" i="1468"/>
  <c r="I176" i="1468"/>
  <c r="F177" i="1468"/>
  <c r="M175" i="1468"/>
  <c r="J175" i="1468"/>
  <c r="N173" i="1464"/>
  <c r="K173" i="1464"/>
  <c r="I175" i="1464"/>
  <c r="F176" i="1464"/>
  <c r="J174" i="1464"/>
  <c r="M174" i="1464"/>
  <c r="N174" i="1459"/>
  <c r="K174" i="1459"/>
  <c r="C176" i="1459"/>
  <c r="F177" i="1459"/>
  <c r="I176" i="1459"/>
  <c r="M175" i="1459"/>
  <c r="J175" i="1459"/>
  <c r="I178" i="1472" l="1"/>
  <c r="F179" i="1472"/>
  <c r="N176" i="1472"/>
  <c r="K176" i="1472"/>
  <c r="J177" i="1472"/>
  <c r="M177" i="1472"/>
  <c r="N175" i="1470"/>
  <c r="K175" i="1470"/>
  <c r="F178" i="1470"/>
  <c r="I177" i="1470"/>
  <c r="J176" i="1470"/>
  <c r="M176" i="1470"/>
  <c r="N175" i="1468"/>
  <c r="K175" i="1468"/>
  <c r="I177" i="1468"/>
  <c r="F178" i="1468"/>
  <c r="M176" i="1468"/>
  <c r="J176" i="1468"/>
  <c r="N174" i="1464"/>
  <c r="K174" i="1464"/>
  <c r="I176" i="1464"/>
  <c r="F177" i="1464"/>
  <c r="J175" i="1464"/>
  <c r="M175" i="1464"/>
  <c r="N175" i="1459"/>
  <c r="K175" i="1459"/>
  <c r="M176" i="1459"/>
  <c r="J176" i="1459"/>
  <c r="C177" i="1459"/>
  <c r="I177" i="1459"/>
  <c r="F178" i="1459"/>
  <c r="N177" i="1472" l="1"/>
  <c r="K177" i="1472"/>
  <c r="I179" i="1472"/>
  <c r="F180" i="1472"/>
  <c r="J178" i="1472"/>
  <c r="M178" i="1472"/>
  <c r="K176" i="1470"/>
  <c r="N176" i="1470"/>
  <c r="M177" i="1470"/>
  <c r="J177" i="1470"/>
  <c r="F179" i="1470"/>
  <c r="I178" i="1470"/>
  <c r="N176" i="1468"/>
  <c r="K176" i="1468"/>
  <c r="I178" i="1468"/>
  <c r="F179" i="1468"/>
  <c r="M177" i="1468"/>
  <c r="J177" i="1468"/>
  <c r="N175" i="1464"/>
  <c r="K175" i="1464"/>
  <c r="I177" i="1464"/>
  <c r="F178" i="1464"/>
  <c r="J176" i="1464"/>
  <c r="M176" i="1464"/>
  <c r="J177" i="1459"/>
  <c r="M177" i="1459"/>
  <c r="I178" i="1459"/>
  <c r="F179" i="1459"/>
  <c r="C178" i="1459"/>
  <c r="K176" i="1459"/>
  <c r="N176" i="1459"/>
  <c r="N178" i="1472" l="1"/>
  <c r="K178" i="1472"/>
  <c r="I180" i="1472"/>
  <c r="F181" i="1472"/>
  <c r="J179" i="1472"/>
  <c r="M179" i="1472"/>
  <c r="M178" i="1470"/>
  <c r="J178" i="1470"/>
  <c r="F180" i="1470"/>
  <c r="I179" i="1470"/>
  <c r="K177" i="1470"/>
  <c r="N177" i="1470"/>
  <c r="N177" i="1468"/>
  <c r="K177" i="1468"/>
  <c r="I179" i="1468"/>
  <c r="F180" i="1468"/>
  <c r="M178" i="1468"/>
  <c r="J178" i="1468"/>
  <c r="N176" i="1464"/>
  <c r="K176" i="1464"/>
  <c r="I178" i="1464"/>
  <c r="F179" i="1464"/>
  <c r="J177" i="1464"/>
  <c r="M177" i="1464"/>
  <c r="M178" i="1459"/>
  <c r="J178" i="1459"/>
  <c r="C179" i="1459"/>
  <c r="I179" i="1459"/>
  <c r="F180" i="1459"/>
  <c r="N177" i="1459"/>
  <c r="K177" i="1459"/>
  <c r="N179" i="1472" l="1"/>
  <c r="K179" i="1472"/>
  <c r="I181" i="1472"/>
  <c r="F182" i="1472"/>
  <c r="J180" i="1472"/>
  <c r="M180" i="1472"/>
  <c r="M179" i="1470"/>
  <c r="J179" i="1470"/>
  <c r="F181" i="1470"/>
  <c r="I180" i="1470"/>
  <c r="K178" i="1470"/>
  <c r="N178" i="1470"/>
  <c r="N178" i="1468"/>
  <c r="K178" i="1468"/>
  <c r="I180" i="1468"/>
  <c r="F181" i="1468"/>
  <c r="M179" i="1468"/>
  <c r="J179" i="1468"/>
  <c r="N177" i="1464"/>
  <c r="K177" i="1464"/>
  <c r="I179" i="1464"/>
  <c r="F180" i="1464"/>
  <c r="J178" i="1464"/>
  <c r="M178" i="1464"/>
  <c r="I180" i="1459"/>
  <c r="F181" i="1459"/>
  <c r="J179" i="1459"/>
  <c r="M179" i="1459"/>
  <c r="C180" i="1459"/>
  <c r="K178" i="1459"/>
  <c r="N178" i="1459"/>
  <c r="N180" i="1472" l="1"/>
  <c r="K180" i="1472"/>
  <c r="F183" i="1472"/>
  <c r="I182" i="1472"/>
  <c r="J181" i="1472"/>
  <c r="M181" i="1472"/>
  <c r="M180" i="1470"/>
  <c r="J180" i="1470"/>
  <c r="I181" i="1470"/>
  <c r="F182" i="1470"/>
  <c r="K179" i="1470"/>
  <c r="N179" i="1470"/>
  <c r="N179" i="1468"/>
  <c r="K179" i="1468"/>
  <c r="I181" i="1468"/>
  <c r="F182" i="1468"/>
  <c r="M180" i="1468"/>
  <c r="J180" i="1468"/>
  <c r="N178" i="1464"/>
  <c r="K178" i="1464"/>
  <c r="I180" i="1464"/>
  <c r="F181" i="1464"/>
  <c r="J179" i="1464"/>
  <c r="M179" i="1464"/>
  <c r="C181" i="1459"/>
  <c r="N179" i="1459"/>
  <c r="K179" i="1459"/>
  <c r="F182" i="1459"/>
  <c r="I181" i="1459"/>
  <c r="J180" i="1459"/>
  <c r="M180" i="1459"/>
  <c r="K181" i="1472" l="1"/>
  <c r="N181" i="1472"/>
  <c r="M182" i="1472"/>
  <c r="J182" i="1472"/>
  <c r="F184" i="1472"/>
  <c r="I183" i="1472"/>
  <c r="F183" i="1470"/>
  <c r="I182" i="1470"/>
  <c r="J181" i="1470"/>
  <c r="M181" i="1470"/>
  <c r="K180" i="1470"/>
  <c r="N180" i="1470"/>
  <c r="N180" i="1468"/>
  <c r="K180" i="1468"/>
  <c r="I182" i="1468"/>
  <c r="F183" i="1468"/>
  <c r="M181" i="1468"/>
  <c r="J181" i="1468"/>
  <c r="I181" i="1464"/>
  <c r="F182" i="1464"/>
  <c r="N179" i="1464"/>
  <c r="K179" i="1464"/>
  <c r="J180" i="1464"/>
  <c r="M180" i="1464"/>
  <c r="F183" i="1459"/>
  <c r="I182" i="1459"/>
  <c r="K180" i="1459"/>
  <c r="N180" i="1459"/>
  <c r="C182" i="1459"/>
  <c r="J181" i="1459"/>
  <c r="M181" i="1459"/>
  <c r="I184" i="1472" l="1"/>
  <c r="F185" i="1472"/>
  <c r="M183" i="1472"/>
  <c r="J183" i="1472"/>
  <c r="N182" i="1472"/>
  <c r="K182" i="1472"/>
  <c r="K181" i="1470"/>
  <c r="N181" i="1470"/>
  <c r="M182" i="1470"/>
  <c r="J182" i="1470"/>
  <c r="F184" i="1470"/>
  <c r="I183" i="1470"/>
  <c r="N181" i="1468"/>
  <c r="K181" i="1468"/>
  <c r="I183" i="1468"/>
  <c r="F184" i="1468"/>
  <c r="M182" i="1468"/>
  <c r="J182" i="1468"/>
  <c r="N180" i="1464"/>
  <c r="K180" i="1464"/>
  <c r="I182" i="1464"/>
  <c r="F183" i="1464"/>
  <c r="J181" i="1464"/>
  <c r="M181" i="1464"/>
  <c r="N181" i="1459"/>
  <c r="K181" i="1459"/>
  <c r="C183" i="1459"/>
  <c r="J182" i="1459"/>
  <c r="M182" i="1459"/>
  <c r="F184" i="1459"/>
  <c r="I183" i="1459"/>
  <c r="N183" i="1472" l="1"/>
  <c r="K183" i="1472"/>
  <c r="I185" i="1472"/>
  <c r="F186" i="1472"/>
  <c r="J184" i="1472"/>
  <c r="M184" i="1472"/>
  <c r="M183" i="1470"/>
  <c r="J183" i="1470"/>
  <c r="I184" i="1470"/>
  <c r="F185" i="1470"/>
  <c r="K182" i="1470"/>
  <c r="N182" i="1470"/>
  <c r="N182" i="1468"/>
  <c r="K182" i="1468"/>
  <c r="I184" i="1468"/>
  <c r="F185" i="1468"/>
  <c r="M183" i="1468"/>
  <c r="J183" i="1468"/>
  <c r="N181" i="1464"/>
  <c r="K181" i="1464"/>
  <c r="I183" i="1464"/>
  <c r="F184" i="1464"/>
  <c r="J182" i="1464"/>
  <c r="M182" i="1464"/>
  <c r="F185" i="1459"/>
  <c r="I184" i="1459"/>
  <c r="J183" i="1459"/>
  <c r="M183" i="1459"/>
  <c r="C184" i="1459"/>
  <c r="N182" i="1459"/>
  <c r="K182" i="1459"/>
  <c r="N184" i="1472" l="1"/>
  <c r="K184" i="1472"/>
  <c r="F187" i="1472"/>
  <c r="I186" i="1472"/>
  <c r="J185" i="1472"/>
  <c r="M185" i="1472"/>
  <c r="F186" i="1470"/>
  <c r="I185" i="1470"/>
  <c r="J184" i="1470"/>
  <c r="M184" i="1470"/>
  <c r="K183" i="1470"/>
  <c r="N183" i="1470"/>
  <c r="N183" i="1468"/>
  <c r="K183" i="1468"/>
  <c r="I185" i="1468"/>
  <c r="F186" i="1468"/>
  <c r="M184" i="1468"/>
  <c r="J184" i="1468"/>
  <c r="N182" i="1464"/>
  <c r="K182" i="1464"/>
  <c r="I184" i="1464"/>
  <c r="F185" i="1464"/>
  <c r="J183" i="1464"/>
  <c r="M183" i="1464"/>
  <c r="J184" i="1459"/>
  <c r="M184" i="1459"/>
  <c r="N183" i="1459"/>
  <c r="K183" i="1459"/>
  <c r="C185" i="1459"/>
  <c r="F186" i="1459"/>
  <c r="I185" i="1459"/>
  <c r="K185" i="1472" l="1"/>
  <c r="N185" i="1472"/>
  <c r="M186" i="1472"/>
  <c r="J186" i="1472"/>
  <c r="F188" i="1472"/>
  <c r="I187" i="1472"/>
  <c r="K184" i="1470"/>
  <c r="N184" i="1470"/>
  <c r="M185" i="1470"/>
  <c r="J185" i="1470"/>
  <c r="F187" i="1470"/>
  <c r="I186" i="1470"/>
  <c r="N184" i="1468"/>
  <c r="K184" i="1468"/>
  <c r="I186" i="1468"/>
  <c r="F187" i="1468"/>
  <c r="J185" i="1468"/>
  <c r="M185" i="1468"/>
  <c r="I185" i="1464"/>
  <c r="F186" i="1464"/>
  <c r="N183" i="1464"/>
  <c r="K183" i="1464"/>
  <c r="J184" i="1464"/>
  <c r="M184" i="1464"/>
  <c r="J185" i="1459"/>
  <c r="M185" i="1459"/>
  <c r="F187" i="1459"/>
  <c r="I186" i="1459"/>
  <c r="N184" i="1459"/>
  <c r="K184" i="1459"/>
  <c r="C186" i="1459"/>
  <c r="I188" i="1472" l="1"/>
  <c r="F189" i="1472"/>
  <c r="M187" i="1472"/>
  <c r="J187" i="1472"/>
  <c r="N186" i="1472"/>
  <c r="K186" i="1472"/>
  <c r="F188" i="1470"/>
  <c r="I187" i="1470"/>
  <c r="K185" i="1470"/>
  <c r="N185" i="1470"/>
  <c r="M186" i="1470"/>
  <c r="J186" i="1470"/>
  <c r="N185" i="1468"/>
  <c r="K185" i="1468"/>
  <c r="I187" i="1468"/>
  <c r="F188" i="1468"/>
  <c r="J186" i="1468"/>
  <c r="M186" i="1468"/>
  <c r="N184" i="1464"/>
  <c r="K184" i="1464"/>
  <c r="F187" i="1464"/>
  <c r="I186" i="1464"/>
  <c r="M185" i="1464"/>
  <c r="J185" i="1464"/>
  <c r="N185" i="1459"/>
  <c r="K185" i="1459"/>
  <c r="J186" i="1459"/>
  <c r="M186" i="1459"/>
  <c r="F188" i="1459"/>
  <c r="I187" i="1459"/>
  <c r="C187" i="1459"/>
  <c r="N187" i="1472" l="1"/>
  <c r="K187" i="1472"/>
  <c r="I189" i="1472"/>
  <c r="F190" i="1472"/>
  <c r="J188" i="1472"/>
  <c r="M188" i="1472"/>
  <c r="K186" i="1470"/>
  <c r="N186" i="1470"/>
  <c r="M187" i="1470"/>
  <c r="J187" i="1470"/>
  <c r="F189" i="1470"/>
  <c r="I188" i="1470"/>
  <c r="N186" i="1468"/>
  <c r="K186" i="1468"/>
  <c r="I188" i="1468"/>
  <c r="F189" i="1468"/>
  <c r="J187" i="1468"/>
  <c r="M187" i="1468"/>
  <c r="N185" i="1464"/>
  <c r="K185" i="1464"/>
  <c r="M186" i="1464"/>
  <c r="J186" i="1464"/>
  <c r="F188" i="1464"/>
  <c r="I187" i="1464"/>
  <c r="C188" i="1459"/>
  <c r="F189" i="1459"/>
  <c r="I188" i="1459"/>
  <c r="N186" i="1459"/>
  <c r="K186" i="1459"/>
  <c r="J187" i="1459"/>
  <c r="M187" i="1459"/>
  <c r="N188" i="1472" l="1"/>
  <c r="K188" i="1472"/>
  <c r="F191" i="1472"/>
  <c r="I190" i="1472"/>
  <c r="J189" i="1472"/>
  <c r="M189" i="1472"/>
  <c r="M188" i="1470"/>
  <c r="J188" i="1470"/>
  <c r="K187" i="1470"/>
  <c r="N187" i="1470"/>
  <c r="F190" i="1470"/>
  <c r="I189" i="1470"/>
  <c r="N187" i="1468"/>
  <c r="K187" i="1468"/>
  <c r="I189" i="1468"/>
  <c r="F190" i="1468"/>
  <c r="J188" i="1468"/>
  <c r="M188" i="1468"/>
  <c r="F189" i="1464"/>
  <c r="I188" i="1464"/>
  <c r="M187" i="1464"/>
  <c r="J187" i="1464"/>
  <c r="K186" i="1464"/>
  <c r="N186" i="1464"/>
  <c r="F190" i="1459"/>
  <c r="I189" i="1459"/>
  <c r="N187" i="1459"/>
  <c r="K187" i="1459"/>
  <c r="J188" i="1459"/>
  <c r="M188" i="1459"/>
  <c r="C189" i="1459"/>
  <c r="K189" i="1472" l="1"/>
  <c r="N189" i="1472"/>
  <c r="M190" i="1472"/>
  <c r="J190" i="1472"/>
  <c r="F192" i="1472"/>
  <c r="I191" i="1472"/>
  <c r="M189" i="1470"/>
  <c r="J189" i="1470"/>
  <c r="I190" i="1470"/>
  <c r="F191" i="1470"/>
  <c r="K188" i="1470"/>
  <c r="N188" i="1470"/>
  <c r="N188" i="1468"/>
  <c r="K188" i="1468"/>
  <c r="I190" i="1468"/>
  <c r="F191" i="1468"/>
  <c r="J189" i="1468"/>
  <c r="M189" i="1468"/>
  <c r="N187" i="1464"/>
  <c r="K187" i="1464"/>
  <c r="M188" i="1464"/>
  <c r="J188" i="1464"/>
  <c r="F190" i="1464"/>
  <c r="I189" i="1464"/>
  <c r="C190" i="1459"/>
  <c r="J189" i="1459"/>
  <c r="M189" i="1459"/>
  <c r="N188" i="1459"/>
  <c r="K188" i="1459"/>
  <c r="F191" i="1459"/>
  <c r="I190" i="1459"/>
  <c r="M191" i="1472" l="1"/>
  <c r="J191" i="1472"/>
  <c r="I192" i="1472"/>
  <c r="F193" i="1472"/>
  <c r="N190" i="1472"/>
  <c r="K190" i="1472"/>
  <c r="I191" i="1470"/>
  <c r="F192" i="1470"/>
  <c r="M190" i="1470"/>
  <c r="J190" i="1470"/>
  <c r="K189" i="1470"/>
  <c r="N189" i="1470"/>
  <c r="N189" i="1468"/>
  <c r="K189" i="1468"/>
  <c r="I191" i="1468"/>
  <c r="F192" i="1468"/>
  <c r="J190" i="1468"/>
  <c r="M190" i="1468"/>
  <c r="N188" i="1464"/>
  <c r="K188" i="1464"/>
  <c r="M189" i="1464"/>
  <c r="J189" i="1464"/>
  <c r="F191" i="1464"/>
  <c r="I190" i="1464"/>
  <c r="J190" i="1459"/>
  <c r="M190" i="1459"/>
  <c r="N189" i="1459"/>
  <c r="K189" i="1459"/>
  <c r="F192" i="1459"/>
  <c r="I191" i="1459"/>
  <c r="C191" i="1459"/>
  <c r="I193" i="1472" l="1"/>
  <c r="F194" i="1472"/>
  <c r="J192" i="1472"/>
  <c r="M192" i="1472"/>
  <c r="N191" i="1472"/>
  <c r="K191" i="1472"/>
  <c r="K190" i="1470"/>
  <c r="N190" i="1470"/>
  <c r="I192" i="1470"/>
  <c r="F193" i="1470"/>
  <c r="M191" i="1470"/>
  <c r="J191" i="1470"/>
  <c r="N190" i="1468"/>
  <c r="K190" i="1468"/>
  <c r="I192" i="1468"/>
  <c r="F193" i="1468"/>
  <c r="J191" i="1468"/>
  <c r="M191" i="1468"/>
  <c r="N189" i="1464"/>
  <c r="K189" i="1464"/>
  <c r="M190" i="1464"/>
  <c r="J190" i="1464"/>
  <c r="F192" i="1464"/>
  <c r="I191" i="1464"/>
  <c r="N190" i="1459"/>
  <c r="K190" i="1459"/>
  <c r="F193" i="1459"/>
  <c r="I192" i="1459"/>
  <c r="C192" i="1459"/>
  <c r="J191" i="1459"/>
  <c r="M191" i="1459"/>
  <c r="N192" i="1472" l="1"/>
  <c r="K192" i="1472"/>
  <c r="F195" i="1472"/>
  <c r="I194" i="1472"/>
  <c r="J193" i="1472"/>
  <c r="M193" i="1472"/>
  <c r="M192" i="1470"/>
  <c r="J192" i="1470"/>
  <c r="K191" i="1470"/>
  <c r="N191" i="1470"/>
  <c r="I193" i="1470"/>
  <c r="F194" i="1470"/>
  <c r="N191" i="1468"/>
  <c r="K191" i="1468"/>
  <c r="I193" i="1468"/>
  <c r="F194" i="1468"/>
  <c r="J192" i="1468"/>
  <c r="M192" i="1468"/>
  <c r="F193" i="1464"/>
  <c r="I192" i="1464"/>
  <c r="M191" i="1464"/>
  <c r="J191" i="1464"/>
  <c r="N190" i="1464"/>
  <c r="K190" i="1464"/>
  <c r="J192" i="1459"/>
  <c r="M192" i="1459"/>
  <c r="N191" i="1459"/>
  <c r="K191" i="1459"/>
  <c r="F194" i="1459"/>
  <c r="I193" i="1459"/>
  <c r="C193" i="1459"/>
  <c r="K193" i="1472" l="1"/>
  <c r="N193" i="1472"/>
  <c r="M194" i="1472"/>
  <c r="J194" i="1472"/>
  <c r="F196" i="1472"/>
  <c r="I195" i="1472"/>
  <c r="I194" i="1470"/>
  <c r="F195" i="1470"/>
  <c r="K192" i="1470"/>
  <c r="N192" i="1470"/>
  <c r="M193" i="1470"/>
  <c r="J193" i="1470"/>
  <c r="N192" i="1468"/>
  <c r="K192" i="1468"/>
  <c r="I194" i="1468"/>
  <c r="F195" i="1468"/>
  <c r="J193" i="1468"/>
  <c r="M193" i="1468"/>
  <c r="M192" i="1464"/>
  <c r="J192" i="1464"/>
  <c r="N191" i="1464"/>
  <c r="K191" i="1464"/>
  <c r="F194" i="1464"/>
  <c r="I193" i="1464"/>
  <c r="J193" i="1459"/>
  <c r="M193" i="1459"/>
  <c r="F195" i="1459"/>
  <c r="I194" i="1459"/>
  <c r="C194" i="1459"/>
  <c r="N192" i="1459"/>
  <c r="K192" i="1459"/>
  <c r="I196" i="1472" l="1"/>
  <c r="F197" i="1472"/>
  <c r="M195" i="1472"/>
  <c r="J195" i="1472"/>
  <c r="N194" i="1472"/>
  <c r="K194" i="1472"/>
  <c r="K193" i="1470"/>
  <c r="N193" i="1470"/>
  <c r="I195" i="1470"/>
  <c r="F196" i="1470"/>
  <c r="M194" i="1470"/>
  <c r="J194" i="1470"/>
  <c r="N193" i="1468"/>
  <c r="K193" i="1468"/>
  <c r="I195" i="1468"/>
  <c r="F196" i="1468"/>
  <c r="J194" i="1468"/>
  <c r="M194" i="1468"/>
  <c r="M193" i="1464"/>
  <c r="J193" i="1464"/>
  <c r="F195" i="1464"/>
  <c r="I194" i="1464"/>
  <c r="N192" i="1464"/>
  <c r="K192" i="1464"/>
  <c r="F196" i="1459"/>
  <c r="I195" i="1459"/>
  <c r="J194" i="1459"/>
  <c r="M194" i="1459"/>
  <c r="C195" i="1459"/>
  <c r="N193" i="1459"/>
  <c r="K193" i="1459"/>
  <c r="N195" i="1472" l="1"/>
  <c r="K195" i="1472"/>
  <c r="I197" i="1472"/>
  <c r="F198" i="1472"/>
  <c r="J196" i="1472"/>
  <c r="M196" i="1472"/>
  <c r="M195" i="1470"/>
  <c r="J195" i="1470"/>
  <c r="K194" i="1470"/>
  <c r="N194" i="1470"/>
  <c r="I196" i="1470"/>
  <c r="F197" i="1470"/>
  <c r="N194" i="1468"/>
  <c r="K194" i="1468"/>
  <c r="I196" i="1468"/>
  <c r="F197" i="1468"/>
  <c r="J195" i="1468"/>
  <c r="M195" i="1468"/>
  <c r="M194" i="1464"/>
  <c r="J194" i="1464"/>
  <c r="F196" i="1464"/>
  <c r="I195" i="1464"/>
  <c r="N193" i="1464"/>
  <c r="K193" i="1464"/>
  <c r="C196" i="1459"/>
  <c r="N194" i="1459"/>
  <c r="K194" i="1459"/>
  <c r="J195" i="1459"/>
  <c r="M195" i="1459"/>
  <c r="F197" i="1459"/>
  <c r="I196" i="1459"/>
  <c r="F199" i="1472" l="1"/>
  <c r="I198" i="1472"/>
  <c r="N196" i="1472"/>
  <c r="K196" i="1472"/>
  <c r="J197" i="1472"/>
  <c r="M197" i="1472"/>
  <c r="M196" i="1470"/>
  <c r="J196" i="1470"/>
  <c r="K195" i="1470"/>
  <c r="N195" i="1470"/>
  <c r="I197" i="1470"/>
  <c r="F198" i="1470"/>
  <c r="N195" i="1468"/>
  <c r="K195" i="1468"/>
  <c r="I197" i="1468"/>
  <c r="F198" i="1468"/>
  <c r="J196" i="1468"/>
  <c r="M196" i="1468"/>
  <c r="M195" i="1464"/>
  <c r="J195" i="1464"/>
  <c r="F197" i="1464"/>
  <c r="I196" i="1464"/>
  <c r="N194" i="1464"/>
  <c r="K194" i="1464"/>
  <c r="J196" i="1459"/>
  <c r="M196" i="1459"/>
  <c r="C197" i="1459"/>
  <c r="N195" i="1459"/>
  <c r="K195" i="1459"/>
  <c r="F198" i="1459"/>
  <c r="I197" i="1459"/>
  <c r="K197" i="1472" l="1"/>
  <c r="N197" i="1472"/>
  <c r="M198" i="1472"/>
  <c r="J198" i="1472"/>
  <c r="F200" i="1472"/>
  <c r="I199" i="1472"/>
  <c r="M197" i="1470"/>
  <c r="J197" i="1470"/>
  <c r="K196" i="1470"/>
  <c r="N196" i="1470"/>
  <c r="I198" i="1470"/>
  <c r="F199" i="1470"/>
  <c r="N196" i="1468"/>
  <c r="K196" i="1468"/>
  <c r="I198" i="1468"/>
  <c r="F199" i="1468"/>
  <c r="J197" i="1468"/>
  <c r="M197" i="1468"/>
  <c r="M196" i="1464"/>
  <c r="J196" i="1464"/>
  <c r="F198" i="1464"/>
  <c r="I197" i="1464"/>
  <c r="N195" i="1464"/>
  <c r="K195" i="1464"/>
  <c r="N196" i="1459"/>
  <c r="K196" i="1459"/>
  <c r="C198" i="1459"/>
  <c r="J197" i="1459"/>
  <c r="M197" i="1459"/>
  <c r="F199" i="1459"/>
  <c r="I198" i="1459"/>
  <c r="M199" i="1472" l="1"/>
  <c r="J199" i="1472"/>
  <c r="I200" i="1472"/>
  <c r="N198" i="1472"/>
  <c r="K198" i="1472"/>
  <c r="F200" i="1470"/>
  <c r="I199" i="1470"/>
  <c r="M198" i="1470"/>
  <c r="J198" i="1470"/>
  <c r="K197" i="1470"/>
  <c r="N197" i="1470"/>
  <c r="I199" i="1468"/>
  <c r="F200" i="1468"/>
  <c r="N197" i="1468"/>
  <c r="K197" i="1468"/>
  <c r="J198" i="1468"/>
  <c r="M198" i="1468"/>
  <c r="M197" i="1464"/>
  <c r="J197" i="1464"/>
  <c r="F199" i="1464"/>
  <c r="I198" i="1464"/>
  <c r="N196" i="1464"/>
  <c r="K196" i="1464"/>
  <c r="C199" i="1459"/>
  <c r="F200" i="1459"/>
  <c r="I199" i="1459"/>
  <c r="N197" i="1459"/>
  <c r="K197" i="1459"/>
  <c r="J198" i="1459"/>
  <c r="M198" i="1459"/>
  <c r="M200" i="1472" l="1"/>
  <c r="J200" i="1472"/>
  <c r="N199" i="1472"/>
  <c r="K199" i="1472"/>
  <c r="F201" i="1470"/>
  <c r="I200" i="1470"/>
  <c r="K198" i="1470"/>
  <c r="N198" i="1470"/>
  <c r="M199" i="1470"/>
  <c r="J199" i="1470"/>
  <c r="N198" i="1468"/>
  <c r="K198" i="1468"/>
  <c r="I200" i="1468"/>
  <c r="F201" i="1468"/>
  <c r="J199" i="1468"/>
  <c r="M199" i="1468"/>
  <c r="M198" i="1464"/>
  <c r="J198" i="1464"/>
  <c r="F200" i="1464"/>
  <c r="I199" i="1464"/>
  <c r="N197" i="1464"/>
  <c r="K197" i="1464"/>
  <c r="C200" i="1459"/>
  <c r="N198" i="1459"/>
  <c r="K198" i="1459"/>
  <c r="F201" i="1459"/>
  <c r="I200" i="1459"/>
  <c r="J199" i="1459"/>
  <c r="M199" i="1459"/>
  <c r="N200" i="1472" l="1"/>
  <c r="K200" i="1472"/>
  <c r="K199" i="1470"/>
  <c r="N199" i="1470"/>
  <c r="M200" i="1470"/>
  <c r="J200" i="1470"/>
  <c r="F202" i="1470"/>
  <c r="I201" i="1470"/>
  <c r="N199" i="1468"/>
  <c r="K199" i="1468"/>
  <c r="I201" i="1468"/>
  <c r="F202" i="1468"/>
  <c r="J200" i="1468"/>
  <c r="M200" i="1468"/>
  <c r="M199" i="1464"/>
  <c r="J199" i="1464"/>
  <c r="F201" i="1464"/>
  <c r="I200" i="1464"/>
  <c r="N198" i="1464"/>
  <c r="K198" i="1464"/>
  <c r="J200" i="1459"/>
  <c r="M200" i="1459"/>
  <c r="C201" i="1459"/>
  <c r="N199" i="1459"/>
  <c r="K199" i="1459"/>
  <c r="F202" i="1459"/>
  <c r="I201" i="1459"/>
  <c r="M201" i="1470" l="1"/>
  <c r="J201" i="1470"/>
  <c r="N200" i="1470"/>
  <c r="K200" i="1470"/>
  <c r="F203" i="1470"/>
  <c r="I202" i="1470"/>
  <c r="I202" i="1468"/>
  <c r="F203" i="1468"/>
  <c r="N200" i="1468"/>
  <c r="K200" i="1468"/>
  <c r="J201" i="1468"/>
  <c r="M201" i="1468"/>
  <c r="M200" i="1464"/>
  <c r="J200" i="1464"/>
  <c r="F202" i="1464"/>
  <c r="I201" i="1464"/>
  <c r="N199" i="1464"/>
  <c r="K199" i="1464"/>
  <c r="N200" i="1459"/>
  <c r="K200" i="1459"/>
  <c r="J201" i="1459"/>
  <c r="M201" i="1459"/>
  <c r="C202" i="1459"/>
  <c r="F203" i="1459"/>
  <c r="I202" i="1459"/>
  <c r="M202" i="1470" l="1"/>
  <c r="J202" i="1470"/>
  <c r="N201" i="1470"/>
  <c r="K201" i="1470"/>
  <c r="F204" i="1470"/>
  <c r="I203" i="1470"/>
  <c r="N201" i="1468"/>
  <c r="K201" i="1468"/>
  <c r="I203" i="1468"/>
  <c r="F204" i="1468"/>
  <c r="J202" i="1468"/>
  <c r="M202" i="1468"/>
  <c r="M201" i="1464"/>
  <c r="J201" i="1464"/>
  <c r="F203" i="1464"/>
  <c r="I202" i="1464"/>
  <c r="N200" i="1464"/>
  <c r="K200" i="1464"/>
  <c r="C203" i="1459"/>
  <c r="I203" i="1459"/>
  <c r="F204" i="1459"/>
  <c r="J202" i="1459"/>
  <c r="M202" i="1459"/>
  <c r="N201" i="1459"/>
  <c r="K201" i="1459"/>
  <c r="M203" i="1470" l="1"/>
  <c r="J203" i="1470"/>
  <c r="F205" i="1470"/>
  <c r="I204" i="1470"/>
  <c r="N202" i="1470"/>
  <c r="K202" i="1470"/>
  <c r="N202" i="1468"/>
  <c r="K202" i="1468"/>
  <c r="I204" i="1468"/>
  <c r="F205" i="1468"/>
  <c r="J203" i="1468"/>
  <c r="M203" i="1468"/>
  <c r="M202" i="1464"/>
  <c r="J202" i="1464"/>
  <c r="F204" i="1464"/>
  <c r="I203" i="1464"/>
  <c r="N201" i="1464"/>
  <c r="K201" i="1464"/>
  <c r="M203" i="1459"/>
  <c r="J203" i="1459"/>
  <c r="I204" i="1459"/>
  <c r="F205" i="1459"/>
  <c r="C204" i="1459"/>
  <c r="N202" i="1459"/>
  <c r="K202" i="1459"/>
  <c r="F206" i="1470" l="1"/>
  <c r="I205" i="1470"/>
  <c r="N203" i="1470"/>
  <c r="K203" i="1470"/>
  <c r="M204" i="1470"/>
  <c r="J204" i="1470"/>
  <c r="N203" i="1468"/>
  <c r="K203" i="1468"/>
  <c r="F206" i="1468"/>
  <c r="I205" i="1468"/>
  <c r="J204" i="1468"/>
  <c r="M204" i="1468"/>
  <c r="M203" i="1464"/>
  <c r="J203" i="1464"/>
  <c r="F205" i="1464"/>
  <c r="I204" i="1464"/>
  <c r="N202" i="1464"/>
  <c r="K202" i="1464"/>
  <c r="F206" i="1459"/>
  <c r="I205" i="1459"/>
  <c r="C205" i="1459"/>
  <c r="M204" i="1459"/>
  <c r="J204" i="1459"/>
  <c r="N203" i="1459"/>
  <c r="K203" i="1459"/>
  <c r="N204" i="1470" l="1"/>
  <c r="K204" i="1470"/>
  <c r="M205" i="1470"/>
  <c r="J205" i="1470"/>
  <c r="F207" i="1470"/>
  <c r="I206" i="1470"/>
  <c r="K204" i="1468"/>
  <c r="N204" i="1468"/>
  <c r="M205" i="1468"/>
  <c r="J205" i="1468"/>
  <c r="F207" i="1468"/>
  <c r="I206" i="1468"/>
  <c r="M204" i="1464"/>
  <c r="J204" i="1464"/>
  <c r="F206" i="1464"/>
  <c r="I205" i="1464"/>
  <c r="N203" i="1464"/>
  <c r="K203" i="1464"/>
  <c r="N204" i="1459"/>
  <c r="K204" i="1459"/>
  <c r="M205" i="1459"/>
  <c r="J205" i="1459"/>
  <c r="C206" i="1459"/>
  <c r="F207" i="1459"/>
  <c r="I206" i="1459"/>
  <c r="M206" i="1470" l="1"/>
  <c r="J206" i="1470"/>
  <c r="F208" i="1470"/>
  <c r="I207" i="1470"/>
  <c r="N205" i="1470"/>
  <c r="K205" i="1470"/>
  <c r="M206" i="1468"/>
  <c r="J206" i="1468"/>
  <c r="I207" i="1468"/>
  <c r="F208" i="1468"/>
  <c r="N205" i="1468"/>
  <c r="K205" i="1468"/>
  <c r="M205" i="1464"/>
  <c r="J205" i="1464"/>
  <c r="F207" i="1464"/>
  <c r="I206" i="1464"/>
  <c r="N204" i="1464"/>
  <c r="K204" i="1464"/>
  <c r="J206" i="1459"/>
  <c r="M206" i="1459"/>
  <c r="I207" i="1459"/>
  <c r="F208" i="1459"/>
  <c r="C207" i="1459"/>
  <c r="K205" i="1459"/>
  <c r="N205" i="1459"/>
  <c r="F209" i="1470" l="1"/>
  <c r="I208" i="1470"/>
  <c r="N206" i="1470"/>
  <c r="K206" i="1470"/>
  <c r="M207" i="1470"/>
  <c r="J207" i="1470"/>
  <c r="I208" i="1468"/>
  <c r="F209" i="1468"/>
  <c r="J207" i="1468"/>
  <c r="M207" i="1468"/>
  <c r="N206" i="1468"/>
  <c r="K206" i="1468"/>
  <c r="M206" i="1464"/>
  <c r="J206" i="1464"/>
  <c r="F208" i="1464"/>
  <c r="I207" i="1464"/>
  <c r="N205" i="1464"/>
  <c r="K205" i="1464"/>
  <c r="M207" i="1459"/>
  <c r="J207" i="1459"/>
  <c r="I208" i="1459"/>
  <c r="F209" i="1459"/>
  <c r="C208" i="1459"/>
  <c r="N206" i="1459"/>
  <c r="K206" i="1459"/>
  <c r="N207" i="1470" l="1"/>
  <c r="K207" i="1470"/>
  <c r="M208" i="1470"/>
  <c r="J208" i="1470"/>
  <c r="F210" i="1470"/>
  <c r="I209" i="1470"/>
  <c r="N207" i="1468"/>
  <c r="K207" i="1468"/>
  <c r="F210" i="1468"/>
  <c r="I209" i="1468"/>
  <c r="J208" i="1468"/>
  <c r="M208" i="1468"/>
  <c r="M207" i="1464"/>
  <c r="J207" i="1464"/>
  <c r="F209" i="1464"/>
  <c r="I208" i="1464"/>
  <c r="N206" i="1464"/>
  <c r="K206" i="1464"/>
  <c r="I209" i="1459"/>
  <c r="F210" i="1459"/>
  <c r="C209" i="1459"/>
  <c r="J208" i="1459"/>
  <c r="M208" i="1459"/>
  <c r="K207" i="1459"/>
  <c r="N207" i="1459"/>
  <c r="F211" i="1470" l="1"/>
  <c r="I210" i="1470"/>
  <c r="M209" i="1470"/>
  <c r="J209" i="1470"/>
  <c r="N208" i="1470"/>
  <c r="K208" i="1470"/>
  <c r="K208" i="1468"/>
  <c r="N208" i="1468"/>
  <c r="M209" i="1468"/>
  <c r="J209" i="1468"/>
  <c r="F211" i="1468"/>
  <c r="I210" i="1468"/>
  <c r="M208" i="1464"/>
  <c r="J208" i="1464"/>
  <c r="F210" i="1464"/>
  <c r="I209" i="1464"/>
  <c r="N207" i="1464"/>
  <c r="K207" i="1464"/>
  <c r="K208" i="1459"/>
  <c r="N208" i="1459"/>
  <c r="C210" i="1459"/>
  <c r="F211" i="1459"/>
  <c r="I210" i="1459"/>
  <c r="M209" i="1459"/>
  <c r="J209" i="1459"/>
  <c r="F212" i="1470" l="1"/>
  <c r="I211" i="1470"/>
  <c r="N209" i="1470"/>
  <c r="K209" i="1470"/>
  <c r="M210" i="1470"/>
  <c r="J210" i="1470"/>
  <c r="M210" i="1468"/>
  <c r="J210" i="1468"/>
  <c r="I211" i="1468"/>
  <c r="F212" i="1468"/>
  <c r="N209" i="1468"/>
  <c r="K209" i="1468"/>
  <c r="M209" i="1464"/>
  <c r="J209" i="1464"/>
  <c r="F211" i="1464"/>
  <c r="I210" i="1464"/>
  <c r="N208" i="1464"/>
  <c r="K208" i="1464"/>
  <c r="C211" i="1459"/>
  <c r="K209" i="1459"/>
  <c r="N209" i="1459"/>
  <c r="J210" i="1459"/>
  <c r="M210" i="1459"/>
  <c r="I211" i="1459"/>
  <c r="F212" i="1459"/>
  <c r="M211" i="1470" l="1"/>
  <c r="J211" i="1470"/>
  <c r="N210" i="1470"/>
  <c r="K210" i="1470"/>
  <c r="F213" i="1470"/>
  <c r="I212" i="1470"/>
  <c r="N210" i="1468"/>
  <c r="K210" i="1468"/>
  <c r="I212" i="1468"/>
  <c r="F213" i="1468"/>
  <c r="M211" i="1468"/>
  <c r="J211" i="1468"/>
  <c r="M210" i="1464"/>
  <c r="J210" i="1464"/>
  <c r="F212" i="1464"/>
  <c r="I211" i="1464"/>
  <c r="N209" i="1464"/>
  <c r="K209" i="1464"/>
  <c r="M211" i="1459"/>
  <c r="J211" i="1459"/>
  <c r="I212" i="1459"/>
  <c r="F213" i="1459"/>
  <c r="N210" i="1459"/>
  <c r="K210" i="1459"/>
  <c r="C212" i="1459"/>
  <c r="N211" i="1470" l="1"/>
  <c r="K211" i="1470"/>
  <c r="M212" i="1470"/>
  <c r="J212" i="1470"/>
  <c r="F214" i="1470"/>
  <c r="I213" i="1470"/>
  <c r="K211" i="1468"/>
  <c r="N211" i="1468"/>
  <c r="I213" i="1468"/>
  <c r="F214" i="1468"/>
  <c r="J212" i="1468"/>
  <c r="M212" i="1468"/>
  <c r="M211" i="1464"/>
  <c r="J211" i="1464"/>
  <c r="F213" i="1464"/>
  <c r="I212" i="1464"/>
  <c r="N210" i="1464"/>
  <c r="K210" i="1464"/>
  <c r="C213" i="1459"/>
  <c r="M212" i="1459"/>
  <c r="J212" i="1459"/>
  <c r="F214" i="1459"/>
  <c r="I213" i="1459"/>
  <c r="N211" i="1459"/>
  <c r="K211" i="1459"/>
  <c r="F215" i="1470" l="1"/>
  <c r="I214" i="1470"/>
  <c r="M213" i="1470"/>
  <c r="J213" i="1470"/>
  <c r="N212" i="1470"/>
  <c r="K212" i="1470"/>
  <c r="I214" i="1468"/>
  <c r="F215" i="1468"/>
  <c r="N212" i="1468"/>
  <c r="K212" i="1468"/>
  <c r="M213" i="1468"/>
  <c r="J213" i="1468"/>
  <c r="M212" i="1464"/>
  <c r="J212" i="1464"/>
  <c r="F214" i="1464"/>
  <c r="I213" i="1464"/>
  <c r="N211" i="1464"/>
  <c r="K211" i="1464"/>
  <c r="N212" i="1459"/>
  <c r="K212" i="1459"/>
  <c r="C214" i="1459"/>
  <c r="M213" i="1459"/>
  <c r="J213" i="1459"/>
  <c r="F215" i="1459"/>
  <c r="I214" i="1459"/>
  <c r="M214" i="1470" l="1"/>
  <c r="J214" i="1470"/>
  <c r="N213" i="1470"/>
  <c r="K213" i="1470"/>
  <c r="F216" i="1470"/>
  <c r="I215" i="1470"/>
  <c r="N213" i="1468"/>
  <c r="K213" i="1468"/>
  <c r="I215" i="1468"/>
  <c r="F216" i="1468"/>
  <c r="J214" i="1468"/>
  <c r="M214" i="1468"/>
  <c r="F215" i="1464"/>
  <c r="I214" i="1464"/>
  <c r="N212" i="1464"/>
  <c r="K212" i="1464"/>
  <c r="M213" i="1464"/>
  <c r="J213" i="1464"/>
  <c r="I215" i="1459"/>
  <c r="F216" i="1459"/>
  <c r="K213" i="1459"/>
  <c r="N213" i="1459"/>
  <c r="C215" i="1459"/>
  <c r="J214" i="1459"/>
  <c r="M214" i="1459"/>
  <c r="F217" i="1470" l="1"/>
  <c r="I216" i="1470"/>
  <c r="N214" i="1470"/>
  <c r="K214" i="1470"/>
  <c r="J215" i="1470"/>
  <c r="M215" i="1470"/>
  <c r="K214" i="1468"/>
  <c r="N214" i="1468"/>
  <c r="I216" i="1468"/>
  <c r="F217" i="1468"/>
  <c r="J215" i="1468"/>
  <c r="M215" i="1468"/>
  <c r="N213" i="1464"/>
  <c r="K213" i="1464"/>
  <c r="M214" i="1464"/>
  <c r="J214" i="1464"/>
  <c r="F216" i="1464"/>
  <c r="I215" i="1464"/>
  <c r="I216" i="1459"/>
  <c r="F217" i="1459"/>
  <c r="N214" i="1459"/>
  <c r="K214" i="1459"/>
  <c r="M215" i="1459"/>
  <c r="J215" i="1459"/>
  <c r="C216" i="1459"/>
  <c r="N215" i="1470" l="1"/>
  <c r="K215" i="1470"/>
  <c r="J216" i="1470"/>
  <c r="M216" i="1470"/>
  <c r="F218" i="1470"/>
  <c r="I217" i="1470"/>
  <c r="K215" i="1468"/>
  <c r="N215" i="1468"/>
  <c r="I217" i="1468"/>
  <c r="F218" i="1468"/>
  <c r="J216" i="1468"/>
  <c r="M216" i="1468"/>
  <c r="F217" i="1464"/>
  <c r="I216" i="1464"/>
  <c r="M215" i="1464"/>
  <c r="J215" i="1464"/>
  <c r="N214" i="1464"/>
  <c r="K214" i="1464"/>
  <c r="K215" i="1459"/>
  <c r="N215" i="1459"/>
  <c r="I217" i="1459"/>
  <c r="F218" i="1459"/>
  <c r="C217" i="1459"/>
  <c r="J216" i="1459"/>
  <c r="M216" i="1459"/>
  <c r="N216" i="1470" l="1"/>
  <c r="K216" i="1470"/>
  <c r="M217" i="1470"/>
  <c r="J217" i="1470"/>
  <c r="F219" i="1470"/>
  <c r="I218" i="1470"/>
  <c r="N216" i="1468"/>
  <c r="K216" i="1468"/>
  <c r="I218" i="1468"/>
  <c r="F219" i="1468"/>
  <c r="J217" i="1468"/>
  <c r="M217" i="1468"/>
  <c r="N215" i="1464"/>
  <c r="K215" i="1464"/>
  <c r="M216" i="1464"/>
  <c r="J216" i="1464"/>
  <c r="F218" i="1464"/>
  <c r="I217" i="1464"/>
  <c r="K216" i="1459"/>
  <c r="N216" i="1459"/>
  <c r="C218" i="1459"/>
  <c r="F219" i="1459"/>
  <c r="I218" i="1459"/>
  <c r="M217" i="1459"/>
  <c r="J217" i="1459"/>
  <c r="F220" i="1470" l="1"/>
  <c r="I219" i="1470"/>
  <c r="M218" i="1470"/>
  <c r="J218" i="1470"/>
  <c r="N217" i="1470"/>
  <c r="K217" i="1470"/>
  <c r="N217" i="1468"/>
  <c r="K217" i="1468"/>
  <c r="I219" i="1468"/>
  <c r="F220" i="1468"/>
  <c r="J218" i="1468"/>
  <c r="M218" i="1468"/>
  <c r="M217" i="1464"/>
  <c r="J217" i="1464"/>
  <c r="F219" i="1464"/>
  <c r="I218" i="1464"/>
  <c r="N216" i="1464"/>
  <c r="K216" i="1464"/>
  <c r="J218" i="1459"/>
  <c r="M218" i="1459"/>
  <c r="I219" i="1459"/>
  <c r="F220" i="1459"/>
  <c r="K217" i="1459"/>
  <c r="N217" i="1459"/>
  <c r="C219" i="1459"/>
  <c r="J219" i="1470" l="1"/>
  <c r="M219" i="1470"/>
  <c r="N218" i="1470"/>
  <c r="K218" i="1470"/>
  <c r="F221" i="1470"/>
  <c r="I220" i="1470"/>
  <c r="K218" i="1468"/>
  <c r="N218" i="1468"/>
  <c r="I220" i="1468"/>
  <c r="F221" i="1468"/>
  <c r="J219" i="1468"/>
  <c r="M219" i="1468"/>
  <c r="M218" i="1464"/>
  <c r="J218" i="1464"/>
  <c r="F220" i="1464"/>
  <c r="I219" i="1464"/>
  <c r="N217" i="1464"/>
  <c r="K217" i="1464"/>
  <c r="C220" i="1459"/>
  <c r="I220" i="1459"/>
  <c r="F221" i="1459"/>
  <c r="M219" i="1459"/>
  <c r="J219" i="1459"/>
  <c r="N218" i="1459"/>
  <c r="K218" i="1459"/>
  <c r="N219" i="1470" l="1"/>
  <c r="K219" i="1470"/>
  <c r="F222" i="1470"/>
  <c r="I221" i="1470"/>
  <c r="J220" i="1470"/>
  <c r="M220" i="1470"/>
  <c r="K219" i="1468"/>
  <c r="N219" i="1468"/>
  <c r="I221" i="1468"/>
  <c r="F222" i="1468"/>
  <c r="J220" i="1468"/>
  <c r="M220" i="1468"/>
  <c r="M219" i="1464"/>
  <c r="J219" i="1464"/>
  <c r="F221" i="1464"/>
  <c r="I220" i="1464"/>
  <c r="N218" i="1464"/>
  <c r="K218" i="1464"/>
  <c r="F222" i="1459"/>
  <c r="I221" i="1459"/>
  <c r="M220" i="1459"/>
  <c r="J220" i="1459"/>
  <c r="C221" i="1459"/>
  <c r="N219" i="1459"/>
  <c r="K219" i="1459"/>
  <c r="N220" i="1470" l="1"/>
  <c r="K220" i="1470"/>
  <c r="F223" i="1470"/>
  <c r="I222" i="1470"/>
  <c r="M221" i="1470"/>
  <c r="J221" i="1470"/>
  <c r="I222" i="1468"/>
  <c r="F223" i="1468"/>
  <c r="N220" i="1468"/>
  <c r="K220" i="1468"/>
  <c r="J221" i="1468"/>
  <c r="M221" i="1468"/>
  <c r="M220" i="1464"/>
  <c r="J220" i="1464"/>
  <c r="F222" i="1464"/>
  <c r="I221" i="1464"/>
  <c r="N219" i="1464"/>
  <c r="K219" i="1464"/>
  <c r="C222" i="1459"/>
  <c r="N220" i="1459"/>
  <c r="K220" i="1459"/>
  <c r="M221" i="1459"/>
  <c r="J221" i="1459"/>
  <c r="F223" i="1459"/>
  <c r="I222" i="1459"/>
  <c r="F224" i="1470" l="1"/>
  <c r="I223" i="1470"/>
  <c r="N221" i="1470"/>
  <c r="K221" i="1470"/>
  <c r="M222" i="1470"/>
  <c r="J222" i="1470"/>
  <c r="I223" i="1468"/>
  <c r="F224" i="1468"/>
  <c r="N221" i="1468"/>
  <c r="K221" i="1468"/>
  <c r="J222" i="1468"/>
  <c r="M222" i="1468"/>
  <c r="M221" i="1464"/>
  <c r="J221" i="1464"/>
  <c r="F223" i="1464"/>
  <c r="I222" i="1464"/>
  <c r="N220" i="1464"/>
  <c r="K220" i="1464"/>
  <c r="J222" i="1459"/>
  <c r="M222" i="1459"/>
  <c r="F224" i="1459"/>
  <c r="I223" i="1459"/>
  <c r="C223" i="1459"/>
  <c r="K221" i="1459"/>
  <c r="N221" i="1459"/>
  <c r="J223" i="1470" l="1"/>
  <c r="M223" i="1470"/>
  <c r="N222" i="1470"/>
  <c r="K222" i="1470"/>
  <c r="F225" i="1470"/>
  <c r="I224" i="1470"/>
  <c r="I224" i="1468"/>
  <c r="F225" i="1468"/>
  <c r="K222" i="1468"/>
  <c r="N222" i="1468"/>
  <c r="J223" i="1468"/>
  <c r="M223" i="1468"/>
  <c r="M222" i="1464"/>
  <c r="J222" i="1464"/>
  <c r="F224" i="1464"/>
  <c r="I223" i="1464"/>
  <c r="N221" i="1464"/>
  <c r="K221" i="1464"/>
  <c r="J223" i="1459"/>
  <c r="M223" i="1459"/>
  <c r="F225" i="1459"/>
  <c r="I224" i="1459"/>
  <c r="C224" i="1459"/>
  <c r="N222" i="1459"/>
  <c r="K222" i="1459"/>
  <c r="F226" i="1470" l="1"/>
  <c r="I225" i="1470"/>
  <c r="J224" i="1470"/>
  <c r="M224" i="1470"/>
  <c r="N223" i="1470"/>
  <c r="K223" i="1470"/>
  <c r="K223" i="1468"/>
  <c r="N223" i="1468"/>
  <c r="I225" i="1468"/>
  <c r="F226" i="1468"/>
  <c r="J224" i="1468"/>
  <c r="M224" i="1468"/>
  <c r="M223" i="1464"/>
  <c r="J223" i="1464"/>
  <c r="F225" i="1464"/>
  <c r="I224" i="1464"/>
  <c r="N222" i="1464"/>
  <c r="K222" i="1464"/>
  <c r="J224" i="1459"/>
  <c r="M224" i="1459"/>
  <c r="N223" i="1459"/>
  <c r="K223" i="1459"/>
  <c r="F226" i="1459"/>
  <c r="I225" i="1459"/>
  <c r="C225" i="1459"/>
  <c r="N224" i="1470" l="1"/>
  <c r="K224" i="1470"/>
  <c r="M225" i="1470"/>
  <c r="J225" i="1470"/>
  <c r="F227" i="1470"/>
  <c r="I226" i="1470"/>
  <c r="N224" i="1468"/>
  <c r="K224" i="1468"/>
  <c r="I226" i="1468"/>
  <c r="F227" i="1468"/>
  <c r="J225" i="1468"/>
  <c r="M225" i="1468"/>
  <c r="M224" i="1464"/>
  <c r="J224" i="1464"/>
  <c r="F226" i="1464"/>
  <c r="I225" i="1464"/>
  <c r="N223" i="1464"/>
  <c r="K223" i="1464"/>
  <c r="C226" i="1459"/>
  <c r="F227" i="1459"/>
  <c r="I226" i="1459"/>
  <c r="J225" i="1459"/>
  <c r="M225" i="1459"/>
  <c r="N224" i="1459"/>
  <c r="K224" i="1459"/>
  <c r="M226" i="1470" l="1"/>
  <c r="J226" i="1470"/>
  <c r="F228" i="1470"/>
  <c r="I227" i="1470"/>
  <c r="N225" i="1470"/>
  <c r="K225" i="1470"/>
  <c r="N225" i="1468"/>
  <c r="K225" i="1468"/>
  <c r="F228" i="1468"/>
  <c r="I227" i="1468"/>
  <c r="J226" i="1468"/>
  <c r="M226" i="1468"/>
  <c r="M225" i="1464"/>
  <c r="J225" i="1464"/>
  <c r="F227" i="1464"/>
  <c r="I226" i="1464"/>
  <c r="N224" i="1464"/>
  <c r="K224" i="1464"/>
  <c r="F228" i="1459"/>
  <c r="I227" i="1459"/>
  <c r="C227" i="1459"/>
  <c r="J226" i="1459"/>
  <c r="M226" i="1459"/>
  <c r="N225" i="1459"/>
  <c r="K225" i="1459"/>
  <c r="J227" i="1470" l="1"/>
  <c r="M227" i="1470"/>
  <c r="F229" i="1470"/>
  <c r="I228" i="1470"/>
  <c r="N226" i="1470"/>
  <c r="K226" i="1470"/>
  <c r="K226" i="1468"/>
  <c r="N226" i="1468"/>
  <c r="M227" i="1468"/>
  <c r="J227" i="1468"/>
  <c r="F229" i="1468"/>
  <c r="I228" i="1468"/>
  <c r="M226" i="1464"/>
  <c r="J226" i="1464"/>
  <c r="F228" i="1464"/>
  <c r="I227" i="1464"/>
  <c r="N225" i="1464"/>
  <c r="K225" i="1464"/>
  <c r="N226" i="1459"/>
  <c r="K226" i="1459"/>
  <c r="C228" i="1459"/>
  <c r="J227" i="1459"/>
  <c r="M227" i="1459"/>
  <c r="F229" i="1459"/>
  <c r="I228" i="1459"/>
  <c r="F230" i="1470" l="1"/>
  <c r="I229" i="1470"/>
  <c r="M228" i="1470"/>
  <c r="J228" i="1470"/>
  <c r="N227" i="1470"/>
  <c r="K227" i="1470"/>
  <c r="I229" i="1468"/>
  <c r="F230" i="1468"/>
  <c r="M228" i="1468"/>
  <c r="J228" i="1468"/>
  <c r="N227" i="1468"/>
  <c r="K227" i="1468"/>
  <c r="M227" i="1464"/>
  <c r="J227" i="1464"/>
  <c r="I228" i="1464"/>
  <c r="F229" i="1464"/>
  <c r="N226" i="1464"/>
  <c r="K226" i="1464"/>
  <c r="F230" i="1459"/>
  <c r="I229" i="1459"/>
  <c r="J228" i="1459"/>
  <c r="M228" i="1459"/>
  <c r="N227" i="1459"/>
  <c r="K227" i="1459"/>
  <c r="C229" i="1459"/>
  <c r="N228" i="1470" l="1"/>
  <c r="K228" i="1470"/>
  <c r="J229" i="1470"/>
  <c r="M229" i="1470"/>
  <c r="F231" i="1470"/>
  <c r="I230" i="1470"/>
  <c r="N228" i="1468"/>
  <c r="K228" i="1468"/>
  <c r="I230" i="1468"/>
  <c r="F231" i="1468"/>
  <c r="J229" i="1468"/>
  <c r="M229" i="1468"/>
  <c r="I229" i="1464"/>
  <c r="F230" i="1464"/>
  <c r="M228" i="1464"/>
  <c r="J228" i="1464"/>
  <c r="N227" i="1464"/>
  <c r="K227" i="1464"/>
  <c r="N228" i="1459"/>
  <c r="K228" i="1459"/>
  <c r="F231" i="1459"/>
  <c r="I230" i="1459"/>
  <c r="C230" i="1459"/>
  <c r="J229" i="1459"/>
  <c r="M229" i="1459"/>
  <c r="M230" i="1470" l="1"/>
  <c r="J230" i="1470"/>
  <c r="F232" i="1470"/>
  <c r="I231" i="1470"/>
  <c r="N229" i="1470"/>
  <c r="K229" i="1470"/>
  <c r="K229" i="1468"/>
  <c r="N229" i="1468"/>
  <c r="F232" i="1468"/>
  <c r="I231" i="1468"/>
  <c r="J230" i="1468"/>
  <c r="M230" i="1468"/>
  <c r="N228" i="1464"/>
  <c r="K228" i="1464"/>
  <c r="I230" i="1464"/>
  <c r="F231" i="1464"/>
  <c r="J229" i="1464"/>
  <c r="M229" i="1464"/>
  <c r="F232" i="1459"/>
  <c r="I231" i="1459"/>
  <c r="J230" i="1459"/>
  <c r="M230" i="1459"/>
  <c r="N229" i="1459"/>
  <c r="K229" i="1459"/>
  <c r="C231" i="1459"/>
  <c r="F233" i="1470" l="1"/>
  <c r="I232" i="1470"/>
  <c r="J231" i="1470"/>
  <c r="M231" i="1470"/>
  <c r="N230" i="1470"/>
  <c r="K230" i="1470"/>
  <c r="M231" i="1468"/>
  <c r="J231" i="1468"/>
  <c r="K230" i="1468"/>
  <c r="N230" i="1468"/>
  <c r="F233" i="1468"/>
  <c r="I232" i="1468"/>
  <c r="I231" i="1464"/>
  <c r="F232" i="1464"/>
  <c r="N229" i="1464"/>
  <c r="K229" i="1464"/>
  <c r="J230" i="1464"/>
  <c r="M230" i="1464"/>
  <c r="C232" i="1459"/>
  <c r="N230" i="1459"/>
  <c r="K230" i="1459"/>
  <c r="J231" i="1459"/>
  <c r="M231" i="1459"/>
  <c r="F233" i="1459"/>
  <c r="I232" i="1459"/>
  <c r="N231" i="1470" l="1"/>
  <c r="K231" i="1470"/>
  <c r="M232" i="1470"/>
  <c r="J232" i="1470"/>
  <c r="F234" i="1470"/>
  <c r="I233" i="1470"/>
  <c r="M232" i="1468"/>
  <c r="J232" i="1468"/>
  <c r="I233" i="1468"/>
  <c r="F234" i="1468"/>
  <c r="N231" i="1468"/>
  <c r="K231" i="1468"/>
  <c r="N230" i="1464"/>
  <c r="K230" i="1464"/>
  <c r="I232" i="1464"/>
  <c r="F233" i="1464"/>
  <c r="J231" i="1464"/>
  <c r="M231" i="1464"/>
  <c r="J232" i="1459"/>
  <c r="M232" i="1459"/>
  <c r="C233" i="1459"/>
  <c r="F234" i="1459"/>
  <c r="I233" i="1459"/>
  <c r="N231" i="1459"/>
  <c r="K231" i="1459"/>
  <c r="I234" i="1470" l="1"/>
  <c r="F235" i="1470"/>
  <c r="N232" i="1470"/>
  <c r="K232" i="1470"/>
  <c r="M233" i="1470"/>
  <c r="J233" i="1470"/>
  <c r="I234" i="1468"/>
  <c r="F235" i="1468"/>
  <c r="J233" i="1468"/>
  <c r="M233" i="1468"/>
  <c r="N232" i="1468"/>
  <c r="K232" i="1468"/>
  <c r="N231" i="1464"/>
  <c r="K231" i="1464"/>
  <c r="I233" i="1464"/>
  <c r="F234" i="1464"/>
  <c r="J232" i="1464"/>
  <c r="M232" i="1464"/>
  <c r="C234" i="1459"/>
  <c r="J233" i="1459"/>
  <c r="M233" i="1459"/>
  <c r="F235" i="1459"/>
  <c r="I234" i="1459"/>
  <c r="N232" i="1459"/>
  <c r="K232" i="1459"/>
  <c r="N233" i="1470" l="1"/>
  <c r="K233" i="1470"/>
  <c r="I235" i="1470"/>
  <c r="F236" i="1470"/>
  <c r="M234" i="1470"/>
  <c r="J234" i="1470"/>
  <c r="N233" i="1468"/>
  <c r="K233" i="1468"/>
  <c r="F236" i="1468"/>
  <c r="I235" i="1468"/>
  <c r="J234" i="1468"/>
  <c r="M234" i="1468"/>
  <c r="N232" i="1464"/>
  <c r="K232" i="1464"/>
  <c r="I234" i="1464"/>
  <c r="F235" i="1464"/>
  <c r="J233" i="1464"/>
  <c r="M233" i="1464"/>
  <c r="J234" i="1459"/>
  <c r="M234" i="1459"/>
  <c r="F236" i="1459"/>
  <c r="I235" i="1459"/>
  <c r="N233" i="1459"/>
  <c r="K233" i="1459"/>
  <c r="C235" i="1459"/>
  <c r="M235" i="1470" l="1"/>
  <c r="J235" i="1470"/>
  <c r="K234" i="1470"/>
  <c r="N234" i="1470"/>
  <c r="I236" i="1470"/>
  <c r="F237" i="1470"/>
  <c r="N234" i="1468"/>
  <c r="K234" i="1468"/>
  <c r="J235" i="1468"/>
  <c r="M235" i="1468"/>
  <c r="F237" i="1468"/>
  <c r="I236" i="1468"/>
  <c r="N233" i="1464"/>
  <c r="K233" i="1464"/>
  <c r="I235" i="1464"/>
  <c r="F236" i="1464"/>
  <c r="J234" i="1464"/>
  <c r="M234" i="1464"/>
  <c r="F237" i="1459"/>
  <c r="I236" i="1459"/>
  <c r="C236" i="1459"/>
  <c r="J235" i="1459"/>
  <c r="M235" i="1459"/>
  <c r="N234" i="1459"/>
  <c r="K234" i="1459"/>
  <c r="I237" i="1470" l="1"/>
  <c r="F238" i="1470"/>
  <c r="N235" i="1470"/>
  <c r="K235" i="1470"/>
  <c r="M236" i="1470"/>
  <c r="J236" i="1470"/>
  <c r="J236" i="1468"/>
  <c r="M236" i="1468"/>
  <c r="F238" i="1468"/>
  <c r="I237" i="1468"/>
  <c r="N235" i="1468"/>
  <c r="K235" i="1468"/>
  <c r="N234" i="1464"/>
  <c r="K234" i="1464"/>
  <c r="I236" i="1464"/>
  <c r="F237" i="1464"/>
  <c r="J235" i="1464"/>
  <c r="M235" i="1464"/>
  <c r="N235" i="1459"/>
  <c r="K235" i="1459"/>
  <c r="J236" i="1459"/>
  <c r="M236" i="1459"/>
  <c r="C237" i="1459"/>
  <c r="F238" i="1459"/>
  <c r="I237" i="1459"/>
  <c r="I238" i="1470" l="1"/>
  <c r="F239" i="1470"/>
  <c r="N236" i="1470"/>
  <c r="K236" i="1470"/>
  <c r="M237" i="1470"/>
  <c r="J237" i="1470"/>
  <c r="M237" i="1468"/>
  <c r="J237" i="1468"/>
  <c r="F239" i="1468"/>
  <c r="I238" i="1468"/>
  <c r="N236" i="1468"/>
  <c r="K236" i="1468"/>
  <c r="N235" i="1464"/>
  <c r="K235" i="1464"/>
  <c r="I237" i="1464"/>
  <c r="F238" i="1464"/>
  <c r="J236" i="1464"/>
  <c r="M236" i="1464"/>
  <c r="F239" i="1459"/>
  <c r="I238" i="1459"/>
  <c r="J237" i="1459"/>
  <c r="M237" i="1459"/>
  <c r="C238" i="1459"/>
  <c r="N236" i="1459"/>
  <c r="K236" i="1459"/>
  <c r="N237" i="1470" l="1"/>
  <c r="K237" i="1470"/>
  <c r="I239" i="1470"/>
  <c r="F240" i="1470"/>
  <c r="M238" i="1470"/>
  <c r="J238" i="1470"/>
  <c r="N237" i="1468"/>
  <c r="K237" i="1468"/>
  <c r="M238" i="1468"/>
  <c r="J238" i="1468"/>
  <c r="F240" i="1468"/>
  <c r="I239" i="1468"/>
  <c r="N236" i="1464"/>
  <c r="K236" i="1464"/>
  <c r="I238" i="1464"/>
  <c r="F239" i="1464"/>
  <c r="J237" i="1464"/>
  <c r="M237" i="1464"/>
  <c r="J238" i="1459"/>
  <c r="M238" i="1459"/>
  <c r="C239" i="1459"/>
  <c r="N237" i="1459"/>
  <c r="K237" i="1459"/>
  <c r="F240" i="1459"/>
  <c r="I239" i="1459"/>
  <c r="N238" i="1470" l="1"/>
  <c r="K238" i="1470"/>
  <c r="I240" i="1470"/>
  <c r="F241" i="1470"/>
  <c r="M239" i="1470"/>
  <c r="J239" i="1470"/>
  <c r="M239" i="1468"/>
  <c r="J239" i="1468"/>
  <c r="F241" i="1468"/>
  <c r="I240" i="1468"/>
  <c r="K238" i="1468"/>
  <c r="N238" i="1468"/>
  <c r="N237" i="1464"/>
  <c r="K237" i="1464"/>
  <c r="I239" i="1464"/>
  <c r="F240" i="1464"/>
  <c r="J238" i="1464"/>
  <c r="M238" i="1464"/>
  <c r="J239" i="1459"/>
  <c r="M239" i="1459"/>
  <c r="F241" i="1459"/>
  <c r="I240" i="1459"/>
  <c r="C240" i="1459"/>
  <c r="N238" i="1459"/>
  <c r="K238" i="1459"/>
  <c r="N239" i="1470" l="1"/>
  <c r="K239" i="1470"/>
  <c r="I241" i="1470"/>
  <c r="F242" i="1470"/>
  <c r="M240" i="1470"/>
  <c r="J240" i="1470"/>
  <c r="N239" i="1468"/>
  <c r="K239" i="1468"/>
  <c r="M240" i="1468"/>
  <c r="J240" i="1468"/>
  <c r="F242" i="1468"/>
  <c r="I241" i="1468"/>
  <c r="N238" i="1464"/>
  <c r="K238" i="1464"/>
  <c r="I240" i="1464"/>
  <c r="F241" i="1464"/>
  <c r="J239" i="1464"/>
  <c r="M239" i="1464"/>
  <c r="C241" i="1459"/>
  <c r="J240" i="1459"/>
  <c r="M240" i="1459"/>
  <c r="F242" i="1459"/>
  <c r="I241" i="1459"/>
  <c r="N239" i="1459"/>
  <c r="K239" i="1459"/>
  <c r="I242" i="1470" l="1"/>
  <c r="F243" i="1470"/>
  <c r="N240" i="1470"/>
  <c r="K240" i="1470"/>
  <c r="M241" i="1470"/>
  <c r="J241" i="1470"/>
  <c r="M241" i="1468"/>
  <c r="J241" i="1468"/>
  <c r="I242" i="1468"/>
  <c r="F243" i="1468"/>
  <c r="K240" i="1468"/>
  <c r="N240" i="1468"/>
  <c r="N239" i="1464"/>
  <c r="K239" i="1464"/>
  <c r="I241" i="1464"/>
  <c r="F242" i="1464"/>
  <c r="J240" i="1464"/>
  <c r="M240" i="1464"/>
  <c r="F243" i="1459"/>
  <c r="I242" i="1459"/>
  <c r="J241" i="1459"/>
  <c r="M241" i="1459"/>
  <c r="N240" i="1459"/>
  <c r="K240" i="1459"/>
  <c r="C242" i="1459"/>
  <c r="I243" i="1470" l="1"/>
  <c r="F244" i="1470"/>
  <c r="N241" i="1470"/>
  <c r="K241" i="1470"/>
  <c r="M242" i="1470"/>
  <c r="J242" i="1470"/>
  <c r="N241" i="1468"/>
  <c r="K241" i="1468"/>
  <c r="F244" i="1468"/>
  <c r="I243" i="1468"/>
  <c r="M242" i="1468"/>
  <c r="J242" i="1468"/>
  <c r="I242" i="1464"/>
  <c r="F243" i="1464"/>
  <c r="N240" i="1464"/>
  <c r="K240" i="1464"/>
  <c r="J241" i="1464"/>
  <c r="M241" i="1464"/>
  <c r="C243" i="1459"/>
  <c r="N241" i="1459"/>
  <c r="K241" i="1459"/>
  <c r="J242" i="1459"/>
  <c r="M242" i="1459"/>
  <c r="F244" i="1459"/>
  <c r="I243" i="1459"/>
  <c r="N242" i="1470" l="1"/>
  <c r="K242" i="1470"/>
  <c r="I244" i="1470"/>
  <c r="F245" i="1470"/>
  <c r="M243" i="1470"/>
  <c r="J243" i="1470"/>
  <c r="K242" i="1468"/>
  <c r="N242" i="1468"/>
  <c r="M243" i="1468"/>
  <c r="J243" i="1468"/>
  <c r="F245" i="1468"/>
  <c r="I244" i="1468"/>
  <c r="N241" i="1464"/>
  <c r="K241" i="1464"/>
  <c r="I243" i="1464"/>
  <c r="F244" i="1464"/>
  <c r="J242" i="1464"/>
  <c r="M242" i="1464"/>
  <c r="J243" i="1459"/>
  <c r="M243" i="1459"/>
  <c r="I244" i="1459"/>
  <c r="F245" i="1459"/>
  <c r="C244" i="1459"/>
  <c r="N242" i="1459"/>
  <c r="K242" i="1459"/>
  <c r="I245" i="1470" l="1"/>
  <c r="F246" i="1470"/>
  <c r="N243" i="1470"/>
  <c r="K243" i="1470"/>
  <c r="M244" i="1470"/>
  <c r="J244" i="1470"/>
  <c r="M244" i="1468"/>
  <c r="J244" i="1468"/>
  <c r="F246" i="1468"/>
  <c r="I245" i="1468"/>
  <c r="K243" i="1468"/>
  <c r="N243" i="1468"/>
  <c r="I244" i="1464"/>
  <c r="F245" i="1464"/>
  <c r="N242" i="1464"/>
  <c r="K242" i="1464"/>
  <c r="J243" i="1464"/>
  <c r="M243" i="1464"/>
  <c r="I245" i="1459"/>
  <c r="F246" i="1459"/>
  <c r="M244" i="1459"/>
  <c r="J244" i="1459"/>
  <c r="N243" i="1459"/>
  <c r="K243" i="1459"/>
  <c r="C245" i="1459"/>
  <c r="N244" i="1470" l="1"/>
  <c r="K244" i="1470"/>
  <c r="I246" i="1470"/>
  <c r="F247" i="1470"/>
  <c r="M245" i="1470"/>
  <c r="J245" i="1470"/>
  <c r="M245" i="1468"/>
  <c r="J245" i="1468"/>
  <c r="F247" i="1468"/>
  <c r="I246" i="1468"/>
  <c r="K244" i="1468"/>
  <c r="N244" i="1468"/>
  <c r="N243" i="1464"/>
  <c r="K243" i="1464"/>
  <c r="I245" i="1464"/>
  <c r="F246" i="1464"/>
  <c r="J244" i="1464"/>
  <c r="M244" i="1464"/>
  <c r="K244" i="1459"/>
  <c r="N244" i="1459"/>
  <c r="F247" i="1459"/>
  <c r="I246" i="1459"/>
  <c r="C246" i="1459"/>
  <c r="J245" i="1459"/>
  <c r="M245" i="1459"/>
  <c r="N245" i="1470" l="1"/>
  <c r="K245" i="1470"/>
  <c r="F248" i="1470"/>
  <c r="I247" i="1470"/>
  <c r="M246" i="1470"/>
  <c r="J246" i="1470"/>
  <c r="K245" i="1468"/>
  <c r="N245" i="1468"/>
  <c r="M246" i="1468"/>
  <c r="J246" i="1468"/>
  <c r="F248" i="1468"/>
  <c r="I247" i="1468"/>
  <c r="N244" i="1464"/>
  <c r="K244" i="1464"/>
  <c r="I246" i="1464"/>
  <c r="F247" i="1464"/>
  <c r="J245" i="1464"/>
  <c r="M245" i="1464"/>
  <c r="N245" i="1459"/>
  <c r="K245" i="1459"/>
  <c r="J246" i="1459"/>
  <c r="M246" i="1459"/>
  <c r="F248" i="1459"/>
  <c r="I247" i="1459"/>
  <c r="C247" i="1459"/>
  <c r="N246" i="1470" l="1"/>
  <c r="K246" i="1470"/>
  <c r="M247" i="1470"/>
  <c r="J247" i="1470"/>
  <c r="F249" i="1470"/>
  <c r="I248" i="1470"/>
  <c r="M247" i="1468"/>
  <c r="J247" i="1468"/>
  <c r="I248" i="1468"/>
  <c r="F249" i="1468"/>
  <c r="K246" i="1468"/>
  <c r="N246" i="1468"/>
  <c r="N245" i="1464"/>
  <c r="K245" i="1464"/>
  <c r="I247" i="1464"/>
  <c r="F248" i="1464"/>
  <c r="J246" i="1464"/>
  <c r="M246" i="1464"/>
  <c r="N246" i="1459"/>
  <c r="K246" i="1459"/>
  <c r="M247" i="1459"/>
  <c r="J247" i="1459"/>
  <c r="C248" i="1459"/>
  <c r="F249" i="1459"/>
  <c r="I248" i="1459"/>
  <c r="M248" i="1470" l="1"/>
  <c r="J248" i="1470"/>
  <c r="I249" i="1470"/>
  <c r="F250" i="1470"/>
  <c r="N247" i="1470"/>
  <c r="K247" i="1470"/>
  <c r="K247" i="1468"/>
  <c r="N247" i="1468"/>
  <c r="F250" i="1468"/>
  <c r="I249" i="1468"/>
  <c r="M248" i="1468"/>
  <c r="J248" i="1468"/>
  <c r="N246" i="1464"/>
  <c r="K246" i="1464"/>
  <c r="I248" i="1464"/>
  <c r="F249" i="1464"/>
  <c r="J247" i="1464"/>
  <c r="M247" i="1464"/>
  <c r="K247" i="1459"/>
  <c r="N247" i="1459"/>
  <c r="J248" i="1459"/>
  <c r="M248" i="1459"/>
  <c r="I249" i="1459"/>
  <c r="F250" i="1459"/>
  <c r="C249" i="1459"/>
  <c r="N248" i="1470" l="1"/>
  <c r="K248" i="1470"/>
  <c r="F251" i="1470"/>
  <c r="I250" i="1470"/>
  <c r="M249" i="1470"/>
  <c r="J249" i="1470"/>
  <c r="K248" i="1468"/>
  <c r="N248" i="1468"/>
  <c r="M249" i="1468"/>
  <c r="J249" i="1468"/>
  <c r="F251" i="1468"/>
  <c r="I250" i="1468"/>
  <c r="N247" i="1464"/>
  <c r="K247" i="1464"/>
  <c r="I249" i="1464"/>
  <c r="F250" i="1464"/>
  <c r="J248" i="1464"/>
  <c r="M248" i="1464"/>
  <c r="I250" i="1459"/>
  <c r="F251" i="1459"/>
  <c r="N248" i="1459"/>
  <c r="K248" i="1459"/>
  <c r="C250" i="1459"/>
  <c r="M249" i="1459"/>
  <c r="J249" i="1459"/>
  <c r="N249" i="1470" l="1"/>
  <c r="K249" i="1470"/>
  <c r="M250" i="1470"/>
  <c r="J250" i="1470"/>
  <c r="F252" i="1470"/>
  <c r="I251" i="1470"/>
  <c r="M250" i="1468"/>
  <c r="J250" i="1468"/>
  <c r="F252" i="1468"/>
  <c r="I251" i="1468"/>
  <c r="K249" i="1468"/>
  <c r="N249" i="1468"/>
  <c r="N248" i="1464"/>
  <c r="K248" i="1464"/>
  <c r="I250" i="1464"/>
  <c r="F251" i="1464"/>
  <c r="J249" i="1464"/>
  <c r="M249" i="1464"/>
  <c r="C251" i="1459"/>
  <c r="I251" i="1459"/>
  <c r="F252" i="1459"/>
  <c r="J250" i="1459"/>
  <c r="M250" i="1459"/>
  <c r="K249" i="1459"/>
  <c r="N249" i="1459"/>
  <c r="M251" i="1470" l="1"/>
  <c r="J251" i="1470"/>
  <c r="N250" i="1470"/>
  <c r="K250" i="1470"/>
  <c r="F253" i="1470"/>
  <c r="I252" i="1470"/>
  <c r="M251" i="1468"/>
  <c r="J251" i="1468"/>
  <c r="F253" i="1468"/>
  <c r="I252" i="1468"/>
  <c r="K250" i="1468"/>
  <c r="N250" i="1468"/>
  <c r="N249" i="1464"/>
  <c r="K249" i="1464"/>
  <c r="I251" i="1464"/>
  <c r="F252" i="1464"/>
  <c r="J250" i="1464"/>
  <c r="M250" i="1464"/>
  <c r="C252" i="1459"/>
  <c r="N250" i="1459"/>
  <c r="K250" i="1459"/>
  <c r="F253" i="1459"/>
  <c r="I252" i="1459"/>
  <c r="M251" i="1459"/>
  <c r="J251" i="1459"/>
  <c r="M252" i="1470" l="1"/>
  <c r="J252" i="1470"/>
  <c r="K251" i="1470"/>
  <c r="N251" i="1470"/>
  <c r="I253" i="1470"/>
  <c r="F254" i="1470"/>
  <c r="M252" i="1468"/>
  <c r="J252" i="1468"/>
  <c r="F254" i="1468"/>
  <c r="I253" i="1468"/>
  <c r="K251" i="1468"/>
  <c r="N251" i="1468"/>
  <c r="N250" i="1464"/>
  <c r="K250" i="1464"/>
  <c r="I252" i="1464"/>
  <c r="F253" i="1464"/>
  <c r="J251" i="1464"/>
  <c r="M251" i="1464"/>
  <c r="K251" i="1459"/>
  <c r="N251" i="1459"/>
  <c r="J252" i="1459"/>
  <c r="M252" i="1459"/>
  <c r="C253" i="1459"/>
  <c r="F254" i="1459"/>
  <c r="I253" i="1459"/>
  <c r="F255" i="1470" l="1"/>
  <c r="I254" i="1470"/>
  <c r="N252" i="1470"/>
  <c r="K252" i="1470"/>
  <c r="M253" i="1470"/>
  <c r="J253" i="1470"/>
  <c r="K252" i="1468"/>
  <c r="N252" i="1468"/>
  <c r="M253" i="1468"/>
  <c r="J253" i="1468"/>
  <c r="F255" i="1468"/>
  <c r="I254" i="1468"/>
  <c r="N251" i="1464"/>
  <c r="K251" i="1464"/>
  <c r="I253" i="1464"/>
  <c r="F254" i="1464"/>
  <c r="J252" i="1464"/>
  <c r="M252" i="1464"/>
  <c r="F255" i="1459"/>
  <c r="I254" i="1459"/>
  <c r="N252" i="1459"/>
  <c r="K252" i="1459"/>
  <c r="M253" i="1459"/>
  <c r="J253" i="1459"/>
  <c r="C254" i="1459"/>
  <c r="N253" i="1470" l="1"/>
  <c r="K253" i="1470"/>
  <c r="M254" i="1470"/>
  <c r="J254" i="1470"/>
  <c r="F256" i="1470"/>
  <c r="I255" i="1470"/>
  <c r="F256" i="1468"/>
  <c r="I255" i="1468"/>
  <c r="M254" i="1468"/>
  <c r="J254" i="1468"/>
  <c r="K253" i="1468"/>
  <c r="N253" i="1468"/>
  <c r="N252" i="1464"/>
  <c r="K252" i="1464"/>
  <c r="F255" i="1464"/>
  <c r="I254" i="1464"/>
  <c r="J253" i="1464"/>
  <c r="M253" i="1464"/>
  <c r="M254" i="1459"/>
  <c r="J254" i="1459"/>
  <c r="C255" i="1459"/>
  <c r="F256" i="1459"/>
  <c r="I255" i="1459"/>
  <c r="N253" i="1459"/>
  <c r="K253" i="1459"/>
  <c r="M255" i="1470" l="1"/>
  <c r="J255" i="1470"/>
  <c r="N254" i="1470"/>
  <c r="K254" i="1470"/>
  <c r="F257" i="1470"/>
  <c r="I256" i="1470"/>
  <c r="M255" i="1468"/>
  <c r="J255" i="1468"/>
  <c r="K254" i="1468"/>
  <c r="N254" i="1468"/>
  <c r="I256" i="1468"/>
  <c r="F257" i="1468"/>
  <c r="N253" i="1464"/>
  <c r="K253" i="1464"/>
  <c r="J254" i="1464"/>
  <c r="M254" i="1464"/>
  <c r="F256" i="1464"/>
  <c r="I255" i="1464"/>
  <c r="F257" i="1459"/>
  <c r="I256" i="1459"/>
  <c r="N254" i="1459"/>
  <c r="K254" i="1459"/>
  <c r="C256" i="1459"/>
  <c r="M255" i="1459"/>
  <c r="J255" i="1459"/>
  <c r="I257" i="1470" l="1"/>
  <c r="F258" i="1470"/>
  <c r="K255" i="1470"/>
  <c r="N255" i="1470"/>
  <c r="M256" i="1470"/>
  <c r="J256" i="1470"/>
  <c r="I257" i="1468"/>
  <c r="F258" i="1468"/>
  <c r="M256" i="1468"/>
  <c r="J256" i="1468"/>
  <c r="K255" i="1468"/>
  <c r="N255" i="1468"/>
  <c r="F257" i="1464"/>
  <c r="I256" i="1464"/>
  <c r="J255" i="1464"/>
  <c r="M255" i="1464"/>
  <c r="N254" i="1464"/>
  <c r="K254" i="1464"/>
  <c r="K255" i="1459"/>
  <c r="N255" i="1459"/>
  <c r="J256" i="1459"/>
  <c r="M256" i="1459"/>
  <c r="C257" i="1459"/>
  <c r="I257" i="1459"/>
  <c r="F258" i="1459"/>
  <c r="I258" i="1470" l="1"/>
  <c r="F259" i="1470"/>
  <c r="N256" i="1470"/>
  <c r="K256" i="1470"/>
  <c r="M257" i="1470"/>
  <c r="J257" i="1470"/>
  <c r="K256" i="1468"/>
  <c r="N256" i="1468"/>
  <c r="I258" i="1468"/>
  <c r="F259" i="1468"/>
  <c r="M257" i="1468"/>
  <c r="J257" i="1468"/>
  <c r="N255" i="1464"/>
  <c r="K255" i="1464"/>
  <c r="M256" i="1464"/>
  <c r="J256" i="1464"/>
  <c r="F258" i="1464"/>
  <c r="I257" i="1464"/>
  <c r="I258" i="1459"/>
  <c r="F259" i="1459"/>
  <c r="M257" i="1459"/>
  <c r="J257" i="1459"/>
  <c r="C258" i="1459"/>
  <c r="N256" i="1459"/>
  <c r="K256" i="1459"/>
  <c r="N257" i="1470" l="1"/>
  <c r="K257" i="1470"/>
  <c r="I259" i="1470"/>
  <c r="F260" i="1470"/>
  <c r="M258" i="1470"/>
  <c r="J258" i="1470"/>
  <c r="K257" i="1468"/>
  <c r="N257" i="1468"/>
  <c r="I259" i="1468"/>
  <c r="F260" i="1468"/>
  <c r="M258" i="1468"/>
  <c r="J258" i="1468"/>
  <c r="M257" i="1464"/>
  <c r="J257" i="1464"/>
  <c r="F259" i="1464"/>
  <c r="I258" i="1464"/>
  <c r="N256" i="1464"/>
  <c r="K256" i="1464"/>
  <c r="C259" i="1459"/>
  <c r="K257" i="1459"/>
  <c r="N257" i="1459"/>
  <c r="I259" i="1459"/>
  <c r="F260" i="1459"/>
  <c r="J258" i="1459"/>
  <c r="M258" i="1459"/>
  <c r="K258" i="1470" l="1"/>
  <c r="N258" i="1470"/>
  <c r="M259" i="1470"/>
  <c r="J259" i="1470"/>
  <c r="I260" i="1470"/>
  <c r="F261" i="1470"/>
  <c r="I260" i="1468"/>
  <c r="F261" i="1468"/>
  <c r="K258" i="1468"/>
  <c r="N258" i="1468"/>
  <c r="M259" i="1468"/>
  <c r="J259" i="1468"/>
  <c r="M258" i="1464"/>
  <c r="J258" i="1464"/>
  <c r="F260" i="1464"/>
  <c r="I259" i="1464"/>
  <c r="N257" i="1464"/>
  <c r="K257" i="1464"/>
  <c r="M259" i="1459"/>
  <c r="J259" i="1459"/>
  <c r="N258" i="1459"/>
  <c r="K258" i="1459"/>
  <c r="C260" i="1459"/>
  <c r="F261" i="1459"/>
  <c r="I260" i="1459"/>
  <c r="M260" i="1470" l="1"/>
  <c r="J260" i="1470"/>
  <c r="I261" i="1470"/>
  <c r="F262" i="1470"/>
  <c r="K259" i="1470"/>
  <c r="N259" i="1470"/>
  <c r="K259" i="1468"/>
  <c r="N259" i="1468"/>
  <c r="I261" i="1468"/>
  <c r="F262" i="1468"/>
  <c r="M260" i="1468"/>
  <c r="J260" i="1468"/>
  <c r="J259" i="1464"/>
  <c r="M259" i="1464"/>
  <c r="F261" i="1464"/>
  <c r="I260" i="1464"/>
  <c r="N258" i="1464"/>
  <c r="K258" i="1464"/>
  <c r="F262" i="1459"/>
  <c r="I261" i="1459"/>
  <c r="K259" i="1459"/>
  <c r="N259" i="1459"/>
  <c r="J260" i="1459"/>
  <c r="M260" i="1459"/>
  <c r="C261" i="1459"/>
  <c r="I262" i="1470" l="1"/>
  <c r="F263" i="1470"/>
  <c r="K260" i="1470"/>
  <c r="N260" i="1470"/>
  <c r="M261" i="1470"/>
  <c r="J261" i="1470"/>
  <c r="K260" i="1468"/>
  <c r="N260" i="1468"/>
  <c r="I262" i="1468"/>
  <c r="F263" i="1468"/>
  <c r="M261" i="1468"/>
  <c r="J261" i="1468"/>
  <c r="M260" i="1464"/>
  <c r="J260" i="1464"/>
  <c r="F262" i="1464"/>
  <c r="I261" i="1464"/>
  <c r="N259" i="1464"/>
  <c r="K259" i="1464"/>
  <c r="F263" i="1459"/>
  <c r="I262" i="1459"/>
  <c r="C262" i="1459"/>
  <c r="M261" i="1459"/>
  <c r="J261" i="1459"/>
  <c r="N260" i="1459"/>
  <c r="K260" i="1459"/>
  <c r="K261" i="1470" l="1"/>
  <c r="N261" i="1470"/>
  <c r="F264" i="1470"/>
  <c r="I263" i="1470"/>
  <c r="M262" i="1470"/>
  <c r="J262" i="1470"/>
  <c r="I263" i="1468"/>
  <c r="F264" i="1468"/>
  <c r="K261" i="1468"/>
  <c r="N261" i="1468"/>
  <c r="M262" i="1468"/>
  <c r="J262" i="1468"/>
  <c r="M261" i="1464"/>
  <c r="J261" i="1464"/>
  <c r="F263" i="1464"/>
  <c r="I262" i="1464"/>
  <c r="N260" i="1464"/>
  <c r="K260" i="1464"/>
  <c r="F264" i="1459"/>
  <c r="I263" i="1459"/>
  <c r="C263" i="1459"/>
  <c r="N261" i="1459"/>
  <c r="K261" i="1459"/>
  <c r="M262" i="1459"/>
  <c r="J262" i="1459"/>
  <c r="K262" i="1470" l="1"/>
  <c r="N262" i="1470"/>
  <c r="M263" i="1470"/>
  <c r="J263" i="1470"/>
  <c r="F265" i="1470"/>
  <c r="I264" i="1470"/>
  <c r="I264" i="1468"/>
  <c r="F265" i="1468"/>
  <c r="K262" i="1468"/>
  <c r="N262" i="1468"/>
  <c r="M263" i="1468"/>
  <c r="J263" i="1468"/>
  <c r="M262" i="1464"/>
  <c r="J262" i="1464"/>
  <c r="F264" i="1464"/>
  <c r="I263" i="1464"/>
  <c r="N261" i="1464"/>
  <c r="K261" i="1464"/>
  <c r="N262" i="1459"/>
  <c r="K262" i="1459"/>
  <c r="C264" i="1459"/>
  <c r="M263" i="1459"/>
  <c r="J263" i="1459"/>
  <c r="I264" i="1459"/>
  <c r="F265" i="1459"/>
  <c r="M264" i="1470" l="1"/>
  <c r="J264" i="1470"/>
  <c r="K263" i="1470"/>
  <c r="N263" i="1470"/>
  <c r="I265" i="1470"/>
  <c r="F266" i="1470"/>
  <c r="K263" i="1468"/>
  <c r="N263" i="1468"/>
  <c r="I265" i="1468"/>
  <c r="F266" i="1468"/>
  <c r="M264" i="1468"/>
  <c r="J264" i="1468"/>
  <c r="J263" i="1464"/>
  <c r="M263" i="1464"/>
  <c r="F265" i="1464"/>
  <c r="I264" i="1464"/>
  <c r="N262" i="1464"/>
  <c r="K262" i="1464"/>
  <c r="C265" i="1459"/>
  <c r="M264" i="1459"/>
  <c r="J264" i="1459"/>
  <c r="K263" i="1459"/>
  <c r="N263" i="1459"/>
  <c r="F266" i="1459"/>
  <c r="I265" i="1459"/>
  <c r="M265" i="1470" l="1"/>
  <c r="J265" i="1470"/>
  <c r="K264" i="1470"/>
  <c r="N264" i="1470"/>
  <c r="I266" i="1470"/>
  <c r="F267" i="1470"/>
  <c r="I266" i="1468"/>
  <c r="F267" i="1468"/>
  <c r="K264" i="1468"/>
  <c r="N264" i="1468"/>
  <c r="M265" i="1468"/>
  <c r="J265" i="1468"/>
  <c r="M264" i="1464"/>
  <c r="J264" i="1464"/>
  <c r="F266" i="1464"/>
  <c r="I265" i="1464"/>
  <c r="N263" i="1464"/>
  <c r="K263" i="1464"/>
  <c r="I266" i="1459"/>
  <c r="F267" i="1459"/>
  <c r="M265" i="1459"/>
  <c r="J265" i="1459"/>
  <c r="K264" i="1459"/>
  <c r="N264" i="1459"/>
  <c r="C266" i="1459"/>
  <c r="I267" i="1470" l="1"/>
  <c r="F268" i="1470"/>
  <c r="K265" i="1470"/>
  <c r="N265" i="1470"/>
  <c r="M266" i="1470"/>
  <c r="J266" i="1470"/>
  <c r="I267" i="1468"/>
  <c r="F268" i="1468"/>
  <c r="K265" i="1468"/>
  <c r="N265" i="1468"/>
  <c r="M266" i="1468"/>
  <c r="J266" i="1468"/>
  <c r="M265" i="1464"/>
  <c r="J265" i="1464"/>
  <c r="F267" i="1464"/>
  <c r="I266" i="1464"/>
  <c r="N264" i="1464"/>
  <c r="K264" i="1464"/>
  <c r="C267" i="1459"/>
  <c r="K265" i="1459"/>
  <c r="N265" i="1459"/>
  <c r="I267" i="1459"/>
  <c r="F268" i="1459"/>
  <c r="M266" i="1459"/>
  <c r="J266" i="1459"/>
  <c r="K266" i="1470" l="1"/>
  <c r="N266" i="1470"/>
  <c r="I268" i="1470"/>
  <c r="F269" i="1470"/>
  <c r="M267" i="1470"/>
  <c r="J267" i="1470"/>
  <c r="I268" i="1468"/>
  <c r="F269" i="1468"/>
  <c r="K266" i="1468"/>
  <c r="N266" i="1468"/>
  <c r="M267" i="1468"/>
  <c r="J267" i="1468"/>
  <c r="M266" i="1464"/>
  <c r="J266" i="1464"/>
  <c r="F268" i="1464"/>
  <c r="I267" i="1464"/>
  <c r="N265" i="1464"/>
  <c r="K265" i="1464"/>
  <c r="K266" i="1459"/>
  <c r="N266" i="1459"/>
  <c r="I268" i="1459"/>
  <c r="F269" i="1459"/>
  <c r="M267" i="1459"/>
  <c r="J267" i="1459"/>
  <c r="C268" i="1459"/>
  <c r="M268" i="1470" l="1"/>
  <c r="J268" i="1470"/>
  <c r="K267" i="1470"/>
  <c r="N267" i="1470"/>
  <c r="I269" i="1470"/>
  <c r="F270" i="1470"/>
  <c r="J268" i="1468"/>
  <c r="M268" i="1468"/>
  <c r="K267" i="1468"/>
  <c r="N267" i="1468"/>
  <c r="F270" i="1468"/>
  <c r="I269" i="1468"/>
  <c r="J267" i="1464"/>
  <c r="M267" i="1464"/>
  <c r="F269" i="1464"/>
  <c r="I268" i="1464"/>
  <c r="N266" i="1464"/>
  <c r="K266" i="1464"/>
  <c r="K267" i="1459"/>
  <c r="N267" i="1459"/>
  <c r="M268" i="1459"/>
  <c r="J268" i="1459"/>
  <c r="I269" i="1459"/>
  <c r="F270" i="1459"/>
  <c r="C269" i="1459"/>
  <c r="I270" i="1470" l="1"/>
  <c r="F271" i="1470"/>
  <c r="M269" i="1470"/>
  <c r="J269" i="1470"/>
  <c r="K268" i="1470"/>
  <c r="N268" i="1470"/>
  <c r="M269" i="1468"/>
  <c r="J269" i="1468"/>
  <c r="F271" i="1468"/>
  <c r="I270" i="1468"/>
  <c r="K268" i="1468"/>
  <c r="N268" i="1468"/>
  <c r="M268" i="1464"/>
  <c r="J268" i="1464"/>
  <c r="F270" i="1464"/>
  <c r="I269" i="1464"/>
  <c r="N267" i="1464"/>
  <c r="K267" i="1464"/>
  <c r="K268" i="1459"/>
  <c r="N268" i="1459"/>
  <c r="C270" i="1459"/>
  <c r="I270" i="1459"/>
  <c r="F271" i="1459"/>
  <c r="M269" i="1459"/>
  <c r="J269" i="1459"/>
  <c r="K269" i="1470" l="1"/>
  <c r="N269" i="1470"/>
  <c r="I271" i="1470"/>
  <c r="F272" i="1470"/>
  <c r="M270" i="1470"/>
  <c r="J270" i="1470"/>
  <c r="K269" i="1468"/>
  <c r="N269" i="1468"/>
  <c r="I271" i="1468"/>
  <c r="F272" i="1468"/>
  <c r="M270" i="1468"/>
  <c r="J270" i="1468"/>
  <c r="M269" i="1464"/>
  <c r="J269" i="1464"/>
  <c r="F271" i="1464"/>
  <c r="I270" i="1464"/>
  <c r="N268" i="1464"/>
  <c r="K268" i="1464"/>
  <c r="M270" i="1459"/>
  <c r="J270" i="1459"/>
  <c r="C271" i="1459"/>
  <c r="K269" i="1459"/>
  <c r="N269" i="1459"/>
  <c r="I271" i="1459"/>
  <c r="F272" i="1459"/>
  <c r="I272" i="1470" l="1"/>
  <c r="F273" i="1470"/>
  <c r="K270" i="1470"/>
  <c r="N270" i="1470"/>
  <c r="M271" i="1470"/>
  <c r="J271" i="1470"/>
  <c r="I272" i="1468"/>
  <c r="F273" i="1468"/>
  <c r="N270" i="1468"/>
  <c r="K270" i="1468"/>
  <c r="M271" i="1468"/>
  <c r="J271" i="1468"/>
  <c r="J270" i="1464"/>
  <c r="M270" i="1464"/>
  <c r="F272" i="1464"/>
  <c r="I271" i="1464"/>
  <c r="N269" i="1464"/>
  <c r="K269" i="1464"/>
  <c r="M271" i="1459"/>
  <c r="J271" i="1459"/>
  <c r="I272" i="1459"/>
  <c r="F273" i="1459"/>
  <c r="C272" i="1459"/>
  <c r="K270" i="1459"/>
  <c r="N270" i="1459"/>
  <c r="K271" i="1470" l="1"/>
  <c r="N271" i="1470"/>
  <c r="I273" i="1470"/>
  <c r="F274" i="1470"/>
  <c r="M272" i="1470"/>
  <c r="J272" i="1470"/>
  <c r="J272" i="1468"/>
  <c r="M272" i="1468"/>
  <c r="K271" i="1468"/>
  <c r="N271" i="1468"/>
  <c r="F274" i="1468"/>
  <c r="I273" i="1468"/>
  <c r="M271" i="1464"/>
  <c r="J271" i="1464"/>
  <c r="F273" i="1464"/>
  <c r="I272" i="1464"/>
  <c r="N270" i="1464"/>
  <c r="K270" i="1464"/>
  <c r="M272" i="1459"/>
  <c r="J272" i="1459"/>
  <c r="K271" i="1459"/>
  <c r="N271" i="1459"/>
  <c r="I273" i="1459"/>
  <c r="F274" i="1459"/>
  <c r="C273" i="1459"/>
  <c r="K272" i="1470" l="1"/>
  <c r="N272" i="1470"/>
  <c r="I274" i="1470"/>
  <c r="F275" i="1470"/>
  <c r="M273" i="1470"/>
  <c r="J273" i="1470"/>
  <c r="M273" i="1468"/>
  <c r="J273" i="1468"/>
  <c r="F275" i="1468"/>
  <c r="I274" i="1468"/>
  <c r="K272" i="1468"/>
  <c r="N272" i="1468"/>
  <c r="M272" i="1464"/>
  <c r="J272" i="1464"/>
  <c r="F274" i="1464"/>
  <c r="I273" i="1464"/>
  <c r="N271" i="1464"/>
  <c r="K271" i="1464"/>
  <c r="C274" i="1459"/>
  <c r="K272" i="1459"/>
  <c r="N272" i="1459"/>
  <c r="I274" i="1459"/>
  <c r="F275" i="1459"/>
  <c r="M273" i="1459"/>
  <c r="J273" i="1459"/>
  <c r="I275" i="1470" l="1"/>
  <c r="F276" i="1470"/>
  <c r="K273" i="1470"/>
  <c r="N273" i="1470"/>
  <c r="J274" i="1470"/>
  <c r="M274" i="1470"/>
  <c r="M274" i="1468"/>
  <c r="J274" i="1468"/>
  <c r="I275" i="1468"/>
  <c r="F276" i="1468"/>
  <c r="K273" i="1468"/>
  <c r="N273" i="1468"/>
  <c r="J273" i="1464"/>
  <c r="M273" i="1464"/>
  <c r="F275" i="1464"/>
  <c r="I274" i="1464"/>
  <c r="N272" i="1464"/>
  <c r="K272" i="1464"/>
  <c r="M274" i="1459"/>
  <c r="J274" i="1459"/>
  <c r="K273" i="1459"/>
  <c r="N273" i="1459"/>
  <c r="I275" i="1459"/>
  <c r="F276" i="1459"/>
  <c r="C275" i="1459"/>
  <c r="K274" i="1470" l="1"/>
  <c r="N274" i="1470"/>
  <c r="I276" i="1470"/>
  <c r="F277" i="1470"/>
  <c r="J275" i="1470"/>
  <c r="M275" i="1470"/>
  <c r="I276" i="1468"/>
  <c r="F277" i="1468"/>
  <c r="N274" i="1468"/>
  <c r="K274" i="1468"/>
  <c r="M275" i="1468"/>
  <c r="J275" i="1468"/>
  <c r="M274" i="1464"/>
  <c r="J274" i="1464"/>
  <c r="F276" i="1464"/>
  <c r="I275" i="1464"/>
  <c r="N273" i="1464"/>
  <c r="K273" i="1464"/>
  <c r="K274" i="1459"/>
  <c r="N274" i="1459"/>
  <c r="C276" i="1459"/>
  <c r="I276" i="1459"/>
  <c r="F277" i="1459"/>
  <c r="M275" i="1459"/>
  <c r="J275" i="1459"/>
  <c r="K275" i="1470" l="1"/>
  <c r="N275" i="1470"/>
  <c r="I277" i="1470"/>
  <c r="F278" i="1470"/>
  <c r="J276" i="1470"/>
  <c r="M276" i="1470"/>
  <c r="K275" i="1468"/>
  <c r="N275" i="1468"/>
  <c r="F278" i="1468"/>
  <c r="I277" i="1468"/>
  <c r="J276" i="1468"/>
  <c r="M276" i="1468"/>
  <c r="M275" i="1464"/>
  <c r="J275" i="1464"/>
  <c r="F277" i="1464"/>
  <c r="I276" i="1464"/>
  <c r="N274" i="1464"/>
  <c r="K274" i="1464"/>
  <c r="K275" i="1459"/>
  <c r="N275" i="1459"/>
  <c r="I277" i="1459"/>
  <c r="F278" i="1459"/>
  <c r="C277" i="1459"/>
  <c r="M276" i="1459"/>
  <c r="J276" i="1459"/>
  <c r="K276" i="1470" l="1"/>
  <c r="N276" i="1470"/>
  <c r="I278" i="1470"/>
  <c r="F279" i="1470"/>
  <c r="J277" i="1470"/>
  <c r="M277" i="1470"/>
  <c r="M277" i="1468"/>
  <c r="J277" i="1468"/>
  <c r="K276" i="1468"/>
  <c r="N276" i="1468"/>
  <c r="F279" i="1468"/>
  <c r="I278" i="1468"/>
  <c r="N275" i="1464"/>
  <c r="K275" i="1464"/>
  <c r="M276" i="1464"/>
  <c r="J276" i="1464"/>
  <c r="F278" i="1464"/>
  <c r="I277" i="1464"/>
  <c r="C278" i="1459"/>
  <c r="I278" i="1459"/>
  <c r="F279" i="1459"/>
  <c r="M277" i="1459"/>
  <c r="J277" i="1459"/>
  <c r="K276" i="1459"/>
  <c r="N276" i="1459"/>
  <c r="I279" i="1470" l="1"/>
  <c r="F280" i="1470"/>
  <c r="K277" i="1470"/>
  <c r="N277" i="1470"/>
  <c r="J278" i="1470"/>
  <c r="M278" i="1470"/>
  <c r="M278" i="1468"/>
  <c r="J278" i="1468"/>
  <c r="N277" i="1468"/>
  <c r="K277" i="1468"/>
  <c r="I279" i="1468"/>
  <c r="F280" i="1468"/>
  <c r="M277" i="1464"/>
  <c r="J277" i="1464"/>
  <c r="N276" i="1464"/>
  <c r="K276" i="1464"/>
  <c r="F279" i="1464"/>
  <c r="I278" i="1464"/>
  <c r="K277" i="1459"/>
  <c r="N277" i="1459"/>
  <c r="C279" i="1459"/>
  <c r="M278" i="1459"/>
  <c r="J278" i="1459"/>
  <c r="I279" i="1459"/>
  <c r="F280" i="1459"/>
  <c r="K278" i="1470" l="1"/>
  <c r="N278" i="1470"/>
  <c r="I280" i="1470"/>
  <c r="F281" i="1470"/>
  <c r="J279" i="1470"/>
  <c r="M279" i="1470"/>
  <c r="I280" i="1468"/>
  <c r="F281" i="1468"/>
  <c r="N278" i="1468"/>
  <c r="K278" i="1468"/>
  <c r="J279" i="1468"/>
  <c r="M279" i="1468"/>
  <c r="F280" i="1464"/>
  <c r="I279" i="1464"/>
  <c r="M278" i="1464"/>
  <c r="J278" i="1464"/>
  <c r="N277" i="1464"/>
  <c r="K277" i="1464"/>
  <c r="K278" i="1459"/>
  <c r="N278" i="1459"/>
  <c r="I280" i="1459"/>
  <c r="F281" i="1459"/>
  <c r="M279" i="1459"/>
  <c r="J279" i="1459"/>
  <c r="C280" i="1459"/>
  <c r="K279" i="1470" l="1"/>
  <c r="N279" i="1470"/>
  <c r="I281" i="1470"/>
  <c r="F282" i="1470"/>
  <c r="J280" i="1470"/>
  <c r="M280" i="1470"/>
  <c r="N279" i="1468"/>
  <c r="K279" i="1468"/>
  <c r="F282" i="1468"/>
  <c r="I281" i="1468"/>
  <c r="J280" i="1468"/>
  <c r="M280" i="1468"/>
  <c r="N278" i="1464"/>
  <c r="K278" i="1464"/>
  <c r="M279" i="1464"/>
  <c r="J279" i="1464"/>
  <c r="F281" i="1464"/>
  <c r="I280" i="1464"/>
  <c r="I281" i="1459"/>
  <c r="F282" i="1459"/>
  <c r="M280" i="1459"/>
  <c r="J280" i="1459"/>
  <c r="C281" i="1459"/>
  <c r="K279" i="1459"/>
  <c r="N279" i="1459"/>
  <c r="K280" i="1470" l="1"/>
  <c r="N280" i="1470"/>
  <c r="I282" i="1470"/>
  <c r="F283" i="1470"/>
  <c r="J281" i="1470"/>
  <c r="M281" i="1470"/>
  <c r="K280" i="1468"/>
  <c r="N280" i="1468"/>
  <c r="M281" i="1468"/>
  <c r="J281" i="1468"/>
  <c r="F283" i="1468"/>
  <c r="I282" i="1468"/>
  <c r="M280" i="1464"/>
  <c r="J280" i="1464"/>
  <c r="F282" i="1464"/>
  <c r="I281" i="1464"/>
  <c r="N279" i="1464"/>
  <c r="K279" i="1464"/>
  <c r="C282" i="1459"/>
  <c r="K280" i="1459"/>
  <c r="N280" i="1459"/>
  <c r="I282" i="1459"/>
  <c r="F283" i="1459"/>
  <c r="M281" i="1459"/>
  <c r="J281" i="1459"/>
  <c r="F284" i="1470" l="1"/>
  <c r="I283" i="1470"/>
  <c r="K281" i="1470"/>
  <c r="N281" i="1470"/>
  <c r="J282" i="1470"/>
  <c r="M282" i="1470"/>
  <c r="M282" i="1468"/>
  <c r="J282" i="1468"/>
  <c r="N281" i="1468"/>
  <c r="K281" i="1468"/>
  <c r="I283" i="1468"/>
  <c r="F284" i="1468"/>
  <c r="M281" i="1464"/>
  <c r="J281" i="1464"/>
  <c r="F283" i="1464"/>
  <c r="I282" i="1464"/>
  <c r="N280" i="1464"/>
  <c r="K280" i="1464"/>
  <c r="K281" i="1459"/>
  <c r="N281" i="1459"/>
  <c r="C283" i="1459"/>
  <c r="I283" i="1459"/>
  <c r="F284" i="1459"/>
  <c r="M282" i="1459"/>
  <c r="J282" i="1459"/>
  <c r="K282" i="1470" l="1"/>
  <c r="N282" i="1470"/>
  <c r="M283" i="1470"/>
  <c r="J283" i="1470"/>
  <c r="F285" i="1470"/>
  <c r="I284" i="1470"/>
  <c r="I284" i="1468"/>
  <c r="F285" i="1468"/>
  <c r="N282" i="1468"/>
  <c r="K282" i="1468"/>
  <c r="J283" i="1468"/>
  <c r="M283" i="1468"/>
  <c r="M282" i="1464"/>
  <c r="J282" i="1464"/>
  <c r="F284" i="1464"/>
  <c r="I283" i="1464"/>
  <c r="N281" i="1464"/>
  <c r="K281" i="1464"/>
  <c r="K282" i="1459"/>
  <c r="N282" i="1459"/>
  <c r="I284" i="1459"/>
  <c r="F285" i="1459"/>
  <c r="M283" i="1459"/>
  <c r="J283" i="1459"/>
  <c r="C284" i="1459"/>
  <c r="F286" i="1470" l="1"/>
  <c r="I285" i="1470"/>
  <c r="M284" i="1470"/>
  <c r="J284" i="1470"/>
  <c r="K283" i="1470"/>
  <c r="N283" i="1470"/>
  <c r="F286" i="1468"/>
  <c r="I285" i="1468"/>
  <c r="N283" i="1468"/>
  <c r="K283" i="1468"/>
  <c r="J284" i="1468"/>
  <c r="M284" i="1468"/>
  <c r="M283" i="1464"/>
  <c r="J283" i="1464"/>
  <c r="F285" i="1464"/>
  <c r="I284" i="1464"/>
  <c r="N282" i="1464"/>
  <c r="K282" i="1464"/>
  <c r="F286" i="1459"/>
  <c r="I285" i="1459"/>
  <c r="M284" i="1459"/>
  <c r="J284" i="1459"/>
  <c r="C285" i="1459"/>
  <c r="K283" i="1459"/>
  <c r="N283" i="1459"/>
  <c r="N284" i="1470" l="1"/>
  <c r="K284" i="1470"/>
  <c r="M285" i="1470"/>
  <c r="J285" i="1470"/>
  <c r="I286" i="1470"/>
  <c r="F287" i="1470"/>
  <c r="M285" i="1468"/>
  <c r="J285" i="1468"/>
  <c r="K284" i="1468"/>
  <c r="N284" i="1468"/>
  <c r="F287" i="1468"/>
  <c r="I286" i="1468"/>
  <c r="M284" i="1464"/>
  <c r="J284" i="1464"/>
  <c r="F286" i="1464"/>
  <c r="I285" i="1464"/>
  <c r="N283" i="1464"/>
  <c r="K283" i="1464"/>
  <c r="K284" i="1459"/>
  <c r="N284" i="1459"/>
  <c r="J285" i="1459"/>
  <c r="M285" i="1459"/>
  <c r="C286" i="1459"/>
  <c r="I286" i="1459"/>
  <c r="F287" i="1459"/>
  <c r="F288" i="1470" l="1"/>
  <c r="I287" i="1470"/>
  <c r="N285" i="1470"/>
  <c r="K285" i="1470"/>
  <c r="M286" i="1470"/>
  <c r="J286" i="1470"/>
  <c r="I287" i="1468"/>
  <c r="F288" i="1468"/>
  <c r="N285" i="1468"/>
  <c r="K285" i="1468"/>
  <c r="M286" i="1468"/>
  <c r="J286" i="1468"/>
  <c r="M285" i="1464"/>
  <c r="J285" i="1464"/>
  <c r="F287" i="1464"/>
  <c r="I286" i="1464"/>
  <c r="N284" i="1464"/>
  <c r="K284" i="1464"/>
  <c r="F288" i="1459"/>
  <c r="I287" i="1459"/>
  <c r="C287" i="1459"/>
  <c r="M286" i="1459"/>
  <c r="J286" i="1459"/>
  <c r="N285" i="1459"/>
  <c r="K285" i="1459"/>
  <c r="N286" i="1470" l="1"/>
  <c r="K286" i="1470"/>
  <c r="M287" i="1470"/>
  <c r="J287" i="1470"/>
  <c r="F289" i="1470"/>
  <c r="I288" i="1470"/>
  <c r="I288" i="1468"/>
  <c r="F289" i="1468"/>
  <c r="N286" i="1468"/>
  <c r="K286" i="1468"/>
  <c r="J287" i="1468"/>
  <c r="M287" i="1468"/>
  <c r="J286" i="1464"/>
  <c r="M286" i="1464"/>
  <c r="F288" i="1464"/>
  <c r="I287" i="1464"/>
  <c r="N285" i="1464"/>
  <c r="K285" i="1464"/>
  <c r="C288" i="1459"/>
  <c r="K286" i="1459"/>
  <c r="N286" i="1459"/>
  <c r="J287" i="1459"/>
  <c r="M287" i="1459"/>
  <c r="I288" i="1459"/>
  <c r="F289" i="1459"/>
  <c r="M288" i="1470" l="1"/>
  <c r="J288" i="1470"/>
  <c r="F290" i="1470"/>
  <c r="I289" i="1470"/>
  <c r="K287" i="1470"/>
  <c r="N287" i="1470"/>
  <c r="F290" i="1468"/>
  <c r="I289" i="1468"/>
  <c r="N287" i="1468"/>
  <c r="K287" i="1468"/>
  <c r="J288" i="1468"/>
  <c r="M288" i="1468"/>
  <c r="J287" i="1464"/>
  <c r="M287" i="1464"/>
  <c r="F289" i="1464"/>
  <c r="I288" i="1464"/>
  <c r="N286" i="1464"/>
  <c r="K286" i="1464"/>
  <c r="M288" i="1459"/>
  <c r="J288" i="1459"/>
  <c r="C289" i="1459"/>
  <c r="N287" i="1459"/>
  <c r="K287" i="1459"/>
  <c r="I289" i="1459"/>
  <c r="F290" i="1459"/>
  <c r="N288" i="1470" l="1"/>
  <c r="K288" i="1470"/>
  <c r="M289" i="1470"/>
  <c r="J289" i="1470"/>
  <c r="I290" i="1470"/>
  <c r="F291" i="1470"/>
  <c r="K288" i="1468"/>
  <c r="N288" i="1468"/>
  <c r="M289" i="1468"/>
  <c r="J289" i="1468"/>
  <c r="F291" i="1468"/>
  <c r="I290" i="1468"/>
  <c r="J288" i="1464"/>
  <c r="M288" i="1464"/>
  <c r="F290" i="1464"/>
  <c r="I289" i="1464"/>
  <c r="N287" i="1464"/>
  <c r="K287" i="1464"/>
  <c r="C290" i="1459"/>
  <c r="F291" i="1459"/>
  <c r="I290" i="1459"/>
  <c r="K288" i="1459"/>
  <c r="N288" i="1459"/>
  <c r="J289" i="1459"/>
  <c r="M289" i="1459"/>
  <c r="M290" i="1470" l="1"/>
  <c r="J290" i="1470"/>
  <c r="F292" i="1470"/>
  <c r="I291" i="1470"/>
  <c r="N289" i="1470"/>
  <c r="K289" i="1470"/>
  <c r="N289" i="1468"/>
  <c r="K289" i="1468"/>
  <c r="M290" i="1468"/>
  <c r="J290" i="1468"/>
  <c r="I291" i="1468"/>
  <c r="F292" i="1468"/>
  <c r="J289" i="1464"/>
  <c r="M289" i="1464"/>
  <c r="F291" i="1464"/>
  <c r="I290" i="1464"/>
  <c r="N288" i="1464"/>
  <c r="K288" i="1464"/>
  <c r="N289" i="1459"/>
  <c r="K289" i="1459"/>
  <c r="M290" i="1459"/>
  <c r="J290" i="1459"/>
  <c r="F292" i="1459"/>
  <c r="I291" i="1459"/>
  <c r="C291" i="1459"/>
  <c r="M291" i="1470" l="1"/>
  <c r="J291" i="1470"/>
  <c r="F293" i="1470"/>
  <c r="I292" i="1470"/>
  <c r="N290" i="1470"/>
  <c r="K290" i="1470"/>
  <c r="I292" i="1468"/>
  <c r="F293" i="1468"/>
  <c r="N290" i="1468"/>
  <c r="K290" i="1468"/>
  <c r="J291" i="1468"/>
  <c r="M291" i="1468"/>
  <c r="J290" i="1464"/>
  <c r="M290" i="1464"/>
  <c r="I291" i="1464"/>
  <c r="F292" i="1464"/>
  <c r="N289" i="1464"/>
  <c r="K289" i="1464"/>
  <c r="I292" i="1459"/>
  <c r="F293" i="1459"/>
  <c r="K290" i="1459"/>
  <c r="N290" i="1459"/>
  <c r="J291" i="1459"/>
  <c r="M291" i="1459"/>
  <c r="C292" i="1459"/>
  <c r="K291" i="1470" l="1"/>
  <c r="N291" i="1470"/>
  <c r="M292" i="1470"/>
  <c r="J292" i="1470"/>
  <c r="F294" i="1470"/>
  <c r="I293" i="1470"/>
  <c r="N291" i="1468"/>
  <c r="K291" i="1468"/>
  <c r="F294" i="1468"/>
  <c r="I293" i="1468"/>
  <c r="J292" i="1468"/>
  <c r="M292" i="1468"/>
  <c r="I292" i="1464"/>
  <c r="F293" i="1464"/>
  <c r="J291" i="1464"/>
  <c r="M291" i="1464"/>
  <c r="N290" i="1464"/>
  <c r="K290" i="1464"/>
  <c r="C293" i="1459"/>
  <c r="F294" i="1459"/>
  <c r="I293" i="1459"/>
  <c r="N291" i="1459"/>
  <c r="K291" i="1459"/>
  <c r="M292" i="1459"/>
  <c r="J292" i="1459"/>
  <c r="N292" i="1470" l="1"/>
  <c r="K292" i="1470"/>
  <c r="M293" i="1470"/>
  <c r="J293" i="1470"/>
  <c r="I294" i="1470"/>
  <c r="F295" i="1470"/>
  <c r="K292" i="1468"/>
  <c r="N292" i="1468"/>
  <c r="F295" i="1468"/>
  <c r="I294" i="1468"/>
  <c r="M293" i="1468"/>
  <c r="J293" i="1468"/>
  <c r="N291" i="1464"/>
  <c r="K291" i="1464"/>
  <c r="I293" i="1464"/>
  <c r="F294" i="1464"/>
  <c r="J292" i="1464"/>
  <c r="M292" i="1464"/>
  <c r="K292" i="1459"/>
  <c r="N292" i="1459"/>
  <c r="J293" i="1459"/>
  <c r="M293" i="1459"/>
  <c r="C294" i="1459"/>
  <c r="I294" i="1459"/>
  <c r="F295" i="1459"/>
  <c r="M294" i="1470" l="1"/>
  <c r="J294" i="1470"/>
  <c r="F296" i="1470"/>
  <c r="I295" i="1470"/>
  <c r="N293" i="1470"/>
  <c r="K293" i="1470"/>
  <c r="N293" i="1468"/>
  <c r="K293" i="1468"/>
  <c r="M294" i="1468"/>
  <c r="J294" i="1468"/>
  <c r="I295" i="1468"/>
  <c r="F296" i="1468"/>
  <c r="N292" i="1464"/>
  <c r="K292" i="1464"/>
  <c r="I294" i="1464"/>
  <c r="F295" i="1464"/>
  <c r="J293" i="1464"/>
  <c r="M293" i="1464"/>
  <c r="C295" i="1459"/>
  <c r="N293" i="1459"/>
  <c r="K293" i="1459"/>
  <c r="F296" i="1459"/>
  <c r="I295" i="1459"/>
  <c r="M294" i="1459"/>
  <c r="J294" i="1459"/>
  <c r="N294" i="1470" l="1"/>
  <c r="K294" i="1470"/>
  <c r="M295" i="1470"/>
  <c r="J295" i="1470"/>
  <c r="F297" i="1470"/>
  <c r="I296" i="1470"/>
  <c r="I296" i="1468"/>
  <c r="F297" i="1468"/>
  <c r="N294" i="1468"/>
  <c r="K294" i="1468"/>
  <c r="J295" i="1468"/>
  <c r="M295" i="1468"/>
  <c r="I295" i="1464"/>
  <c r="F296" i="1464"/>
  <c r="N293" i="1464"/>
  <c r="K293" i="1464"/>
  <c r="J294" i="1464"/>
  <c r="M294" i="1464"/>
  <c r="K294" i="1459"/>
  <c r="N294" i="1459"/>
  <c r="C296" i="1459"/>
  <c r="J295" i="1459"/>
  <c r="M295" i="1459"/>
  <c r="I296" i="1459"/>
  <c r="F297" i="1459"/>
  <c r="M296" i="1470" l="1"/>
  <c r="J296" i="1470"/>
  <c r="I297" i="1470"/>
  <c r="F298" i="1470"/>
  <c r="K295" i="1470"/>
  <c r="N295" i="1470"/>
  <c r="N295" i="1468"/>
  <c r="K295" i="1468"/>
  <c r="F298" i="1468"/>
  <c r="I297" i="1468"/>
  <c r="J296" i="1468"/>
  <c r="M296" i="1468"/>
  <c r="N294" i="1464"/>
  <c r="K294" i="1464"/>
  <c r="I296" i="1464"/>
  <c r="F297" i="1464"/>
  <c r="J295" i="1464"/>
  <c r="M295" i="1464"/>
  <c r="I297" i="1459"/>
  <c r="F298" i="1459"/>
  <c r="N295" i="1459"/>
  <c r="K295" i="1459"/>
  <c r="M296" i="1459"/>
  <c r="J296" i="1459"/>
  <c r="C297" i="1459"/>
  <c r="N296" i="1470" l="1"/>
  <c r="K296" i="1470"/>
  <c r="F299" i="1470"/>
  <c r="I298" i="1470"/>
  <c r="M297" i="1470"/>
  <c r="J297" i="1470"/>
  <c r="M297" i="1468"/>
  <c r="J297" i="1468"/>
  <c r="K296" i="1468"/>
  <c r="N296" i="1468"/>
  <c r="F299" i="1468"/>
  <c r="I298" i="1468"/>
  <c r="N295" i="1464"/>
  <c r="K295" i="1464"/>
  <c r="I297" i="1464"/>
  <c r="F298" i="1464"/>
  <c r="J296" i="1464"/>
  <c r="M296" i="1464"/>
  <c r="K296" i="1459"/>
  <c r="N296" i="1459"/>
  <c r="F299" i="1459"/>
  <c r="I298" i="1459"/>
  <c r="C298" i="1459"/>
  <c r="J297" i="1459"/>
  <c r="M297" i="1459"/>
  <c r="N297" i="1470" l="1"/>
  <c r="K297" i="1470"/>
  <c r="M298" i="1470"/>
  <c r="J298" i="1470"/>
  <c r="I299" i="1470"/>
  <c r="F300" i="1470"/>
  <c r="I299" i="1468"/>
  <c r="F300" i="1468"/>
  <c r="N297" i="1468"/>
  <c r="K297" i="1468"/>
  <c r="M298" i="1468"/>
  <c r="J298" i="1468"/>
  <c r="N296" i="1464"/>
  <c r="K296" i="1464"/>
  <c r="I298" i="1464"/>
  <c r="F299" i="1464"/>
  <c r="J297" i="1464"/>
  <c r="M297" i="1464"/>
  <c r="N297" i="1459"/>
  <c r="K297" i="1459"/>
  <c r="C299" i="1459"/>
  <c r="M298" i="1459"/>
  <c r="J298" i="1459"/>
  <c r="F300" i="1459"/>
  <c r="I299" i="1459"/>
  <c r="F301" i="1470" l="1"/>
  <c r="I300" i="1470"/>
  <c r="M299" i="1470"/>
  <c r="J299" i="1470"/>
  <c r="N298" i="1470"/>
  <c r="K298" i="1470"/>
  <c r="N298" i="1468"/>
  <c r="K298" i="1468"/>
  <c r="I300" i="1468"/>
  <c r="F301" i="1468"/>
  <c r="J299" i="1468"/>
  <c r="M299" i="1468"/>
  <c r="N297" i="1464"/>
  <c r="K297" i="1464"/>
  <c r="I299" i="1464"/>
  <c r="F300" i="1464"/>
  <c r="J298" i="1464"/>
  <c r="M298" i="1464"/>
  <c r="I300" i="1459"/>
  <c r="F301" i="1459"/>
  <c r="K298" i="1459"/>
  <c r="N298" i="1459"/>
  <c r="J299" i="1459"/>
  <c r="M299" i="1459"/>
  <c r="C300" i="1459"/>
  <c r="M300" i="1470" l="1"/>
  <c r="J300" i="1470"/>
  <c r="N299" i="1470"/>
  <c r="K299" i="1470"/>
  <c r="I301" i="1470"/>
  <c r="F302" i="1470"/>
  <c r="J300" i="1468"/>
  <c r="M300" i="1468"/>
  <c r="N299" i="1468"/>
  <c r="K299" i="1468"/>
  <c r="F302" i="1468"/>
  <c r="I301" i="1468"/>
  <c r="N298" i="1464"/>
  <c r="K298" i="1464"/>
  <c r="I300" i="1464"/>
  <c r="F301" i="1464"/>
  <c r="J299" i="1464"/>
  <c r="M299" i="1464"/>
  <c r="C301" i="1459"/>
  <c r="F302" i="1459"/>
  <c r="I301" i="1459"/>
  <c r="N299" i="1459"/>
  <c r="K299" i="1459"/>
  <c r="M300" i="1459"/>
  <c r="J300" i="1459"/>
  <c r="F303" i="1470" l="1"/>
  <c r="I302" i="1470"/>
  <c r="N300" i="1470"/>
  <c r="K300" i="1470"/>
  <c r="M301" i="1470"/>
  <c r="J301" i="1470"/>
  <c r="M301" i="1468"/>
  <c r="J301" i="1468"/>
  <c r="F303" i="1468"/>
  <c r="I302" i="1468"/>
  <c r="K300" i="1468"/>
  <c r="N300" i="1468"/>
  <c r="I301" i="1464"/>
  <c r="F302" i="1464"/>
  <c r="N299" i="1464"/>
  <c r="K299" i="1464"/>
  <c r="J300" i="1464"/>
  <c r="M300" i="1464"/>
  <c r="K300" i="1459"/>
  <c r="N300" i="1459"/>
  <c r="C302" i="1459"/>
  <c r="J301" i="1459"/>
  <c r="M301" i="1459"/>
  <c r="I302" i="1459"/>
  <c r="F303" i="1459"/>
  <c r="N301" i="1470" l="1"/>
  <c r="K301" i="1470"/>
  <c r="M302" i="1470"/>
  <c r="J302" i="1470"/>
  <c r="I303" i="1470"/>
  <c r="F304" i="1470"/>
  <c r="M302" i="1468"/>
  <c r="J302" i="1468"/>
  <c r="I303" i="1468"/>
  <c r="F304" i="1468"/>
  <c r="N301" i="1468"/>
  <c r="K301" i="1468"/>
  <c r="N300" i="1464"/>
  <c r="K300" i="1464"/>
  <c r="F303" i="1464"/>
  <c r="I302" i="1464"/>
  <c r="J301" i="1464"/>
  <c r="M301" i="1464"/>
  <c r="F304" i="1459"/>
  <c r="I303" i="1459"/>
  <c r="C303" i="1459"/>
  <c r="M302" i="1459"/>
  <c r="J302" i="1459"/>
  <c r="N301" i="1459"/>
  <c r="K301" i="1459"/>
  <c r="F305" i="1470" l="1"/>
  <c r="I304" i="1470"/>
  <c r="M303" i="1470"/>
  <c r="J303" i="1470"/>
  <c r="N302" i="1470"/>
  <c r="K302" i="1470"/>
  <c r="I304" i="1468"/>
  <c r="F305" i="1468"/>
  <c r="N302" i="1468"/>
  <c r="K302" i="1468"/>
  <c r="J303" i="1468"/>
  <c r="M303" i="1468"/>
  <c r="J302" i="1464"/>
  <c r="M302" i="1464"/>
  <c r="N301" i="1464"/>
  <c r="K301" i="1464"/>
  <c r="F304" i="1464"/>
  <c r="I303" i="1464"/>
  <c r="J303" i="1459"/>
  <c r="M303" i="1459"/>
  <c r="C304" i="1459"/>
  <c r="K302" i="1459"/>
  <c r="N302" i="1459"/>
  <c r="I304" i="1459"/>
  <c r="F305" i="1459"/>
  <c r="M304" i="1470" l="1"/>
  <c r="J304" i="1470"/>
  <c r="N303" i="1470"/>
  <c r="K303" i="1470"/>
  <c r="I305" i="1470"/>
  <c r="F306" i="1470"/>
  <c r="N303" i="1468"/>
  <c r="K303" i="1468"/>
  <c r="F306" i="1468"/>
  <c r="I305" i="1468"/>
  <c r="J304" i="1468"/>
  <c r="M304" i="1468"/>
  <c r="J303" i="1464"/>
  <c r="M303" i="1464"/>
  <c r="F305" i="1464"/>
  <c r="I304" i="1464"/>
  <c r="N302" i="1464"/>
  <c r="K302" i="1464"/>
  <c r="I305" i="1459"/>
  <c r="F306" i="1459"/>
  <c r="C305" i="1459"/>
  <c r="M304" i="1459"/>
  <c r="J304" i="1459"/>
  <c r="N303" i="1459"/>
  <c r="K303" i="1459"/>
  <c r="M305" i="1470" l="1"/>
  <c r="J305" i="1470"/>
  <c r="F307" i="1470"/>
  <c r="I306" i="1470"/>
  <c r="N304" i="1470"/>
  <c r="K304" i="1470"/>
  <c r="M305" i="1468"/>
  <c r="J305" i="1468"/>
  <c r="K304" i="1468"/>
  <c r="N304" i="1468"/>
  <c r="F307" i="1468"/>
  <c r="I306" i="1468"/>
  <c r="M304" i="1464"/>
  <c r="J304" i="1464"/>
  <c r="F306" i="1464"/>
  <c r="I305" i="1464"/>
  <c r="N303" i="1464"/>
  <c r="K303" i="1464"/>
  <c r="K304" i="1459"/>
  <c r="N304" i="1459"/>
  <c r="C306" i="1459"/>
  <c r="I306" i="1459"/>
  <c r="F307" i="1459"/>
  <c r="M305" i="1459"/>
  <c r="J305" i="1459"/>
  <c r="N305" i="1470" l="1"/>
  <c r="K305" i="1470"/>
  <c r="M306" i="1470"/>
  <c r="J306" i="1470"/>
  <c r="I307" i="1470"/>
  <c r="F308" i="1470"/>
  <c r="M306" i="1468"/>
  <c r="J306" i="1468"/>
  <c r="N305" i="1468"/>
  <c r="K305" i="1468"/>
  <c r="I307" i="1468"/>
  <c r="F308" i="1468"/>
  <c r="M305" i="1464"/>
  <c r="J305" i="1464"/>
  <c r="F307" i="1464"/>
  <c r="I306" i="1464"/>
  <c r="N304" i="1464"/>
  <c r="K304" i="1464"/>
  <c r="K305" i="1459"/>
  <c r="N305" i="1459"/>
  <c r="I307" i="1459"/>
  <c r="F308" i="1459"/>
  <c r="M306" i="1459"/>
  <c r="J306" i="1459"/>
  <c r="C307" i="1459"/>
  <c r="F309" i="1470" l="1"/>
  <c r="I308" i="1470"/>
  <c r="M307" i="1470"/>
  <c r="J307" i="1470"/>
  <c r="N306" i="1470"/>
  <c r="K306" i="1470"/>
  <c r="F309" i="1468"/>
  <c r="I308" i="1468"/>
  <c r="N306" i="1468"/>
  <c r="K306" i="1468"/>
  <c r="J307" i="1468"/>
  <c r="M307" i="1468"/>
  <c r="M306" i="1464"/>
  <c r="J306" i="1464"/>
  <c r="F308" i="1464"/>
  <c r="I307" i="1464"/>
  <c r="N305" i="1464"/>
  <c r="K305" i="1464"/>
  <c r="K306" i="1459"/>
  <c r="N306" i="1459"/>
  <c r="I308" i="1459"/>
  <c r="F309" i="1459"/>
  <c r="M307" i="1459"/>
  <c r="J307" i="1459"/>
  <c r="C308" i="1459"/>
  <c r="N307" i="1470" l="1"/>
  <c r="K307" i="1470"/>
  <c r="M308" i="1470"/>
  <c r="J308" i="1470"/>
  <c r="I309" i="1470"/>
  <c r="F310" i="1470"/>
  <c r="J308" i="1468"/>
  <c r="M308" i="1468"/>
  <c r="N307" i="1468"/>
  <c r="K307" i="1468"/>
  <c r="F310" i="1468"/>
  <c r="I309" i="1468"/>
  <c r="J307" i="1464"/>
  <c r="M307" i="1464"/>
  <c r="F309" i="1464"/>
  <c r="I308" i="1464"/>
  <c r="N306" i="1464"/>
  <c r="K306" i="1464"/>
  <c r="C309" i="1459"/>
  <c r="K307" i="1459"/>
  <c r="N307" i="1459"/>
  <c r="M308" i="1459"/>
  <c r="J308" i="1459"/>
  <c r="I309" i="1459"/>
  <c r="F310" i="1459"/>
  <c r="F311" i="1470" l="1"/>
  <c r="I310" i="1470"/>
  <c r="M309" i="1470"/>
  <c r="J309" i="1470"/>
  <c r="N308" i="1470"/>
  <c r="K308" i="1470"/>
  <c r="F311" i="1468"/>
  <c r="I310" i="1468"/>
  <c r="M309" i="1468"/>
  <c r="J309" i="1468"/>
  <c r="N308" i="1468"/>
  <c r="K308" i="1468"/>
  <c r="M308" i="1464"/>
  <c r="J308" i="1464"/>
  <c r="F310" i="1464"/>
  <c r="I309" i="1464"/>
  <c r="N307" i="1464"/>
  <c r="K307" i="1464"/>
  <c r="K308" i="1459"/>
  <c r="N308" i="1459"/>
  <c r="I310" i="1459"/>
  <c r="F311" i="1459"/>
  <c r="M309" i="1459"/>
  <c r="J309" i="1459"/>
  <c r="C310" i="1459"/>
  <c r="M310" i="1470" l="1"/>
  <c r="J310" i="1470"/>
  <c r="N309" i="1470"/>
  <c r="K309" i="1470"/>
  <c r="F312" i="1470"/>
  <c r="I311" i="1470"/>
  <c r="N309" i="1468"/>
  <c r="K309" i="1468"/>
  <c r="J310" i="1468"/>
  <c r="M310" i="1468"/>
  <c r="F312" i="1468"/>
  <c r="I311" i="1468"/>
  <c r="M309" i="1464"/>
  <c r="J309" i="1464"/>
  <c r="F311" i="1464"/>
  <c r="I310" i="1464"/>
  <c r="N308" i="1464"/>
  <c r="K308" i="1464"/>
  <c r="C311" i="1459"/>
  <c r="M310" i="1459"/>
  <c r="J310" i="1459"/>
  <c r="I311" i="1459"/>
  <c r="F312" i="1459"/>
  <c r="K309" i="1459"/>
  <c r="N309" i="1459"/>
  <c r="M311" i="1470" l="1"/>
  <c r="J311" i="1470"/>
  <c r="F313" i="1470"/>
  <c r="I312" i="1470"/>
  <c r="N310" i="1470"/>
  <c r="K310" i="1470"/>
  <c r="F313" i="1468"/>
  <c r="I312" i="1468"/>
  <c r="M311" i="1468"/>
  <c r="J311" i="1468"/>
  <c r="N310" i="1468"/>
  <c r="K310" i="1468"/>
  <c r="M310" i="1464"/>
  <c r="J310" i="1464"/>
  <c r="F312" i="1464"/>
  <c r="I311" i="1464"/>
  <c r="N309" i="1464"/>
  <c r="K309" i="1464"/>
  <c r="I312" i="1459"/>
  <c r="F313" i="1459"/>
  <c r="M311" i="1459"/>
  <c r="J311" i="1459"/>
  <c r="K310" i="1459"/>
  <c r="N310" i="1459"/>
  <c r="C312" i="1459"/>
  <c r="N311" i="1470" l="1"/>
  <c r="K311" i="1470"/>
  <c r="M312" i="1470"/>
  <c r="J312" i="1470"/>
  <c r="F314" i="1470"/>
  <c r="I313" i="1470"/>
  <c r="N311" i="1468"/>
  <c r="K311" i="1468"/>
  <c r="M312" i="1468"/>
  <c r="J312" i="1468"/>
  <c r="F314" i="1468"/>
  <c r="I313" i="1468"/>
  <c r="J311" i="1464"/>
  <c r="M311" i="1464"/>
  <c r="F313" i="1464"/>
  <c r="I312" i="1464"/>
  <c r="N310" i="1464"/>
  <c r="K310" i="1464"/>
  <c r="C313" i="1459"/>
  <c r="K311" i="1459"/>
  <c r="N311" i="1459"/>
  <c r="I313" i="1459"/>
  <c r="F314" i="1459"/>
  <c r="M312" i="1459"/>
  <c r="J312" i="1459"/>
  <c r="M313" i="1470" l="1"/>
  <c r="J313" i="1470"/>
  <c r="F315" i="1470"/>
  <c r="I314" i="1470"/>
  <c r="N312" i="1470"/>
  <c r="K312" i="1470"/>
  <c r="F315" i="1468"/>
  <c r="I314" i="1468"/>
  <c r="J313" i="1468"/>
  <c r="M313" i="1468"/>
  <c r="N312" i="1468"/>
  <c r="K312" i="1468"/>
  <c r="M312" i="1464"/>
  <c r="J312" i="1464"/>
  <c r="F314" i="1464"/>
  <c r="I313" i="1464"/>
  <c r="N311" i="1464"/>
  <c r="K311" i="1464"/>
  <c r="K312" i="1459"/>
  <c r="N312" i="1459"/>
  <c r="C314" i="1459"/>
  <c r="I314" i="1459"/>
  <c r="F315" i="1459"/>
  <c r="M313" i="1459"/>
  <c r="J313" i="1459"/>
  <c r="N313" i="1470" l="1"/>
  <c r="K313" i="1470"/>
  <c r="M314" i="1470"/>
  <c r="J314" i="1470"/>
  <c r="F316" i="1470"/>
  <c r="I315" i="1470"/>
  <c r="M314" i="1468"/>
  <c r="J314" i="1468"/>
  <c r="N313" i="1468"/>
  <c r="K313" i="1468"/>
  <c r="F316" i="1468"/>
  <c r="I315" i="1468"/>
  <c r="M313" i="1464"/>
  <c r="J313" i="1464"/>
  <c r="F315" i="1464"/>
  <c r="I314" i="1464"/>
  <c r="N312" i="1464"/>
  <c r="K312" i="1464"/>
  <c r="C315" i="1459"/>
  <c r="K313" i="1459"/>
  <c r="N313" i="1459"/>
  <c r="I315" i="1459"/>
  <c r="F316" i="1459"/>
  <c r="M314" i="1459"/>
  <c r="J314" i="1459"/>
  <c r="M315" i="1470" l="1"/>
  <c r="J315" i="1470"/>
  <c r="F317" i="1470"/>
  <c r="I316" i="1470"/>
  <c r="N314" i="1470"/>
  <c r="K314" i="1470"/>
  <c r="M315" i="1468"/>
  <c r="J315" i="1468"/>
  <c r="N314" i="1468"/>
  <c r="K314" i="1468"/>
  <c r="F317" i="1468"/>
  <c r="I316" i="1468"/>
  <c r="M314" i="1464"/>
  <c r="J314" i="1464"/>
  <c r="F316" i="1464"/>
  <c r="I315" i="1464"/>
  <c r="N313" i="1464"/>
  <c r="K313" i="1464"/>
  <c r="I316" i="1459"/>
  <c r="F317" i="1459"/>
  <c r="K314" i="1459"/>
  <c r="N314" i="1459"/>
  <c r="M315" i="1459"/>
  <c r="J315" i="1459"/>
  <c r="C316" i="1459"/>
  <c r="N315" i="1470" l="1"/>
  <c r="K315" i="1470"/>
  <c r="M316" i="1470"/>
  <c r="J316" i="1470"/>
  <c r="F318" i="1470"/>
  <c r="I317" i="1470"/>
  <c r="M316" i="1468"/>
  <c r="J316" i="1468"/>
  <c r="N315" i="1468"/>
  <c r="K315" i="1468"/>
  <c r="F318" i="1468"/>
  <c r="I317" i="1468"/>
  <c r="J315" i="1464"/>
  <c r="M315" i="1464"/>
  <c r="F317" i="1464"/>
  <c r="I316" i="1464"/>
  <c r="N314" i="1464"/>
  <c r="K314" i="1464"/>
  <c r="C317" i="1459"/>
  <c r="K315" i="1459"/>
  <c r="N315" i="1459"/>
  <c r="I317" i="1459"/>
  <c r="F318" i="1459"/>
  <c r="M316" i="1459"/>
  <c r="J316" i="1459"/>
  <c r="M317" i="1470" l="1"/>
  <c r="J317" i="1470"/>
  <c r="F319" i="1470"/>
  <c r="I318" i="1470"/>
  <c r="N316" i="1470"/>
  <c r="K316" i="1470"/>
  <c r="F319" i="1468"/>
  <c r="I318" i="1468"/>
  <c r="N316" i="1468"/>
  <c r="K316" i="1468"/>
  <c r="J317" i="1468"/>
  <c r="M317" i="1468"/>
  <c r="M316" i="1464"/>
  <c r="J316" i="1464"/>
  <c r="F318" i="1464"/>
  <c r="I317" i="1464"/>
  <c r="N315" i="1464"/>
  <c r="K315" i="1464"/>
  <c r="C318" i="1459"/>
  <c r="K316" i="1459"/>
  <c r="N316" i="1459"/>
  <c r="I318" i="1459"/>
  <c r="F319" i="1459"/>
  <c r="M317" i="1459"/>
  <c r="J317" i="1459"/>
  <c r="M318" i="1470" l="1"/>
  <c r="J318" i="1470"/>
  <c r="F320" i="1470"/>
  <c r="I319" i="1470"/>
  <c r="N317" i="1470"/>
  <c r="K317" i="1470"/>
  <c r="N317" i="1468"/>
  <c r="K317" i="1468"/>
  <c r="J318" i="1468"/>
  <c r="M318" i="1468"/>
  <c r="F320" i="1468"/>
  <c r="I319" i="1468"/>
  <c r="M317" i="1464"/>
  <c r="J317" i="1464"/>
  <c r="F319" i="1464"/>
  <c r="I318" i="1464"/>
  <c r="N316" i="1464"/>
  <c r="K316" i="1464"/>
  <c r="I319" i="1459"/>
  <c r="F320" i="1459"/>
  <c r="M318" i="1459"/>
  <c r="J318" i="1459"/>
  <c r="K317" i="1459"/>
  <c r="N317" i="1459"/>
  <c r="C319" i="1459"/>
  <c r="N318" i="1470" l="1"/>
  <c r="K318" i="1470"/>
  <c r="M319" i="1470"/>
  <c r="J319" i="1470"/>
  <c r="F321" i="1470"/>
  <c r="I320" i="1470"/>
  <c r="F321" i="1468"/>
  <c r="I320" i="1468"/>
  <c r="N318" i="1468"/>
  <c r="K318" i="1468"/>
  <c r="J319" i="1468"/>
  <c r="M319" i="1468"/>
  <c r="M318" i="1464"/>
  <c r="J318" i="1464"/>
  <c r="F320" i="1464"/>
  <c r="I319" i="1464"/>
  <c r="N317" i="1464"/>
  <c r="K317" i="1464"/>
  <c r="C320" i="1459"/>
  <c r="K318" i="1459"/>
  <c r="N318" i="1459"/>
  <c r="I320" i="1459"/>
  <c r="F321" i="1459"/>
  <c r="M319" i="1459"/>
  <c r="J319" i="1459"/>
  <c r="M320" i="1470" l="1"/>
  <c r="J320" i="1470"/>
  <c r="F322" i="1470"/>
  <c r="I321" i="1470"/>
  <c r="N319" i="1470"/>
  <c r="K319" i="1470"/>
  <c r="J320" i="1468"/>
  <c r="M320" i="1468"/>
  <c r="N319" i="1468"/>
  <c r="K319" i="1468"/>
  <c r="F322" i="1468"/>
  <c r="I321" i="1468"/>
  <c r="M319" i="1464"/>
  <c r="J319" i="1464"/>
  <c r="F321" i="1464"/>
  <c r="I320" i="1464"/>
  <c r="N318" i="1464"/>
  <c r="K318" i="1464"/>
  <c r="I321" i="1459"/>
  <c r="F322" i="1459"/>
  <c r="K319" i="1459"/>
  <c r="N319" i="1459"/>
  <c r="M320" i="1459"/>
  <c r="J320" i="1459"/>
  <c r="C321" i="1459"/>
  <c r="M321" i="1470" l="1"/>
  <c r="J321" i="1470"/>
  <c r="N320" i="1470"/>
  <c r="K320" i="1470"/>
  <c r="F323" i="1470"/>
  <c r="I322" i="1470"/>
  <c r="F323" i="1468"/>
  <c r="I322" i="1468"/>
  <c r="J321" i="1468"/>
  <c r="M321" i="1468"/>
  <c r="N320" i="1468"/>
  <c r="K320" i="1468"/>
  <c r="N319" i="1464"/>
  <c r="K319" i="1464"/>
  <c r="J320" i="1464"/>
  <c r="M320" i="1464"/>
  <c r="F322" i="1464"/>
  <c r="I321" i="1464"/>
  <c r="C322" i="1459"/>
  <c r="I322" i="1459"/>
  <c r="F323" i="1459"/>
  <c r="M321" i="1459"/>
  <c r="J321" i="1459"/>
  <c r="K320" i="1459"/>
  <c r="N320" i="1459"/>
  <c r="N321" i="1470" l="1"/>
  <c r="K321" i="1470"/>
  <c r="M322" i="1470"/>
  <c r="J322" i="1470"/>
  <c r="F324" i="1470"/>
  <c r="I323" i="1470"/>
  <c r="J322" i="1468"/>
  <c r="M322" i="1468"/>
  <c r="N321" i="1468"/>
  <c r="K321" i="1468"/>
  <c r="F324" i="1468"/>
  <c r="I323" i="1468"/>
  <c r="M321" i="1464"/>
  <c r="J321" i="1464"/>
  <c r="F323" i="1464"/>
  <c r="I322" i="1464"/>
  <c r="N320" i="1464"/>
  <c r="K320" i="1464"/>
  <c r="I323" i="1459"/>
  <c r="F324" i="1459"/>
  <c r="M322" i="1459"/>
  <c r="J322" i="1459"/>
  <c r="K321" i="1459"/>
  <c r="N321" i="1459"/>
  <c r="C323" i="1459"/>
  <c r="M323" i="1470" l="1"/>
  <c r="J323" i="1470"/>
  <c r="F325" i="1470"/>
  <c r="I324" i="1470"/>
  <c r="N322" i="1470"/>
  <c r="K322" i="1470"/>
  <c r="J323" i="1468"/>
  <c r="M323" i="1468"/>
  <c r="F325" i="1468"/>
  <c r="I324" i="1468"/>
  <c r="N322" i="1468"/>
  <c r="K322" i="1468"/>
  <c r="M322" i="1464"/>
  <c r="J322" i="1464"/>
  <c r="F324" i="1464"/>
  <c r="I323" i="1464"/>
  <c r="N321" i="1464"/>
  <c r="K321" i="1464"/>
  <c r="C324" i="1459"/>
  <c r="K322" i="1459"/>
  <c r="N322" i="1459"/>
  <c r="I324" i="1459"/>
  <c r="F325" i="1459"/>
  <c r="M323" i="1459"/>
  <c r="J323" i="1459"/>
  <c r="N323" i="1470" l="1"/>
  <c r="K323" i="1470"/>
  <c r="M324" i="1470"/>
  <c r="J324" i="1470"/>
  <c r="F326" i="1470"/>
  <c r="I325" i="1470"/>
  <c r="F326" i="1468"/>
  <c r="I325" i="1468"/>
  <c r="J324" i="1468"/>
  <c r="M324" i="1468"/>
  <c r="N323" i="1468"/>
  <c r="K323" i="1468"/>
  <c r="M323" i="1464"/>
  <c r="J323" i="1464"/>
  <c r="F325" i="1464"/>
  <c r="I324" i="1464"/>
  <c r="N322" i="1464"/>
  <c r="K322" i="1464"/>
  <c r="K323" i="1459"/>
  <c r="N323" i="1459"/>
  <c r="I325" i="1459"/>
  <c r="F326" i="1459"/>
  <c r="M324" i="1459"/>
  <c r="J324" i="1459"/>
  <c r="C325" i="1459"/>
  <c r="F327" i="1470" l="1"/>
  <c r="I326" i="1470"/>
  <c r="M325" i="1470"/>
  <c r="J325" i="1470"/>
  <c r="N324" i="1470"/>
  <c r="K324" i="1470"/>
  <c r="J325" i="1468"/>
  <c r="M325" i="1468"/>
  <c r="N324" i="1468"/>
  <c r="K324" i="1468"/>
  <c r="F327" i="1468"/>
  <c r="I326" i="1468"/>
  <c r="N323" i="1464"/>
  <c r="K323" i="1464"/>
  <c r="M324" i="1464"/>
  <c r="J324" i="1464"/>
  <c r="F326" i="1464"/>
  <c r="I325" i="1464"/>
  <c r="C326" i="1459"/>
  <c r="K324" i="1459"/>
  <c r="N324" i="1459"/>
  <c r="I326" i="1459"/>
  <c r="F327" i="1459"/>
  <c r="M325" i="1459"/>
  <c r="J325" i="1459"/>
  <c r="N325" i="1470" l="1"/>
  <c r="K325" i="1470"/>
  <c r="M326" i="1470"/>
  <c r="J326" i="1470"/>
  <c r="F328" i="1470"/>
  <c r="I327" i="1470"/>
  <c r="J326" i="1468"/>
  <c r="M326" i="1468"/>
  <c r="F328" i="1468"/>
  <c r="I327" i="1468"/>
  <c r="N325" i="1468"/>
  <c r="K325" i="1468"/>
  <c r="M325" i="1464"/>
  <c r="J325" i="1464"/>
  <c r="F327" i="1464"/>
  <c r="I326" i="1464"/>
  <c r="N324" i="1464"/>
  <c r="K324" i="1464"/>
  <c r="K325" i="1459"/>
  <c r="N325" i="1459"/>
  <c r="J326" i="1459"/>
  <c r="M326" i="1459"/>
  <c r="F328" i="1459"/>
  <c r="I327" i="1459"/>
  <c r="C327" i="1459"/>
  <c r="M327" i="1470" l="1"/>
  <c r="J327" i="1470"/>
  <c r="F329" i="1470"/>
  <c r="I328" i="1470"/>
  <c r="N326" i="1470"/>
  <c r="K326" i="1470"/>
  <c r="J327" i="1468"/>
  <c r="M327" i="1468"/>
  <c r="F329" i="1468"/>
  <c r="I328" i="1468"/>
  <c r="N326" i="1468"/>
  <c r="K326" i="1468"/>
  <c r="M326" i="1464"/>
  <c r="J326" i="1464"/>
  <c r="F328" i="1464"/>
  <c r="I327" i="1464"/>
  <c r="N325" i="1464"/>
  <c r="K325" i="1464"/>
  <c r="I328" i="1459"/>
  <c r="F329" i="1459"/>
  <c r="M327" i="1459"/>
  <c r="J327" i="1459"/>
  <c r="N326" i="1459"/>
  <c r="K326" i="1459"/>
  <c r="C328" i="1459"/>
  <c r="N327" i="1470" l="1"/>
  <c r="K327" i="1470"/>
  <c r="M328" i="1470"/>
  <c r="J328" i="1470"/>
  <c r="F330" i="1470"/>
  <c r="I329" i="1470"/>
  <c r="M328" i="1468"/>
  <c r="J328" i="1468"/>
  <c r="F330" i="1468"/>
  <c r="I329" i="1468"/>
  <c r="K327" i="1468"/>
  <c r="N327" i="1468"/>
  <c r="M327" i="1464"/>
  <c r="J327" i="1464"/>
  <c r="F329" i="1464"/>
  <c r="I328" i="1464"/>
  <c r="N326" i="1464"/>
  <c r="K326" i="1464"/>
  <c r="K327" i="1459"/>
  <c r="N327" i="1459"/>
  <c r="I329" i="1459"/>
  <c r="F330" i="1459"/>
  <c r="C329" i="1459"/>
  <c r="J328" i="1459"/>
  <c r="M328" i="1459"/>
  <c r="M329" i="1470" l="1"/>
  <c r="J329" i="1470"/>
  <c r="F331" i="1470"/>
  <c r="I330" i="1470"/>
  <c r="N328" i="1470"/>
  <c r="K328" i="1470"/>
  <c r="M329" i="1468"/>
  <c r="J329" i="1468"/>
  <c r="F331" i="1468"/>
  <c r="I330" i="1468"/>
  <c r="N328" i="1468"/>
  <c r="K328" i="1468"/>
  <c r="J328" i="1464"/>
  <c r="M328" i="1464"/>
  <c r="F330" i="1464"/>
  <c r="I329" i="1464"/>
  <c r="N327" i="1464"/>
  <c r="K327" i="1464"/>
  <c r="N328" i="1459"/>
  <c r="K328" i="1459"/>
  <c r="C330" i="1459"/>
  <c r="I330" i="1459"/>
  <c r="F331" i="1459"/>
  <c r="M329" i="1459"/>
  <c r="J329" i="1459"/>
  <c r="M330" i="1470" l="1"/>
  <c r="J330" i="1470"/>
  <c r="F332" i="1470"/>
  <c r="I331" i="1470"/>
  <c r="N329" i="1470"/>
  <c r="K329" i="1470"/>
  <c r="M330" i="1468"/>
  <c r="J330" i="1468"/>
  <c r="N329" i="1468"/>
  <c r="K329" i="1468"/>
  <c r="F332" i="1468"/>
  <c r="I331" i="1468"/>
  <c r="J329" i="1464"/>
  <c r="M329" i="1464"/>
  <c r="F331" i="1464"/>
  <c r="I330" i="1464"/>
  <c r="N328" i="1464"/>
  <c r="K328" i="1464"/>
  <c r="I331" i="1459"/>
  <c r="F332" i="1459"/>
  <c r="J330" i="1459"/>
  <c r="M330" i="1459"/>
  <c r="K329" i="1459"/>
  <c r="N329" i="1459"/>
  <c r="C331" i="1459"/>
  <c r="M331" i="1470" l="1"/>
  <c r="J331" i="1470"/>
  <c r="N330" i="1470"/>
  <c r="K330" i="1470"/>
  <c r="F333" i="1470"/>
  <c r="I332" i="1470"/>
  <c r="M331" i="1468"/>
  <c r="J331" i="1468"/>
  <c r="N330" i="1468"/>
  <c r="K330" i="1468"/>
  <c r="F333" i="1468"/>
  <c r="I332" i="1468"/>
  <c r="J330" i="1464"/>
  <c r="M330" i="1464"/>
  <c r="F332" i="1464"/>
  <c r="I331" i="1464"/>
  <c r="N329" i="1464"/>
  <c r="K329" i="1464"/>
  <c r="C332" i="1459"/>
  <c r="N330" i="1459"/>
  <c r="K330" i="1459"/>
  <c r="I332" i="1459"/>
  <c r="F333" i="1459"/>
  <c r="M331" i="1459"/>
  <c r="J331" i="1459"/>
  <c r="M332" i="1470" l="1"/>
  <c r="J332" i="1470"/>
  <c r="N331" i="1470"/>
  <c r="K331" i="1470"/>
  <c r="F334" i="1470"/>
  <c r="I333" i="1470"/>
  <c r="M332" i="1468"/>
  <c r="J332" i="1468"/>
  <c r="K331" i="1468"/>
  <c r="N331" i="1468"/>
  <c r="F334" i="1468"/>
  <c r="I333" i="1468"/>
  <c r="J331" i="1464"/>
  <c r="M331" i="1464"/>
  <c r="F333" i="1464"/>
  <c r="I332" i="1464"/>
  <c r="N330" i="1464"/>
  <c r="K330" i="1464"/>
  <c r="K331" i="1459"/>
  <c r="N331" i="1459"/>
  <c r="I333" i="1459"/>
  <c r="F334" i="1459"/>
  <c r="C333" i="1459"/>
  <c r="J332" i="1459"/>
  <c r="M332" i="1459"/>
  <c r="M333" i="1470" l="1"/>
  <c r="J333" i="1470"/>
  <c r="N332" i="1470"/>
  <c r="K332" i="1470"/>
  <c r="F335" i="1470"/>
  <c r="I334" i="1470"/>
  <c r="M333" i="1468"/>
  <c r="J333" i="1468"/>
  <c r="N332" i="1468"/>
  <c r="K332" i="1468"/>
  <c r="F335" i="1468"/>
  <c r="I334" i="1468"/>
  <c r="J332" i="1464"/>
  <c r="M332" i="1464"/>
  <c r="F334" i="1464"/>
  <c r="I333" i="1464"/>
  <c r="N331" i="1464"/>
  <c r="K331" i="1464"/>
  <c r="N332" i="1459"/>
  <c r="K332" i="1459"/>
  <c r="I334" i="1459"/>
  <c r="F335" i="1459"/>
  <c r="C334" i="1459"/>
  <c r="M333" i="1459"/>
  <c r="J333" i="1459"/>
  <c r="M334" i="1470" l="1"/>
  <c r="J334" i="1470"/>
  <c r="F336" i="1470"/>
  <c r="I335" i="1470"/>
  <c r="N333" i="1470"/>
  <c r="K333" i="1470"/>
  <c r="M334" i="1468"/>
  <c r="J334" i="1468"/>
  <c r="K333" i="1468"/>
  <c r="N333" i="1468"/>
  <c r="I335" i="1468"/>
  <c r="F336" i="1468"/>
  <c r="J333" i="1464"/>
  <c r="M333" i="1464"/>
  <c r="F335" i="1464"/>
  <c r="I334" i="1464"/>
  <c r="N332" i="1464"/>
  <c r="K332" i="1464"/>
  <c r="K333" i="1459"/>
  <c r="N333" i="1459"/>
  <c r="C335" i="1459"/>
  <c r="F336" i="1459"/>
  <c r="I335" i="1459"/>
  <c r="J334" i="1459"/>
  <c r="M334" i="1459"/>
  <c r="N334" i="1470" l="1"/>
  <c r="K334" i="1470"/>
  <c r="M335" i="1470"/>
  <c r="J335" i="1470"/>
  <c r="F337" i="1470"/>
  <c r="I336" i="1470"/>
  <c r="F337" i="1468"/>
  <c r="I336" i="1468"/>
  <c r="N334" i="1468"/>
  <c r="K334" i="1468"/>
  <c r="M335" i="1468"/>
  <c r="J335" i="1468"/>
  <c r="J334" i="1464"/>
  <c r="M334" i="1464"/>
  <c r="F336" i="1464"/>
  <c r="I335" i="1464"/>
  <c r="N333" i="1464"/>
  <c r="K333" i="1464"/>
  <c r="C336" i="1459"/>
  <c r="N334" i="1459"/>
  <c r="K334" i="1459"/>
  <c r="M335" i="1459"/>
  <c r="J335" i="1459"/>
  <c r="I336" i="1459"/>
  <c r="F337" i="1459"/>
  <c r="F338" i="1470" l="1"/>
  <c r="I337" i="1470"/>
  <c r="M336" i="1470"/>
  <c r="J336" i="1470"/>
  <c r="N335" i="1470"/>
  <c r="K335" i="1470"/>
  <c r="M336" i="1468"/>
  <c r="J336" i="1468"/>
  <c r="K335" i="1468"/>
  <c r="N335" i="1468"/>
  <c r="F338" i="1468"/>
  <c r="I337" i="1468"/>
  <c r="J335" i="1464"/>
  <c r="M335" i="1464"/>
  <c r="F337" i="1464"/>
  <c r="I336" i="1464"/>
  <c r="N334" i="1464"/>
  <c r="K334" i="1464"/>
  <c r="K335" i="1459"/>
  <c r="N335" i="1459"/>
  <c r="I337" i="1459"/>
  <c r="F338" i="1459"/>
  <c r="J336" i="1459"/>
  <c r="M336" i="1459"/>
  <c r="C337" i="1459"/>
  <c r="M337" i="1470" l="1"/>
  <c r="J337" i="1470"/>
  <c r="N336" i="1470"/>
  <c r="K336" i="1470"/>
  <c r="F339" i="1470"/>
  <c r="I338" i="1470"/>
  <c r="M337" i="1468"/>
  <c r="J337" i="1468"/>
  <c r="K336" i="1468"/>
  <c r="N336" i="1468"/>
  <c r="I338" i="1468"/>
  <c r="F339" i="1468"/>
  <c r="J336" i="1464"/>
  <c r="M336" i="1464"/>
  <c r="F338" i="1464"/>
  <c r="I337" i="1464"/>
  <c r="N335" i="1464"/>
  <c r="K335" i="1464"/>
  <c r="C338" i="1459"/>
  <c r="M337" i="1459"/>
  <c r="J337" i="1459"/>
  <c r="N336" i="1459"/>
  <c r="K336" i="1459"/>
  <c r="I338" i="1459"/>
  <c r="F339" i="1459"/>
  <c r="M338" i="1470" l="1"/>
  <c r="J338" i="1470"/>
  <c r="N337" i="1470"/>
  <c r="K337" i="1470"/>
  <c r="F340" i="1470"/>
  <c r="I339" i="1470"/>
  <c r="F340" i="1468"/>
  <c r="I339" i="1468"/>
  <c r="N337" i="1468"/>
  <c r="K337" i="1468"/>
  <c r="M338" i="1468"/>
  <c r="J338" i="1468"/>
  <c r="M337" i="1464"/>
  <c r="J337" i="1464"/>
  <c r="F339" i="1464"/>
  <c r="I338" i="1464"/>
  <c r="N336" i="1464"/>
  <c r="K336" i="1464"/>
  <c r="I339" i="1459"/>
  <c r="F340" i="1459"/>
  <c r="K337" i="1459"/>
  <c r="N337" i="1459"/>
  <c r="J338" i="1459"/>
  <c r="M338" i="1459"/>
  <c r="C339" i="1459"/>
  <c r="M339" i="1470" l="1"/>
  <c r="J339" i="1470"/>
  <c r="F341" i="1470"/>
  <c r="I340" i="1470"/>
  <c r="N338" i="1470"/>
  <c r="K338" i="1470"/>
  <c r="N338" i="1468"/>
  <c r="K338" i="1468"/>
  <c r="M339" i="1468"/>
  <c r="J339" i="1468"/>
  <c r="I340" i="1468"/>
  <c r="F341" i="1468"/>
  <c r="M338" i="1464"/>
  <c r="J338" i="1464"/>
  <c r="F340" i="1464"/>
  <c r="I339" i="1464"/>
  <c r="N337" i="1464"/>
  <c r="K337" i="1464"/>
  <c r="C340" i="1459"/>
  <c r="N338" i="1459"/>
  <c r="K338" i="1459"/>
  <c r="I340" i="1459"/>
  <c r="F341" i="1459"/>
  <c r="M339" i="1459"/>
  <c r="J339" i="1459"/>
  <c r="N339" i="1470" l="1"/>
  <c r="K339" i="1470"/>
  <c r="M340" i="1470"/>
  <c r="J340" i="1470"/>
  <c r="F342" i="1470"/>
  <c r="I341" i="1470"/>
  <c r="F342" i="1468"/>
  <c r="I341" i="1468"/>
  <c r="N339" i="1468"/>
  <c r="K339" i="1468"/>
  <c r="M340" i="1468"/>
  <c r="J340" i="1468"/>
  <c r="N338" i="1464"/>
  <c r="K338" i="1464"/>
  <c r="M339" i="1464"/>
  <c r="J339" i="1464"/>
  <c r="F341" i="1464"/>
  <c r="I340" i="1464"/>
  <c r="K339" i="1459"/>
  <c r="N339" i="1459"/>
  <c r="J340" i="1459"/>
  <c r="M340" i="1459"/>
  <c r="C341" i="1459"/>
  <c r="I341" i="1459"/>
  <c r="F342" i="1459"/>
  <c r="M341" i="1470" l="1"/>
  <c r="J341" i="1470"/>
  <c r="F343" i="1470"/>
  <c r="I342" i="1470"/>
  <c r="N340" i="1470"/>
  <c r="K340" i="1470"/>
  <c r="K340" i="1468"/>
  <c r="N340" i="1468"/>
  <c r="M341" i="1468"/>
  <c r="J341" i="1468"/>
  <c r="I342" i="1468"/>
  <c r="F343" i="1468"/>
  <c r="M340" i="1464"/>
  <c r="J340" i="1464"/>
  <c r="F342" i="1464"/>
  <c r="I341" i="1464"/>
  <c r="K339" i="1464"/>
  <c r="N339" i="1464"/>
  <c r="I342" i="1459"/>
  <c r="F343" i="1459"/>
  <c r="M341" i="1459"/>
  <c r="J341" i="1459"/>
  <c r="C342" i="1459"/>
  <c r="N340" i="1459"/>
  <c r="K340" i="1459"/>
  <c r="N341" i="1470" l="1"/>
  <c r="K341" i="1470"/>
  <c r="M342" i="1470"/>
  <c r="J342" i="1470"/>
  <c r="F344" i="1470"/>
  <c r="I343" i="1470"/>
  <c r="I343" i="1468"/>
  <c r="F344" i="1468"/>
  <c r="K341" i="1468"/>
  <c r="N341" i="1468"/>
  <c r="M342" i="1468"/>
  <c r="J342" i="1468"/>
  <c r="M341" i="1464"/>
  <c r="J341" i="1464"/>
  <c r="F343" i="1464"/>
  <c r="I342" i="1464"/>
  <c r="N340" i="1464"/>
  <c r="K340" i="1464"/>
  <c r="C343" i="1459"/>
  <c r="F344" i="1459"/>
  <c r="I343" i="1459"/>
  <c r="K341" i="1459"/>
  <c r="N341" i="1459"/>
  <c r="J342" i="1459"/>
  <c r="M342" i="1459"/>
  <c r="M343" i="1470" l="1"/>
  <c r="J343" i="1470"/>
  <c r="F345" i="1470"/>
  <c r="I344" i="1470"/>
  <c r="K342" i="1470"/>
  <c r="N342" i="1470"/>
  <c r="N342" i="1468"/>
  <c r="K342" i="1468"/>
  <c r="F345" i="1468"/>
  <c r="I344" i="1468"/>
  <c r="M343" i="1468"/>
  <c r="J343" i="1468"/>
  <c r="M342" i="1464"/>
  <c r="J342" i="1464"/>
  <c r="F344" i="1464"/>
  <c r="I343" i="1464"/>
  <c r="N341" i="1464"/>
  <c r="K341" i="1464"/>
  <c r="N342" i="1459"/>
  <c r="K342" i="1459"/>
  <c r="C344" i="1459"/>
  <c r="M343" i="1459"/>
  <c r="J343" i="1459"/>
  <c r="I344" i="1459"/>
  <c r="F345" i="1459"/>
  <c r="M344" i="1470" l="1"/>
  <c r="J344" i="1470"/>
  <c r="F346" i="1470"/>
  <c r="I345" i="1470"/>
  <c r="N343" i="1470"/>
  <c r="K343" i="1470"/>
  <c r="N343" i="1468"/>
  <c r="K343" i="1468"/>
  <c r="M344" i="1468"/>
  <c r="J344" i="1468"/>
  <c r="F346" i="1468"/>
  <c r="I345" i="1468"/>
  <c r="N342" i="1464"/>
  <c r="K342" i="1464"/>
  <c r="M343" i="1464"/>
  <c r="J343" i="1464"/>
  <c r="F345" i="1464"/>
  <c r="I344" i="1464"/>
  <c r="I345" i="1459"/>
  <c r="F346" i="1459"/>
  <c r="K343" i="1459"/>
  <c r="N343" i="1459"/>
  <c r="J344" i="1459"/>
  <c r="M344" i="1459"/>
  <c r="C345" i="1459"/>
  <c r="M345" i="1470" l="1"/>
  <c r="J345" i="1470"/>
  <c r="F347" i="1470"/>
  <c r="I346" i="1470"/>
  <c r="N344" i="1470"/>
  <c r="K344" i="1470"/>
  <c r="F347" i="1468"/>
  <c r="I346" i="1468"/>
  <c r="M345" i="1468"/>
  <c r="J345" i="1468"/>
  <c r="N344" i="1468"/>
  <c r="K344" i="1468"/>
  <c r="M344" i="1464"/>
  <c r="J344" i="1464"/>
  <c r="F346" i="1464"/>
  <c r="I345" i="1464"/>
  <c r="K343" i="1464"/>
  <c r="N343" i="1464"/>
  <c r="C346" i="1459"/>
  <c r="I346" i="1459"/>
  <c r="F347" i="1459"/>
  <c r="N344" i="1459"/>
  <c r="K344" i="1459"/>
  <c r="M345" i="1459"/>
  <c r="J345" i="1459"/>
  <c r="N345" i="1470" l="1"/>
  <c r="K345" i="1470"/>
  <c r="M346" i="1470"/>
  <c r="J346" i="1470"/>
  <c r="F348" i="1470"/>
  <c r="I347" i="1470"/>
  <c r="N345" i="1468"/>
  <c r="K345" i="1468"/>
  <c r="M346" i="1468"/>
  <c r="J346" i="1468"/>
  <c r="I347" i="1468"/>
  <c r="F348" i="1468"/>
  <c r="N344" i="1464"/>
  <c r="K344" i="1464"/>
  <c r="M345" i="1464"/>
  <c r="J345" i="1464"/>
  <c r="F347" i="1464"/>
  <c r="I346" i="1464"/>
  <c r="K345" i="1459"/>
  <c r="N345" i="1459"/>
  <c r="I347" i="1459"/>
  <c r="F348" i="1459"/>
  <c r="M346" i="1459"/>
  <c r="J346" i="1459"/>
  <c r="C347" i="1459"/>
  <c r="M347" i="1470" l="1"/>
  <c r="J347" i="1470"/>
  <c r="F349" i="1470"/>
  <c r="I348" i="1470"/>
  <c r="K346" i="1470"/>
  <c r="N346" i="1470"/>
  <c r="F349" i="1468"/>
  <c r="I348" i="1468"/>
  <c r="M347" i="1468"/>
  <c r="J347" i="1468"/>
  <c r="K346" i="1468"/>
  <c r="N346" i="1468"/>
  <c r="F348" i="1464"/>
  <c r="I347" i="1464"/>
  <c r="M346" i="1464"/>
  <c r="J346" i="1464"/>
  <c r="N345" i="1464"/>
  <c r="K345" i="1464"/>
  <c r="M347" i="1459"/>
  <c r="J347" i="1459"/>
  <c r="I348" i="1459"/>
  <c r="F349" i="1459"/>
  <c r="K346" i="1459"/>
  <c r="N346" i="1459"/>
  <c r="C348" i="1459"/>
  <c r="N347" i="1470" l="1"/>
  <c r="K347" i="1470"/>
  <c r="M348" i="1470"/>
  <c r="J348" i="1470"/>
  <c r="F350" i="1470"/>
  <c r="I349" i="1470"/>
  <c r="K347" i="1468"/>
  <c r="N347" i="1468"/>
  <c r="M348" i="1468"/>
  <c r="J348" i="1468"/>
  <c r="F350" i="1468"/>
  <c r="I349" i="1468"/>
  <c r="N346" i="1464"/>
  <c r="K346" i="1464"/>
  <c r="M347" i="1464"/>
  <c r="J347" i="1464"/>
  <c r="F349" i="1464"/>
  <c r="I348" i="1464"/>
  <c r="C349" i="1459"/>
  <c r="K347" i="1459"/>
  <c r="N347" i="1459"/>
  <c r="I349" i="1459"/>
  <c r="F350" i="1459"/>
  <c r="M348" i="1459"/>
  <c r="J348" i="1459"/>
  <c r="M349" i="1470" l="1"/>
  <c r="J349" i="1470"/>
  <c r="F351" i="1470"/>
  <c r="I350" i="1470"/>
  <c r="N348" i="1470"/>
  <c r="K348" i="1470"/>
  <c r="I350" i="1468"/>
  <c r="F351" i="1468"/>
  <c r="N348" i="1468"/>
  <c r="K348" i="1468"/>
  <c r="M349" i="1468"/>
  <c r="J349" i="1468"/>
  <c r="M348" i="1464"/>
  <c r="J348" i="1464"/>
  <c r="F350" i="1464"/>
  <c r="I349" i="1464"/>
  <c r="K347" i="1464"/>
  <c r="N347" i="1464"/>
  <c r="I350" i="1459"/>
  <c r="F351" i="1459"/>
  <c r="K348" i="1459"/>
  <c r="N348" i="1459"/>
  <c r="M349" i="1459"/>
  <c r="J349" i="1459"/>
  <c r="C350" i="1459"/>
  <c r="N349" i="1470" l="1"/>
  <c r="K349" i="1470"/>
  <c r="M350" i="1470"/>
  <c r="J350" i="1470"/>
  <c r="F352" i="1470"/>
  <c r="I351" i="1470"/>
  <c r="N349" i="1468"/>
  <c r="K349" i="1468"/>
  <c r="F352" i="1468"/>
  <c r="I351" i="1468"/>
  <c r="M350" i="1468"/>
  <c r="J350" i="1468"/>
  <c r="M349" i="1464"/>
  <c r="J349" i="1464"/>
  <c r="F351" i="1464"/>
  <c r="I350" i="1464"/>
  <c r="N348" i="1464"/>
  <c r="K348" i="1464"/>
  <c r="K349" i="1459"/>
  <c r="N349" i="1459"/>
  <c r="I351" i="1459"/>
  <c r="F352" i="1459"/>
  <c r="C351" i="1459"/>
  <c r="M350" i="1459"/>
  <c r="J350" i="1459"/>
  <c r="M351" i="1470" l="1"/>
  <c r="J351" i="1470"/>
  <c r="F353" i="1470"/>
  <c r="I352" i="1470"/>
  <c r="K350" i="1470"/>
  <c r="N350" i="1470"/>
  <c r="K350" i="1468"/>
  <c r="N350" i="1468"/>
  <c r="M351" i="1468"/>
  <c r="J351" i="1468"/>
  <c r="F353" i="1468"/>
  <c r="I352" i="1468"/>
  <c r="M350" i="1464"/>
  <c r="J350" i="1464"/>
  <c r="F352" i="1464"/>
  <c r="I351" i="1464"/>
  <c r="N349" i="1464"/>
  <c r="K349" i="1464"/>
  <c r="I352" i="1459"/>
  <c r="F353" i="1459"/>
  <c r="C352" i="1459"/>
  <c r="M351" i="1459"/>
  <c r="J351" i="1459"/>
  <c r="K350" i="1459"/>
  <c r="N350" i="1459"/>
  <c r="N351" i="1470" l="1"/>
  <c r="K351" i="1470"/>
  <c r="M352" i="1470"/>
  <c r="J352" i="1470"/>
  <c r="F354" i="1470"/>
  <c r="I353" i="1470"/>
  <c r="M352" i="1468"/>
  <c r="J352" i="1468"/>
  <c r="K351" i="1468"/>
  <c r="N351" i="1468"/>
  <c r="F354" i="1468"/>
  <c r="I353" i="1468"/>
  <c r="M351" i="1464"/>
  <c r="J351" i="1464"/>
  <c r="F353" i="1464"/>
  <c r="I352" i="1464"/>
  <c r="N350" i="1464"/>
  <c r="K350" i="1464"/>
  <c r="K351" i="1459"/>
  <c r="N351" i="1459"/>
  <c r="I353" i="1459"/>
  <c r="F354" i="1459"/>
  <c r="C353" i="1459"/>
  <c r="M352" i="1459"/>
  <c r="J352" i="1459"/>
  <c r="F355" i="1470" l="1"/>
  <c r="I354" i="1470"/>
  <c r="M353" i="1470"/>
  <c r="J353" i="1470"/>
  <c r="K352" i="1470"/>
  <c r="N352" i="1470"/>
  <c r="I354" i="1468"/>
  <c r="F355" i="1468"/>
  <c r="N352" i="1468"/>
  <c r="K352" i="1468"/>
  <c r="M353" i="1468"/>
  <c r="J353" i="1468"/>
  <c r="M352" i="1464"/>
  <c r="J352" i="1464"/>
  <c r="F354" i="1464"/>
  <c r="I353" i="1464"/>
  <c r="K351" i="1464"/>
  <c r="N351" i="1464"/>
  <c r="K352" i="1459"/>
  <c r="N352" i="1459"/>
  <c r="M353" i="1459"/>
  <c r="J353" i="1459"/>
  <c r="I354" i="1459"/>
  <c r="F355" i="1459"/>
  <c r="C354" i="1459"/>
  <c r="N353" i="1470" l="1"/>
  <c r="K353" i="1470"/>
  <c r="M354" i="1470"/>
  <c r="J354" i="1470"/>
  <c r="F356" i="1470"/>
  <c r="I355" i="1470"/>
  <c r="N353" i="1468"/>
  <c r="K353" i="1468"/>
  <c r="F356" i="1468"/>
  <c r="I355" i="1468"/>
  <c r="M354" i="1468"/>
  <c r="J354" i="1468"/>
  <c r="M353" i="1464"/>
  <c r="J353" i="1464"/>
  <c r="F355" i="1464"/>
  <c r="I354" i="1464"/>
  <c r="N352" i="1464"/>
  <c r="K352" i="1464"/>
  <c r="C355" i="1459"/>
  <c r="K353" i="1459"/>
  <c r="N353" i="1459"/>
  <c r="I355" i="1459"/>
  <c r="F356" i="1459"/>
  <c r="M354" i="1459"/>
  <c r="J354" i="1459"/>
  <c r="F357" i="1470" l="1"/>
  <c r="I356" i="1470"/>
  <c r="M355" i="1470"/>
  <c r="J355" i="1470"/>
  <c r="N354" i="1470"/>
  <c r="K354" i="1470"/>
  <c r="F357" i="1468"/>
  <c r="I356" i="1468"/>
  <c r="K354" i="1468"/>
  <c r="N354" i="1468"/>
  <c r="M355" i="1468"/>
  <c r="J355" i="1468"/>
  <c r="M354" i="1464"/>
  <c r="J354" i="1464"/>
  <c r="F356" i="1464"/>
  <c r="I355" i="1464"/>
  <c r="N353" i="1464"/>
  <c r="K353" i="1464"/>
  <c r="I356" i="1459"/>
  <c r="F357" i="1459"/>
  <c r="M355" i="1459"/>
  <c r="J355" i="1459"/>
  <c r="C356" i="1459"/>
  <c r="K354" i="1459"/>
  <c r="N354" i="1459"/>
  <c r="K355" i="1470" l="1"/>
  <c r="N355" i="1470"/>
  <c r="M356" i="1470"/>
  <c r="J356" i="1470"/>
  <c r="F358" i="1470"/>
  <c r="I357" i="1470"/>
  <c r="K355" i="1468"/>
  <c r="N355" i="1468"/>
  <c r="M356" i="1468"/>
  <c r="J356" i="1468"/>
  <c r="F358" i="1468"/>
  <c r="I357" i="1468"/>
  <c r="M355" i="1464"/>
  <c r="J355" i="1464"/>
  <c r="F357" i="1464"/>
  <c r="I356" i="1464"/>
  <c r="N354" i="1464"/>
  <c r="K354" i="1464"/>
  <c r="K355" i="1459"/>
  <c r="N355" i="1459"/>
  <c r="M356" i="1459"/>
  <c r="J356" i="1459"/>
  <c r="I357" i="1459"/>
  <c r="F358" i="1459"/>
  <c r="C357" i="1459"/>
  <c r="M357" i="1470" l="1"/>
  <c r="J357" i="1470"/>
  <c r="I358" i="1470"/>
  <c r="F359" i="1470"/>
  <c r="K356" i="1470"/>
  <c r="N356" i="1470"/>
  <c r="M357" i="1468"/>
  <c r="J357" i="1468"/>
  <c r="N356" i="1468"/>
  <c r="K356" i="1468"/>
  <c r="I358" i="1468"/>
  <c r="F359" i="1468"/>
  <c r="M356" i="1464"/>
  <c r="J356" i="1464"/>
  <c r="F358" i="1464"/>
  <c r="I357" i="1464"/>
  <c r="K355" i="1464"/>
  <c r="N355" i="1464"/>
  <c r="I358" i="1459"/>
  <c r="F359" i="1459"/>
  <c r="K356" i="1459"/>
  <c r="N356" i="1459"/>
  <c r="M357" i="1459"/>
  <c r="J357" i="1459"/>
  <c r="C358" i="1459"/>
  <c r="N357" i="1470" l="1"/>
  <c r="K357" i="1470"/>
  <c r="F360" i="1470"/>
  <c r="I359" i="1470"/>
  <c r="M358" i="1470"/>
  <c r="J358" i="1470"/>
  <c r="F360" i="1468"/>
  <c r="I359" i="1468"/>
  <c r="N357" i="1468"/>
  <c r="K357" i="1468"/>
  <c r="M358" i="1468"/>
  <c r="J358" i="1468"/>
  <c r="M357" i="1464"/>
  <c r="J357" i="1464"/>
  <c r="F359" i="1464"/>
  <c r="I358" i="1464"/>
  <c r="N356" i="1464"/>
  <c r="K356" i="1464"/>
  <c r="C359" i="1459"/>
  <c r="I359" i="1459"/>
  <c r="F360" i="1459"/>
  <c r="K357" i="1459"/>
  <c r="N357" i="1459"/>
  <c r="M358" i="1459"/>
  <c r="J358" i="1459"/>
  <c r="M359" i="1470" l="1"/>
  <c r="J359" i="1470"/>
  <c r="N358" i="1470"/>
  <c r="K358" i="1470"/>
  <c r="F361" i="1470"/>
  <c r="I360" i="1470"/>
  <c r="F361" i="1468"/>
  <c r="I360" i="1468"/>
  <c r="K358" i="1468"/>
  <c r="N358" i="1468"/>
  <c r="M359" i="1468"/>
  <c r="J359" i="1468"/>
  <c r="M358" i="1464"/>
  <c r="J358" i="1464"/>
  <c r="F360" i="1464"/>
  <c r="I359" i="1464"/>
  <c r="N357" i="1464"/>
  <c r="K357" i="1464"/>
  <c r="K358" i="1459"/>
  <c r="N358" i="1459"/>
  <c r="C360" i="1459"/>
  <c r="I360" i="1459"/>
  <c r="F361" i="1459"/>
  <c r="M359" i="1459"/>
  <c r="J359" i="1459"/>
  <c r="F362" i="1470" l="1"/>
  <c r="I361" i="1470"/>
  <c r="M360" i="1470"/>
  <c r="J360" i="1470"/>
  <c r="K359" i="1470"/>
  <c r="N359" i="1470"/>
  <c r="K359" i="1468"/>
  <c r="N359" i="1468"/>
  <c r="M360" i="1468"/>
  <c r="J360" i="1468"/>
  <c r="F362" i="1468"/>
  <c r="I361" i="1468"/>
  <c r="M359" i="1464"/>
  <c r="J359" i="1464"/>
  <c r="F361" i="1464"/>
  <c r="I360" i="1464"/>
  <c r="K358" i="1464"/>
  <c r="N358" i="1464"/>
  <c r="M360" i="1459"/>
  <c r="J360" i="1459"/>
  <c r="K359" i="1459"/>
  <c r="N359" i="1459"/>
  <c r="C361" i="1459"/>
  <c r="I361" i="1459"/>
  <c r="F362" i="1459"/>
  <c r="M361" i="1470" l="1"/>
  <c r="J361" i="1470"/>
  <c r="K360" i="1470"/>
  <c r="N360" i="1470"/>
  <c r="I362" i="1470"/>
  <c r="F363" i="1470"/>
  <c r="M361" i="1468"/>
  <c r="J361" i="1468"/>
  <c r="N360" i="1468"/>
  <c r="K360" i="1468"/>
  <c r="I362" i="1468"/>
  <c r="F363" i="1468"/>
  <c r="N359" i="1464"/>
  <c r="K359" i="1464"/>
  <c r="M360" i="1464"/>
  <c r="J360" i="1464"/>
  <c r="I361" i="1464"/>
  <c r="F362" i="1464"/>
  <c r="I362" i="1459"/>
  <c r="F363" i="1459"/>
  <c r="K360" i="1459"/>
  <c r="N360" i="1459"/>
  <c r="M361" i="1459"/>
  <c r="J361" i="1459"/>
  <c r="C362" i="1459"/>
  <c r="F364" i="1470" l="1"/>
  <c r="I363" i="1470"/>
  <c r="M362" i="1470"/>
  <c r="J362" i="1470"/>
  <c r="N361" i="1470"/>
  <c r="K361" i="1470"/>
  <c r="F364" i="1468"/>
  <c r="I363" i="1468"/>
  <c r="N361" i="1468"/>
  <c r="K361" i="1468"/>
  <c r="M362" i="1468"/>
  <c r="J362" i="1468"/>
  <c r="M361" i="1464"/>
  <c r="J361" i="1464"/>
  <c r="F363" i="1464"/>
  <c r="I362" i="1464"/>
  <c r="N360" i="1464"/>
  <c r="K360" i="1464"/>
  <c r="K361" i="1459"/>
  <c r="N361" i="1459"/>
  <c r="C363" i="1459"/>
  <c r="I363" i="1459"/>
  <c r="F364" i="1459"/>
  <c r="M362" i="1459"/>
  <c r="J362" i="1459"/>
  <c r="N362" i="1470" l="1"/>
  <c r="K362" i="1470"/>
  <c r="M363" i="1470"/>
  <c r="J363" i="1470"/>
  <c r="F365" i="1470"/>
  <c r="I364" i="1470"/>
  <c r="K362" i="1468"/>
  <c r="N362" i="1468"/>
  <c r="M363" i="1468"/>
  <c r="J363" i="1468"/>
  <c r="F365" i="1468"/>
  <c r="I364" i="1468"/>
  <c r="K361" i="1464"/>
  <c r="N361" i="1464"/>
  <c r="M362" i="1464"/>
  <c r="J362" i="1464"/>
  <c r="F364" i="1464"/>
  <c r="I363" i="1464"/>
  <c r="C364" i="1459"/>
  <c r="K362" i="1459"/>
  <c r="N362" i="1459"/>
  <c r="I364" i="1459"/>
  <c r="F365" i="1459"/>
  <c r="M363" i="1459"/>
  <c r="J363" i="1459"/>
  <c r="M364" i="1470" l="1"/>
  <c r="J364" i="1470"/>
  <c r="F366" i="1470"/>
  <c r="I365" i="1470"/>
  <c r="K363" i="1470"/>
  <c r="N363" i="1470"/>
  <c r="M364" i="1468"/>
  <c r="J364" i="1468"/>
  <c r="K363" i="1468"/>
  <c r="N363" i="1468"/>
  <c r="F366" i="1468"/>
  <c r="I365" i="1468"/>
  <c r="M363" i="1464"/>
  <c r="J363" i="1464"/>
  <c r="F365" i="1464"/>
  <c r="I364" i="1464"/>
  <c r="N362" i="1464"/>
  <c r="K362" i="1464"/>
  <c r="K363" i="1459"/>
  <c r="N363" i="1459"/>
  <c r="I365" i="1459"/>
  <c r="F366" i="1459"/>
  <c r="M364" i="1459"/>
  <c r="J364" i="1459"/>
  <c r="C365" i="1459"/>
  <c r="K364" i="1470" l="1"/>
  <c r="N364" i="1470"/>
  <c r="M365" i="1470"/>
  <c r="J365" i="1470"/>
  <c r="F367" i="1470"/>
  <c r="I366" i="1470"/>
  <c r="M365" i="1468"/>
  <c r="J365" i="1468"/>
  <c r="N364" i="1468"/>
  <c r="K364" i="1468"/>
  <c r="I366" i="1468"/>
  <c r="F367" i="1468"/>
  <c r="M364" i="1464"/>
  <c r="J364" i="1464"/>
  <c r="F366" i="1464"/>
  <c r="I365" i="1464"/>
  <c r="N363" i="1464"/>
  <c r="K363" i="1464"/>
  <c r="I366" i="1459"/>
  <c r="F367" i="1459"/>
  <c r="C366" i="1459"/>
  <c r="M365" i="1459"/>
  <c r="J365" i="1459"/>
  <c r="K364" i="1459"/>
  <c r="N364" i="1459"/>
  <c r="M366" i="1470" l="1"/>
  <c r="J366" i="1470"/>
  <c r="F368" i="1470"/>
  <c r="I367" i="1470"/>
  <c r="N365" i="1470"/>
  <c r="K365" i="1470"/>
  <c r="I367" i="1468"/>
  <c r="F368" i="1468"/>
  <c r="K365" i="1468"/>
  <c r="N365" i="1468"/>
  <c r="M366" i="1468"/>
  <c r="J366" i="1468"/>
  <c r="M365" i="1464"/>
  <c r="J365" i="1464"/>
  <c r="I366" i="1464"/>
  <c r="F367" i="1464"/>
  <c r="K364" i="1464"/>
  <c r="N364" i="1464"/>
  <c r="C367" i="1459"/>
  <c r="K365" i="1459"/>
  <c r="N365" i="1459"/>
  <c r="F368" i="1459"/>
  <c r="I367" i="1459"/>
  <c r="M366" i="1459"/>
  <c r="J366" i="1459"/>
  <c r="M367" i="1470" l="1"/>
  <c r="J367" i="1470"/>
  <c r="I368" i="1470"/>
  <c r="F369" i="1470"/>
  <c r="N366" i="1470"/>
  <c r="K366" i="1470"/>
  <c r="N366" i="1468"/>
  <c r="K366" i="1468"/>
  <c r="F369" i="1468"/>
  <c r="I368" i="1468"/>
  <c r="M367" i="1468"/>
  <c r="J367" i="1468"/>
  <c r="F368" i="1464"/>
  <c r="I367" i="1464"/>
  <c r="M366" i="1464"/>
  <c r="J366" i="1464"/>
  <c r="N365" i="1464"/>
  <c r="K365" i="1464"/>
  <c r="K366" i="1459"/>
  <c r="N366" i="1459"/>
  <c r="I368" i="1459"/>
  <c r="F369" i="1459"/>
  <c r="J367" i="1459"/>
  <c r="M367" i="1459"/>
  <c r="C368" i="1459"/>
  <c r="K367" i="1470" l="1"/>
  <c r="N367" i="1470"/>
  <c r="I369" i="1470"/>
  <c r="F370" i="1470"/>
  <c r="M368" i="1470"/>
  <c r="J368" i="1470"/>
  <c r="F370" i="1468"/>
  <c r="I369" i="1468"/>
  <c r="K367" i="1468"/>
  <c r="N367" i="1468"/>
  <c r="M368" i="1468"/>
  <c r="J368" i="1468"/>
  <c r="N366" i="1464"/>
  <c r="K366" i="1464"/>
  <c r="M367" i="1464"/>
  <c r="J367" i="1464"/>
  <c r="F369" i="1464"/>
  <c r="I368" i="1464"/>
  <c r="C369" i="1459"/>
  <c r="I369" i="1459"/>
  <c r="F370" i="1459"/>
  <c r="M368" i="1459"/>
  <c r="J368" i="1459"/>
  <c r="N367" i="1459"/>
  <c r="K367" i="1459"/>
  <c r="N368" i="1470" l="1"/>
  <c r="K368" i="1470"/>
  <c r="I370" i="1470"/>
  <c r="F371" i="1470"/>
  <c r="M369" i="1470"/>
  <c r="J369" i="1470"/>
  <c r="N368" i="1468"/>
  <c r="K368" i="1468"/>
  <c r="M369" i="1468"/>
  <c r="J369" i="1468"/>
  <c r="I370" i="1468"/>
  <c r="F371" i="1468"/>
  <c r="M368" i="1464"/>
  <c r="J368" i="1464"/>
  <c r="I369" i="1464"/>
  <c r="F370" i="1464"/>
  <c r="N367" i="1464"/>
  <c r="K367" i="1464"/>
  <c r="K368" i="1459"/>
  <c r="N368" i="1459"/>
  <c r="J369" i="1459"/>
  <c r="M369" i="1459"/>
  <c r="I370" i="1459"/>
  <c r="F371" i="1459"/>
  <c r="C370" i="1459"/>
  <c r="N369" i="1470" l="1"/>
  <c r="K369" i="1470"/>
  <c r="I371" i="1470"/>
  <c r="F372" i="1470"/>
  <c r="M370" i="1470"/>
  <c r="J370" i="1470"/>
  <c r="M370" i="1468"/>
  <c r="J370" i="1468"/>
  <c r="K369" i="1468"/>
  <c r="N369" i="1468"/>
  <c r="I371" i="1468"/>
  <c r="F372" i="1468"/>
  <c r="F371" i="1464"/>
  <c r="I370" i="1464"/>
  <c r="M369" i="1464"/>
  <c r="J369" i="1464"/>
  <c r="N368" i="1464"/>
  <c r="K368" i="1464"/>
  <c r="N369" i="1459"/>
  <c r="K369" i="1459"/>
  <c r="F372" i="1459"/>
  <c r="I371" i="1459"/>
  <c r="C371" i="1459"/>
  <c r="M370" i="1459"/>
  <c r="J370" i="1459"/>
  <c r="I372" i="1470" l="1"/>
  <c r="F373" i="1470"/>
  <c r="N370" i="1470"/>
  <c r="K370" i="1470"/>
  <c r="M371" i="1470"/>
  <c r="J371" i="1470"/>
  <c r="F373" i="1468"/>
  <c r="I372" i="1468"/>
  <c r="N370" i="1468"/>
  <c r="K370" i="1468"/>
  <c r="M371" i="1468"/>
  <c r="J371" i="1468"/>
  <c r="M370" i="1464"/>
  <c r="J370" i="1464"/>
  <c r="K369" i="1464"/>
  <c r="N369" i="1464"/>
  <c r="F372" i="1464"/>
  <c r="I371" i="1464"/>
  <c r="K370" i="1459"/>
  <c r="N370" i="1459"/>
  <c r="F373" i="1459"/>
  <c r="I372" i="1459"/>
  <c r="C372" i="1459"/>
  <c r="J371" i="1459"/>
  <c r="M371" i="1459"/>
  <c r="N371" i="1470" l="1"/>
  <c r="K371" i="1470"/>
  <c r="I373" i="1470"/>
  <c r="F374" i="1470"/>
  <c r="M372" i="1470"/>
  <c r="J372" i="1470"/>
  <c r="K371" i="1468"/>
  <c r="N371" i="1468"/>
  <c r="M372" i="1468"/>
  <c r="J372" i="1468"/>
  <c r="F374" i="1468"/>
  <c r="I373" i="1468"/>
  <c r="M371" i="1464"/>
  <c r="J371" i="1464"/>
  <c r="F373" i="1464"/>
  <c r="I372" i="1464"/>
  <c r="N370" i="1464"/>
  <c r="K370" i="1464"/>
  <c r="N371" i="1459"/>
  <c r="K371" i="1459"/>
  <c r="C373" i="1459"/>
  <c r="M372" i="1459"/>
  <c r="J372" i="1459"/>
  <c r="F374" i="1459"/>
  <c r="I373" i="1459"/>
  <c r="N372" i="1470" l="1"/>
  <c r="K372" i="1470"/>
  <c r="I374" i="1470"/>
  <c r="F375" i="1470"/>
  <c r="M373" i="1470"/>
  <c r="J373" i="1470"/>
  <c r="I374" i="1468"/>
  <c r="F375" i="1468"/>
  <c r="N372" i="1468"/>
  <c r="K372" i="1468"/>
  <c r="M373" i="1468"/>
  <c r="J373" i="1468"/>
  <c r="M372" i="1464"/>
  <c r="J372" i="1464"/>
  <c r="F374" i="1464"/>
  <c r="I373" i="1464"/>
  <c r="N371" i="1464"/>
  <c r="K371" i="1464"/>
  <c r="I374" i="1459"/>
  <c r="F375" i="1459"/>
  <c r="J373" i="1459"/>
  <c r="M373" i="1459"/>
  <c r="K372" i="1459"/>
  <c r="N372" i="1459"/>
  <c r="C374" i="1459"/>
  <c r="N373" i="1470" l="1"/>
  <c r="K373" i="1470"/>
  <c r="I375" i="1470"/>
  <c r="F376" i="1470"/>
  <c r="M374" i="1470"/>
  <c r="J374" i="1470"/>
  <c r="K373" i="1468"/>
  <c r="N373" i="1468"/>
  <c r="F376" i="1468"/>
  <c r="I375" i="1468"/>
  <c r="M374" i="1468"/>
  <c r="J374" i="1468"/>
  <c r="M373" i="1464"/>
  <c r="J373" i="1464"/>
  <c r="I374" i="1464"/>
  <c r="F375" i="1464"/>
  <c r="K372" i="1464"/>
  <c r="N372" i="1464"/>
  <c r="C375" i="1459"/>
  <c r="F376" i="1459"/>
  <c r="I375" i="1459"/>
  <c r="M374" i="1459"/>
  <c r="J374" i="1459"/>
  <c r="N373" i="1459"/>
  <c r="K373" i="1459"/>
  <c r="N374" i="1470" l="1"/>
  <c r="K374" i="1470"/>
  <c r="I376" i="1470"/>
  <c r="F377" i="1470"/>
  <c r="M375" i="1470"/>
  <c r="J375" i="1470"/>
  <c r="M375" i="1468"/>
  <c r="J375" i="1468"/>
  <c r="N374" i="1468"/>
  <c r="K374" i="1468"/>
  <c r="F377" i="1468"/>
  <c r="I376" i="1468"/>
  <c r="F376" i="1464"/>
  <c r="I375" i="1464"/>
  <c r="M374" i="1464"/>
  <c r="J374" i="1464"/>
  <c r="N373" i="1464"/>
  <c r="K373" i="1464"/>
  <c r="K374" i="1459"/>
  <c r="N374" i="1459"/>
  <c r="C376" i="1459"/>
  <c r="J375" i="1459"/>
  <c r="M375" i="1459"/>
  <c r="I376" i="1459"/>
  <c r="F377" i="1459"/>
  <c r="N375" i="1470" l="1"/>
  <c r="K375" i="1470"/>
  <c r="I377" i="1470"/>
  <c r="F378" i="1470"/>
  <c r="M376" i="1470"/>
  <c r="J376" i="1470"/>
  <c r="F378" i="1468"/>
  <c r="I377" i="1468"/>
  <c r="K375" i="1468"/>
  <c r="N375" i="1468"/>
  <c r="M376" i="1468"/>
  <c r="J376" i="1468"/>
  <c r="N374" i="1464"/>
  <c r="K374" i="1464"/>
  <c r="M375" i="1464"/>
  <c r="J375" i="1464"/>
  <c r="F377" i="1464"/>
  <c r="I376" i="1464"/>
  <c r="I377" i="1459"/>
  <c r="F378" i="1459"/>
  <c r="N375" i="1459"/>
  <c r="K375" i="1459"/>
  <c r="M376" i="1459"/>
  <c r="J376" i="1459"/>
  <c r="C377" i="1459"/>
  <c r="N376" i="1470" l="1"/>
  <c r="K376" i="1470"/>
  <c r="I378" i="1470"/>
  <c r="F379" i="1470"/>
  <c r="M377" i="1470"/>
  <c r="J377" i="1470"/>
  <c r="N376" i="1468"/>
  <c r="K376" i="1468"/>
  <c r="M377" i="1468"/>
  <c r="J377" i="1468"/>
  <c r="I378" i="1468"/>
  <c r="F379" i="1468"/>
  <c r="M376" i="1464"/>
  <c r="J376" i="1464"/>
  <c r="F378" i="1464"/>
  <c r="I377" i="1464"/>
  <c r="N375" i="1464"/>
  <c r="K375" i="1464"/>
  <c r="K376" i="1459"/>
  <c r="N376" i="1459"/>
  <c r="C378" i="1459"/>
  <c r="I378" i="1459"/>
  <c r="F379" i="1459"/>
  <c r="J377" i="1459"/>
  <c r="M377" i="1459"/>
  <c r="N377" i="1470" l="1"/>
  <c r="K377" i="1470"/>
  <c r="I379" i="1470"/>
  <c r="F380" i="1470"/>
  <c r="M378" i="1470"/>
  <c r="J378" i="1470"/>
  <c r="F380" i="1468"/>
  <c r="I379" i="1468"/>
  <c r="K377" i="1468"/>
  <c r="N377" i="1468"/>
  <c r="M378" i="1468"/>
  <c r="J378" i="1468"/>
  <c r="N376" i="1464"/>
  <c r="K376" i="1464"/>
  <c r="M377" i="1464"/>
  <c r="J377" i="1464"/>
  <c r="F379" i="1464"/>
  <c r="I378" i="1464"/>
  <c r="F380" i="1459"/>
  <c r="I379" i="1459"/>
  <c r="N377" i="1459"/>
  <c r="K377" i="1459"/>
  <c r="M378" i="1459"/>
  <c r="J378" i="1459"/>
  <c r="C379" i="1459"/>
  <c r="N378" i="1470" l="1"/>
  <c r="K378" i="1470"/>
  <c r="I380" i="1470"/>
  <c r="F381" i="1470"/>
  <c r="M379" i="1470"/>
  <c r="J379" i="1470"/>
  <c r="M379" i="1468"/>
  <c r="J379" i="1468"/>
  <c r="N378" i="1468"/>
  <c r="K378" i="1468"/>
  <c r="F381" i="1468"/>
  <c r="I380" i="1468"/>
  <c r="M378" i="1464"/>
  <c r="J378" i="1464"/>
  <c r="I379" i="1464"/>
  <c r="F380" i="1464"/>
  <c r="K377" i="1464"/>
  <c r="N377" i="1464"/>
  <c r="K378" i="1459"/>
  <c r="N378" i="1459"/>
  <c r="C380" i="1459"/>
  <c r="J379" i="1459"/>
  <c r="M379" i="1459"/>
  <c r="F381" i="1459"/>
  <c r="I380" i="1459"/>
  <c r="N379" i="1470" l="1"/>
  <c r="K379" i="1470"/>
  <c r="F382" i="1470"/>
  <c r="I381" i="1470"/>
  <c r="M380" i="1470"/>
  <c r="J380" i="1470"/>
  <c r="K379" i="1468"/>
  <c r="N379" i="1468"/>
  <c r="M380" i="1468"/>
  <c r="J380" i="1468"/>
  <c r="F382" i="1468"/>
  <c r="I381" i="1468"/>
  <c r="I380" i="1464"/>
  <c r="F381" i="1464"/>
  <c r="M379" i="1464"/>
  <c r="J379" i="1464"/>
  <c r="N378" i="1464"/>
  <c r="K378" i="1464"/>
  <c r="M380" i="1459"/>
  <c r="J380" i="1459"/>
  <c r="F382" i="1459"/>
  <c r="I381" i="1459"/>
  <c r="C381" i="1459"/>
  <c r="N379" i="1459"/>
  <c r="K379" i="1459"/>
  <c r="N380" i="1470" l="1"/>
  <c r="K380" i="1470"/>
  <c r="M381" i="1470"/>
  <c r="J381" i="1470"/>
  <c r="I382" i="1470"/>
  <c r="F383" i="1470"/>
  <c r="F383" i="1468"/>
  <c r="I382" i="1468"/>
  <c r="N380" i="1468"/>
  <c r="K380" i="1468"/>
  <c r="M381" i="1468"/>
  <c r="J381" i="1468"/>
  <c r="N379" i="1464"/>
  <c r="K379" i="1464"/>
  <c r="I381" i="1464"/>
  <c r="F382" i="1464"/>
  <c r="M380" i="1464"/>
  <c r="J380" i="1464"/>
  <c r="C382" i="1459"/>
  <c r="J381" i="1459"/>
  <c r="M381" i="1459"/>
  <c r="I382" i="1459"/>
  <c r="F383" i="1459"/>
  <c r="K380" i="1459"/>
  <c r="N380" i="1459"/>
  <c r="I383" i="1470" l="1"/>
  <c r="F384" i="1470"/>
  <c r="M382" i="1470"/>
  <c r="J382" i="1470"/>
  <c r="N381" i="1470"/>
  <c r="K381" i="1470"/>
  <c r="K381" i="1468"/>
  <c r="N381" i="1468"/>
  <c r="M382" i="1468"/>
  <c r="J382" i="1468"/>
  <c r="F384" i="1468"/>
  <c r="I383" i="1468"/>
  <c r="K380" i="1464"/>
  <c r="N380" i="1464"/>
  <c r="I382" i="1464"/>
  <c r="F383" i="1464"/>
  <c r="M381" i="1464"/>
  <c r="J381" i="1464"/>
  <c r="F384" i="1459"/>
  <c r="I383" i="1459"/>
  <c r="N381" i="1459"/>
  <c r="K381" i="1459"/>
  <c r="M382" i="1459"/>
  <c r="J382" i="1459"/>
  <c r="C383" i="1459"/>
  <c r="N382" i="1470" l="1"/>
  <c r="K382" i="1470"/>
  <c r="I384" i="1470"/>
  <c r="F385" i="1470"/>
  <c r="J383" i="1470"/>
  <c r="M383" i="1470"/>
  <c r="F385" i="1468"/>
  <c r="I384" i="1468"/>
  <c r="N382" i="1468"/>
  <c r="K382" i="1468"/>
  <c r="M383" i="1468"/>
  <c r="J383" i="1468"/>
  <c r="N381" i="1464"/>
  <c r="K381" i="1464"/>
  <c r="I383" i="1464"/>
  <c r="F384" i="1464"/>
  <c r="J382" i="1464"/>
  <c r="M382" i="1464"/>
  <c r="C384" i="1459"/>
  <c r="K382" i="1459"/>
  <c r="N382" i="1459"/>
  <c r="J383" i="1459"/>
  <c r="M383" i="1459"/>
  <c r="I384" i="1459"/>
  <c r="F385" i="1459"/>
  <c r="N383" i="1470" l="1"/>
  <c r="K383" i="1470"/>
  <c r="I385" i="1470"/>
  <c r="F386" i="1470"/>
  <c r="J384" i="1470"/>
  <c r="M384" i="1470"/>
  <c r="M384" i="1468"/>
  <c r="J384" i="1468"/>
  <c r="N383" i="1468"/>
  <c r="K383" i="1468"/>
  <c r="I385" i="1468"/>
  <c r="F386" i="1468"/>
  <c r="N382" i="1464"/>
  <c r="K382" i="1464"/>
  <c r="F385" i="1464"/>
  <c r="I384" i="1464"/>
  <c r="J383" i="1464"/>
  <c r="M383" i="1464"/>
  <c r="M384" i="1459"/>
  <c r="J384" i="1459"/>
  <c r="I385" i="1459"/>
  <c r="F386" i="1459"/>
  <c r="C385" i="1459"/>
  <c r="N383" i="1459"/>
  <c r="K383" i="1459"/>
  <c r="K384" i="1470" l="1"/>
  <c r="N384" i="1470"/>
  <c r="F387" i="1470"/>
  <c r="I386" i="1470"/>
  <c r="J385" i="1470"/>
  <c r="M385" i="1470"/>
  <c r="J385" i="1468"/>
  <c r="M385" i="1468"/>
  <c r="F387" i="1468"/>
  <c r="I386" i="1468"/>
  <c r="N384" i="1468"/>
  <c r="K384" i="1468"/>
  <c r="K383" i="1464"/>
  <c r="N383" i="1464"/>
  <c r="J384" i="1464"/>
  <c r="M384" i="1464"/>
  <c r="F386" i="1464"/>
  <c r="I385" i="1464"/>
  <c r="J385" i="1459"/>
  <c r="M385" i="1459"/>
  <c r="I386" i="1459"/>
  <c r="F387" i="1459"/>
  <c r="K384" i="1459"/>
  <c r="N384" i="1459"/>
  <c r="C386" i="1459"/>
  <c r="K385" i="1470" l="1"/>
  <c r="N385" i="1470"/>
  <c r="M386" i="1470"/>
  <c r="J386" i="1470"/>
  <c r="F388" i="1470"/>
  <c r="I387" i="1470"/>
  <c r="I387" i="1468"/>
  <c r="F388" i="1468"/>
  <c r="J386" i="1468"/>
  <c r="M386" i="1468"/>
  <c r="K385" i="1468"/>
  <c r="N385" i="1468"/>
  <c r="M385" i="1464"/>
  <c r="J385" i="1464"/>
  <c r="F387" i="1464"/>
  <c r="I386" i="1464"/>
  <c r="K384" i="1464"/>
  <c r="N384" i="1464"/>
  <c r="C387" i="1459"/>
  <c r="N385" i="1459"/>
  <c r="K385" i="1459"/>
  <c r="I387" i="1459"/>
  <c r="F388" i="1459"/>
  <c r="M386" i="1459"/>
  <c r="J386" i="1459"/>
  <c r="M387" i="1470" l="1"/>
  <c r="J387" i="1470"/>
  <c r="I388" i="1470"/>
  <c r="F389" i="1470"/>
  <c r="K386" i="1470"/>
  <c r="N386" i="1470"/>
  <c r="F389" i="1468"/>
  <c r="I388" i="1468"/>
  <c r="N386" i="1468"/>
  <c r="K386" i="1468"/>
  <c r="J387" i="1468"/>
  <c r="M387" i="1468"/>
  <c r="M386" i="1464"/>
  <c r="J386" i="1464"/>
  <c r="F388" i="1464"/>
  <c r="I387" i="1464"/>
  <c r="K385" i="1464"/>
  <c r="N385" i="1464"/>
  <c r="K386" i="1459"/>
  <c r="N386" i="1459"/>
  <c r="I388" i="1459"/>
  <c r="F389" i="1459"/>
  <c r="M387" i="1459"/>
  <c r="J387" i="1459"/>
  <c r="C388" i="1459"/>
  <c r="N387" i="1470" l="1"/>
  <c r="K387" i="1470"/>
  <c r="F390" i="1470"/>
  <c r="I389" i="1470"/>
  <c r="J388" i="1470"/>
  <c r="M388" i="1470"/>
  <c r="J388" i="1468"/>
  <c r="M388" i="1468"/>
  <c r="K387" i="1468"/>
  <c r="N387" i="1468"/>
  <c r="F390" i="1468"/>
  <c r="I389" i="1468"/>
  <c r="M387" i="1464"/>
  <c r="J387" i="1464"/>
  <c r="I388" i="1464"/>
  <c r="F389" i="1464"/>
  <c r="N386" i="1464"/>
  <c r="K386" i="1464"/>
  <c r="C389" i="1459"/>
  <c r="I389" i="1459"/>
  <c r="F390" i="1459"/>
  <c r="K387" i="1459"/>
  <c r="N387" i="1459"/>
  <c r="M388" i="1459"/>
  <c r="J388" i="1459"/>
  <c r="N388" i="1470" l="1"/>
  <c r="K388" i="1470"/>
  <c r="M389" i="1470"/>
  <c r="J389" i="1470"/>
  <c r="F391" i="1470"/>
  <c r="I390" i="1470"/>
  <c r="M389" i="1468"/>
  <c r="J389" i="1468"/>
  <c r="F391" i="1468"/>
  <c r="I390" i="1468"/>
  <c r="N388" i="1468"/>
  <c r="K388" i="1468"/>
  <c r="I389" i="1464"/>
  <c r="F390" i="1464"/>
  <c r="M388" i="1464"/>
  <c r="J388" i="1464"/>
  <c r="N387" i="1464"/>
  <c r="K387" i="1464"/>
  <c r="M389" i="1459"/>
  <c r="J389" i="1459"/>
  <c r="K388" i="1459"/>
  <c r="N388" i="1459"/>
  <c r="I390" i="1459"/>
  <c r="F391" i="1459"/>
  <c r="C390" i="1459"/>
  <c r="I391" i="1470" l="1"/>
  <c r="F392" i="1470"/>
  <c r="M390" i="1470"/>
  <c r="J390" i="1470"/>
  <c r="K389" i="1470"/>
  <c r="N389" i="1470"/>
  <c r="M390" i="1468"/>
  <c r="J390" i="1468"/>
  <c r="I391" i="1468"/>
  <c r="F392" i="1468"/>
  <c r="K389" i="1468"/>
  <c r="N389" i="1468"/>
  <c r="N388" i="1464"/>
  <c r="K388" i="1464"/>
  <c r="I390" i="1464"/>
  <c r="F391" i="1464"/>
  <c r="M389" i="1464"/>
  <c r="J389" i="1464"/>
  <c r="I391" i="1459"/>
  <c r="F392" i="1459"/>
  <c r="C391" i="1459"/>
  <c r="M390" i="1459"/>
  <c r="J390" i="1459"/>
  <c r="K389" i="1459"/>
  <c r="N389" i="1459"/>
  <c r="F393" i="1470" l="1"/>
  <c r="I392" i="1470"/>
  <c r="N390" i="1470"/>
  <c r="K390" i="1470"/>
  <c r="J391" i="1470"/>
  <c r="M391" i="1470"/>
  <c r="F393" i="1468"/>
  <c r="I392" i="1468"/>
  <c r="N390" i="1468"/>
  <c r="K390" i="1468"/>
  <c r="M391" i="1468"/>
  <c r="J391" i="1468"/>
  <c r="N389" i="1464"/>
  <c r="K389" i="1464"/>
  <c r="I391" i="1464"/>
  <c r="F392" i="1464"/>
  <c r="J390" i="1464"/>
  <c r="M390" i="1464"/>
  <c r="K390" i="1459"/>
  <c r="N390" i="1459"/>
  <c r="C392" i="1459"/>
  <c r="I392" i="1459"/>
  <c r="F393" i="1459"/>
  <c r="M391" i="1459"/>
  <c r="J391" i="1459"/>
  <c r="J392" i="1470" l="1"/>
  <c r="M392" i="1470"/>
  <c r="K391" i="1470"/>
  <c r="N391" i="1470"/>
  <c r="F394" i="1470"/>
  <c r="I393" i="1470"/>
  <c r="K391" i="1468"/>
  <c r="N391" i="1468"/>
  <c r="M392" i="1468"/>
  <c r="J392" i="1468"/>
  <c r="I393" i="1468"/>
  <c r="F394" i="1468"/>
  <c r="N390" i="1464"/>
  <c r="K390" i="1464"/>
  <c r="F393" i="1464"/>
  <c r="I392" i="1464"/>
  <c r="J391" i="1464"/>
  <c r="M391" i="1464"/>
  <c r="M392" i="1459"/>
  <c r="J392" i="1459"/>
  <c r="F394" i="1459"/>
  <c r="I393" i="1459"/>
  <c r="C393" i="1459"/>
  <c r="K391" i="1459"/>
  <c r="N391" i="1459"/>
  <c r="M393" i="1470" l="1"/>
  <c r="J393" i="1470"/>
  <c r="I394" i="1470"/>
  <c r="F395" i="1470"/>
  <c r="K392" i="1470"/>
  <c r="N392" i="1470"/>
  <c r="F395" i="1468"/>
  <c r="I394" i="1468"/>
  <c r="N392" i="1468"/>
  <c r="K392" i="1468"/>
  <c r="M393" i="1468"/>
  <c r="J393" i="1468"/>
  <c r="K391" i="1464"/>
  <c r="N391" i="1464"/>
  <c r="J392" i="1464"/>
  <c r="M392" i="1464"/>
  <c r="F394" i="1464"/>
  <c r="I393" i="1464"/>
  <c r="M393" i="1459"/>
  <c r="J393" i="1459"/>
  <c r="F395" i="1459"/>
  <c r="I394" i="1459"/>
  <c r="K392" i="1459"/>
  <c r="N392" i="1459"/>
  <c r="C394" i="1459"/>
  <c r="K393" i="1470" l="1"/>
  <c r="N393" i="1470"/>
  <c r="F396" i="1470"/>
  <c r="I395" i="1470"/>
  <c r="M394" i="1470"/>
  <c r="J394" i="1470"/>
  <c r="N393" i="1468"/>
  <c r="K393" i="1468"/>
  <c r="J394" i="1468"/>
  <c r="M394" i="1468"/>
  <c r="F396" i="1468"/>
  <c r="I395" i="1468"/>
  <c r="M393" i="1464"/>
  <c r="J393" i="1464"/>
  <c r="F395" i="1464"/>
  <c r="I394" i="1464"/>
  <c r="K392" i="1464"/>
  <c r="N392" i="1464"/>
  <c r="C395" i="1459"/>
  <c r="F396" i="1459"/>
  <c r="I395" i="1459"/>
  <c r="K393" i="1459"/>
  <c r="N393" i="1459"/>
  <c r="J394" i="1459"/>
  <c r="M394" i="1459"/>
  <c r="N394" i="1470" l="1"/>
  <c r="K394" i="1470"/>
  <c r="M395" i="1470"/>
  <c r="J395" i="1470"/>
  <c r="F397" i="1470"/>
  <c r="I396" i="1470"/>
  <c r="I396" i="1468"/>
  <c r="F397" i="1468"/>
  <c r="K394" i="1468"/>
  <c r="N394" i="1468"/>
  <c r="M395" i="1468"/>
  <c r="J395" i="1468"/>
  <c r="M394" i="1464"/>
  <c r="J394" i="1464"/>
  <c r="F396" i="1464"/>
  <c r="I395" i="1464"/>
  <c r="K393" i="1464"/>
  <c r="N393" i="1464"/>
  <c r="N394" i="1459"/>
  <c r="K394" i="1459"/>
  <c r="J395" i="1459"/>
  <c r="M395" i="1459"/>
  <c r="F397" i="1459"/>
  <c r="I396" i="1459"/>
  <c r="C396" i="1459"/>
  <c r="M396" i="1470" l="1"/>
  <c r="J396" i="1470"/>
  <c r="I397" i="1470"/>
  <c r="F398" i="1470"/>
  <c r="K395" i="1470"/>
  <c r="N395" i="1470"/>
  <c r="F398" i="1468"/>
  <c r="I397" i="1468"/>
  <c r="N395" i="1468"/>
  <c r="K395" i="1468"/>
  <c r="J396" i="1468"/>
  <c r="M396" i="1468"/>
  <c r="M395" i="1464"/>
  <c r="J395" i="1464"/>
  <c r="I396" i="1464"/>
  <c r="F397" i="1464"/>
  <c r="N394" i="1464"/>
  <c r="K394" i="1464"/>
  <c r="F398" i="1459"/>
  <c r="I397" i="1459"/>
  <c r="N395" i="1459"/>
  <c r="K395" i="1459"/>
  <c r="J396" i="1459"/>
  <c r="M396" i="1459"/>
  <c r="C397" i="1459"/>
  <c r="F399" i="1470" l="1"/>
  <c r="I398" i="1470"/>
  <c r="J397" i="1470"/>
  <c r="M397" i="1470"/>
  <c r="N396" i="1470"/>
  <c r="K396" i="1470"/>
  <c r="M397" i="1468"/>
  <c r="J397" i="1468"/>
  <c r="K396" i="1468"/>
  <c r="N396" i="1468"/>
  <c r="I398" i="1468"/>
  <c r="F399" i="1468"/>
  <c r="I397" i="1464"/>
  <c r="F398" i="1464"/>
  <c r="M396" i="1464"/>
  <c r="J396" i="1464"/>
  <c r="N395" i="1464"/>
  <c r="K395" i="1464"/>
  <c r="C398" i="1459"/>
  <c r="J397" i="1459"/>
  <c r="M397" i="1459"/>
  <c r="N396" i="1459"/>
  <c r="K396" i="1459"/>
  <c r="F399" i="1459"/>
  <c r="I398" i="1459"/>
  <c r="N397" i="1470" l="1"/>
  <c r="K397" i="1470"/>
  <c r="M398" i="1470"/>
  <c r="J398" i="1470"/>
  <c r="I399" i="1470"/>
  <c r="F400" i="1470"/>
  <c r="F400" i="1468"/>
  <c r="I399" i="1468"/>
  <c r="K397" i="1468"/>
  <c r="N397" i="1468"/>
  <c r="M398" i="1468"/>
  <c r="J398" i="1468"/>
  <c r="N396" i="1464"/>
  <c r="K396" i="1464"/>
  <c r="I398" i="1464"/>
  <c r="F399" i="1464"/>
  <c r="M397" i="1464"/>
  <c r="J397" i="1464"/>
  <c r="N397" i="1459"/>
  <c r="K397" i="1459"/>
  <c r="C399" i="1459"/>
  <c r="J398" i="1459"/>
  <c r="M398" i="1459"/>
  <c r="F400" i="1459"/>
  <c r="I399" i="1459"/>
  <c r="I400" i="1470" l="1"/>
  <c r="F401" i="1470"/>
  <c r="J399" i="1470"/>
  <c r="M399" i="1470"/>
  <c r="N398" i="1470"/>
  <c r="K398" i="1470"/>
  <c r="N398" i="1468"/>
  <c r="K398" i="1468"/>
  <c r="J399" i="1468"/>
  <c r="M399" i="1468"/>
  <c r="F401" i="1468"/>
  <c r="I400" i="1468"/>
  <c r="N397" i="1464"/>
  <c r="K397" i="1464"/>
  <c r="I399" i="1464"/>
  <c r="F400" i="1464"/>
  <c r="J398" i="1464"/>
  <c r="M398" i="1464"/>
  <c r="J399" i="1459"/>
  <c r="M399" i="1459"/>
  <c r="F401" i="1459"/>
  <c r="I400" i="1459"/>
  <c r="N398" i="1459"/>
  <c r="K398" i="1459"/>
  <c r="C400" i="1459"/>
  <c r="I401" i="1470" l="1"/>
  <c r="F402" i="1470"/>
  <c r="K399" i="1470"/>
  <c r="N399" i="1470"/>
  <c r="J400" i="1470"/>
  <c r="M400" i="1470"/>
  <c r="M400" i="1468"/>
  <c r="J400" i="1468"/>
  <c r="I401" i="1468"/>
  <c r="F402" i="1468"/>
  <c r="K399" i="1468"/>
  <c r="N399" i="1468"/>
  <c r="F401" i="1464"/>
  <c r="I400" i="1464"/>
  <c r="N398" i="1464"/>
  <c r="K398" i="1464"/>
  <c r="J399" i="1464"/>
  <c r="M399" i="1464"/>
  <c r="C401" i="1459"/>
  <c r="N399" i="1459"/>
  <c r="K399" i="1459"/>
  <c r="J400" i="1459"/>
  <c r="M400" i="1459"/>
  <c r="F402" i="1459"/>
  <c r="I401" i="1459"/>
  <c r="K400" i="1470" l="1"/>
  <c r="N400" i="1470"/>
  <c r="I402" i="1470"/>
  <c r="F403" i="1470"/>
  <c r="M401" i="1470"/>
  <c r="J401" i="1470"/>
  <c r="J401" i="1468"/>
  <c r="M401" i="1468"/>
  <c r="K400" i="1468"/>
  <c r="N400" i="1468"/>
  <c r="F403" i="1468"/>
  <c r="I402" i="1468"/>
  <c r="K399" i="1464"/>
  <c r="N399" i="1464"/>
  <c r="M400" i="1464"/>
  <c r="J400" i="1464"/>
  <c r="I401" i="1464"/>
  <c r="F402" i="1464"/>
  <c r="J401" i="1459"/>
  <c r="M401" i="1459"/>
  <c r="F403" i="1459"/>
  <c r="I402" i="1459"/>
  <c r="N400" i="1459"/>
  <c r="K400" i="1459"/>
  <c r="C402" i="1459"/>
  <c r="K401" i="1470" l="1"/>
  <c r="N401" i="1470"/>
  <c r="F404" i="1470"/>
  <c r="I403" i="1470"/>
  <c r="J402" i="1470"/>
  <c r="M402" i="1470"/>
  <c r="M402" i="1468"/>
  <c r="J402" i="1468"/>
  <c r="F404" i="1468"/>
  <c r="I403" i="1468"/>
  <c r="N401" i="1468"/>
  <c r="K401" i="1468"/>
  <c r="M401" i="1464"/>
  <c r="J401" i="1464"/>
  <c r="F403" i="1464"/>
  <c r="I402" i="1464"/>
  <c r="K400" i="1464"/>
  <c r="N400" i="1464"/>
  <c r="J402" i="1459"/>
  <c r="M402" i="1459"/>
  <c r="C403" i="1459"/>
  <c r="F404" i="1459"/>
  <c r="I403" i="1459"/>
  <c r="N401" i="1459"/>
  <c r="K401" i="1459"/>
  <c r="K402" i="1470" l="1"/>
  <c r="N402" i="1470"/>
  <c r="M403" i="1470"/>
  <c r="J403" i="1470"/>
  <c r="F405" i="1470"/>
  <c r="I404" i="1470"/>
  <c r="I404" i="1468"/>
  <c r="F405" i="1468"/>
  <c r="N402" i="1468"/>
  <c r="K402" i="1468"/>
  <c r="J403" i="1468"/>
  <c r="M403" i="1468"/>
  <c r="M402" i="1464"/>
  <c r="J402" i="1464"/>
  <c r="I403" i="1464"/>
  <c r="F404" i="1464"/>
  <c r="K401" i="1464"/>
  <c r="N401" i="1464"/>
  <c r="J403" i="1459"/>
  <c r="M403" i="1459"/>
  <c r="F405" i="1459"/>
  <c r="I404" i="1459"/>
  <c r="C404" i="1459"/>
  <c r="N402" i="1459"/>
  <c r="K402" i="1459"/>
  <c r="N403" i="1470" l="1"/>
  <c r="K403" i="1470"/>
  <c r="J404" i="1470"/>
  <c r="M404" i="1470"/>
  <c r="F406" i="1470"/>
  <c r="I405" i="1470"/>
  <c r="N403" i="1468"/>
  <c r="K403" i="1468"/>
  <c r="F406" i="1468"/>
  <c r="I405" i="1468"/>
  <c r="J404" i="1468"/>
  <c r="M404" i="1468"/>
  <c r="F405" i="1464"/>
  <c r="I404" i="1464"/>
  <c r="J403" i="1464"/>
  <c r="M403" i="1464"/>
  <c r="N402" i="1464"/>
  <c r="K402" i="1464"/>
  <c r="C405" i="1459"/>
  <c r="N403" i="1459"/>
  <c r="K403" i="1459"/>
  <c r="J404" i="1459"/>
  <c r="M404" i="1459"/>
  <c r="F406" i="1459"/>
  <c r="I405" i="1459"/>
  <c r="M405" i="1470" l="1"/>
  <c r="J405" i="1470"/>
  <c r="F407" i="1470"/>
  <c r="I406" i="1470"/>
  <c r="N404" i="1470"/>
  <c r="K404" i="1470"/>
  <c r="N404" i="1468"/>
  <c r="K404" i="1468"/>
  <c r="I406" i="1468"/>
  <c r="F407" i="1468"/>
  <c r="M405" i="1468"/>
  <c r="J405" i="1468"/>
  <c r="N403" i="1464"/>
  <c r="K403" i="1464"/>
  <c r="J404" i="1464"/>
  <c r="M404" i="1464"/>
  <c r="I405" i="1464"/>
  <c r="F406" i="1464"/>
  <c r="J405" i="1459"/>
  <c r="M405" i="1459"/>
  <c r="F407" i="1459"/>
  <c r="I406" i="1459"/>
  <c r="N404" i="1459"/>
  <c r="K404" i="1459"/>
  <c r="C406" i="1459"/>
  <c r="N405" i="1470" l="1"/>
  <c r="K405" i="1470"/>
  <c r="M406" i="1470"/>
  <c r="J406" i="1470"/>
  <c r="I407" i="1470"/>
  <c r="F408" i="1470"/>
  <c r="N405" i="1468"/>
  <c r="K405" i="1468"/>
  <c r="F408" i="1468"/>
  <c r="I407" i="1468"/>
  <c r="M406" i="1468"/>
  <c r="J406" i="1468"/>
  <c r="I406" i="1464"/>
  <c r="F407" i="1464"/>
  <c r="M405" i="1464"/>
  <c r="J405" i="1464"/>
  <c r="N404" i="1464"/>
  <c r="K404" i="1464"/>
  <c r="C407" i="1459"/>
  <c r="F408" i="1459"/>
  <c r="I407" i="1459"/>
  <c r="J406" i="1459"/>
  <c r="M406" i="1459"/>
  <c r="N405" i="1459"/>
  <c r="K405" i="1459"/>
  <c r="I408" i="1470" l="1"/>
  <c r="F409" i="1470"/>
  <c r="J407" i="1470"/>
  <c r="M407" i="1470"/>
  <c r="K406" i="1470"/>
  <c r="N406" i="1470"/>
  <c r="N406" i="1468"/>
  <c r="K406" i="1468"/>
  <c r="J407" i="1468"/>
  <c r="M407" i="1468"/>
  <c r="F409" i="1468"/>
  <c r="I408" i="1468"/>
  <c r="K405" i="1464"/>
  <c r="N405" i="1464"/>
  <c r="F408" i="1464"/>
  <c r="I407" i="1464"/>
  <c r="M406" i="1464"/>
  <c r="J406" i="1464"/>
  <c r="J407" i="1459"/>
  <c r="M407" i="1459"/>
  <c r="C408" i="1459"/>
  <c r="F409" i="1459"/>
  <c r="I408" i="1459"/>
  <c r="N406" i="1459"/>
  <c r="K406" i="1459"/>
  <c r="N407" i="1470" l="1"/>
  <c r="K407" i="1470"/>
  <c r="F410" i="1470"/>
  <c r="I409" i="1470"/>
  <c r="J408" i="1470"/>
  <c r="M408" i="1470"/>
  <c r="M408" i="1468"/>
  <c r="J408" i="1468"/>
  <c r="K407" i="1468"/>
  <c r="N407" i="1468"/>
  <c r="I409" i="1468"/>
  <c r="F410" i="1468"/>
  <c r="N406" i="1464"/>
  <c r="K406" i="1464"/>
  <c r="M407" i="1464"/>
  <c r="J407" i="1464"/>
  <c r="F409" i="1464"/>
  <c r="I408" i="1464"/>
  <c r="M408" i="1459"/>
  <c r="J408" i="1459"/>
  <c r="C409" i="1459"/>
  <c r="I409" i="1459"/>
  <c r="F410" i="1459"/>
  <c r="N407" i="1459"/>
  <c r="K407" i="1459"/>
  <c r="K408" i="1470" l="1"/>
  <c r="N408" i="1470"/>
  <c r="M409" i="1470"/>
  <c r="J409" i="1470"/>
  <c r="I410" i="1470"/>
  <c r="F411" i="1470"/>
  <c r="F411" i="1468"/>
  <c r="I410" i="1468"/>
  <c r="K408" i="1468"/>
  <c r="N408" i="1468"/>
  <c r="M409" i="1468"/>
  <c r="J409" i="1468"/>
  <c r="I409" i="1464"/>
  <c r="F410" i="1464"/>
  <c r="M408" i="1464"/>
  <c r="J408" i="1464"/>
  <c r="N407" i="1464"/>
  <c r="K407" i="1464"/>
  <c r="M409" i="1459"/>
  <c r="J409" i="1459"/>
  <c r="F411" i="1459"/>
  <c r="I410" i="1459"/>
  <c r="N408" i="1459"/>
  <c r="K408" i="1459"/>
  <c r="C410" i="1459"/>
  <c r="J410" i="1470" l="1"/>
  <c r="M410" i="1470"/>
  <c r="F412" i="1470"/>
  <c r="I411" i="1470"/>
  <c r="K409" i="1470"/>
  <c r="N409" i="1470"/>
  <c r="N409" i="1468"/>
  <c r="K409" i="1468"/>
  <c r="M410" i="1468"/>
  <c r="J410" i="1468"/>
  <c r="F412" i="1468"/>
  <c r="I411" i="1468"/>
  <c r="N408" i="1464"/>
  <c r="K408" i="1464"/>
  <c r="F411" i="1464"/>
  <c r="I410" i="1464"/>
  <c r="M409" i="1464"/>
  <c r="J409" i="1464"/>
  <c r="M410" i="1459"/>
  <c r="J410" i="1459"/>
  <c r="C411" i="1459"/>
  <c r="F412" i="1459"/>
  <c r="I411" i="1459"/>
  <c r="N409" i="1459"/>
  <c r="K409" i="1459"/>
  <c r="M411" i="1470" l="1"/>
  <c r="J411" i="1470"/>
  <c r="F413" i="1470"/>
  <c r="I412" i="1470"/>
  <c r="K410" i="1470"/>
  <c r="N410" i="1470"/>
  <c r="J411" i="1468"/>
  <c r="M411" i="1468"/>
  <c r="N410" i="1468"/>
  <c r="K410" i="1468"/>
  <c r="I412" i="1468"/>
  <c r="F413" i="1468"/>
  <c r="N409" i="1464"/>
  <c r="K409" i="1464"/>
  <c r="M410" i="1464"/>
  <c r="J410" i="1464"/>
  <c r="I411" i="1464"/>
  <c r="F412" i="1464"/>
  <c r="C412" i="1459"/>
  <c r="I412" i="1459"/>
  <c r="F413" i="1459"/>
  <c r="J411" i="1459"/>
  <c r="M411" i="1459"/>
  <c r="K410" i="1459"/>
  <c r="N410" i="1459"/>
  <c r="J412" i="1470" l="1"/>
  <c r="M412" i="1470"/>
  <c r="I413" i="1470"/>
  <c r="F414" i="1470"/>
  <c r="N411" i="1470"/>
  <c r="K411" i="1470"/>
  <c r="M412" i="1468"/>
  <c r="J412" i="1468"/>
  <c r="F414" i="1468"/>
  <c r="I413" i="1468"/>
  <c r="N411" i="1468"/>
  <c r="K411" i="1468"/>
  <c r="I412" i="1464"/>
  <c r="F413" i="1464"/>
  <c r="J411" i="1464"/>
  <c r="M411" i="1464"/>
  <c r="N410" i="1464"/>
  <c r="K410" i="1464"/>
  <c r="K411" i="1459"/>
  <c r="N411" i="1459"/>
  <c r="I413" i="1459"/>
  <c r="F414" i="1459"/>
  <c r="C413" i="1459"/>
  <c r="J412" i="1459"/>
  <c r="M412" i="1459"/>
  <c r="F415" i="1470" l="1"/>
  <c r="I414" i="1470"/>
  <c r="M413" i="1470"/>
  <c r="J413" i="1470"/>
  <c r="N412" i="1470"/>
  <c r="K412" i="1470"/>
  <c r="M413" i="1468"/>
  <c r="J413" i="1468"/>
  <c r="N412" i="1468"/>
  <c r="K412" i="1468"/>
  <c r="I414" i="1468"/>
  <c r="F415" i="1468"/>
  <c r="N411" i="1464"/>
  <c r="K411" i="1464"/>
  <c r="F414" i="1464"/>
  <c r="I413" i="1464"/>
  <c r="J412" i="1464"/>
  <c r="M412" i="1464"/>
  <c r="I414" i="1459"/>
  <c r="F415" i="1459"/>
  <c r="K412" i="1459"/>
  <c r="N412" i="1459"/>
  <c r="J413" i="1459"/>
  <c r="M413" i="1459"/>
  <c r="C414" i="1459"/>
  <c r="N413" i="1470" l="1"/>
  <c r="K413" i="1470"/>
  <c r="M414" i="1470"/>
  <c r="J414" i="1470"/>
  <c r="I415" i="1470"/>
  <c r="F416" i="1470"/>
  <c r="F416" i="1468"/>
  <c r="I415" i="1468"/>
  <c r="N413" i="1468"/>
  <c r="K413" i="1468"/>
  <c r="M414" i="1468"/>
  <c r="J414" i="1468"/>
  <c r="N412" i="1464"/>
  <c r="K412" i="1464"/>
  <c r="J413" i="1464"/>
  <c r="M413" i="1464"/>
  <c r="I414" i="1464"/>
  <c r="F415" i="1464"/>
  <c r="K413" i="1459"/>
  <c r="N413" i="1459"/>
  <c r="M414" i="1459"/>
  <c r="J414" i="1459"/>
  <c r="C415" i="1459"/>
  <c r="F416" i="1459"/>
  <c r="I415" i="1459"/>
  <c r="F417" i="1470" l="1"/>
  <c r="I416" i="1470"/>
  <c r="J415" i="1470"/>
  <c r="M415" i="1470"/>
  <c r="K414" i="1470"/>
  <c r="N414" i="1470"/>
  <c r="N414" i="1468"/>
  <c r="K414" i="1468"/>
  <c r="J415" i="1468"/>
  <c r="M415" i="1468"/>
  <c r="F417" i="1468"/>
  <c r="I416" i="1468"/>
  <c r="J414" i="1464"/>
  <c r="M414" i="1464"/>
  <c r="F416" i="1464"/>
  <c r="I415" i="1464"/>
  <c r="K413" i="1464"/>
  <c r="N413" i="1464"/>
  <c r="J415" i="1459"/>
  <c r="M415" i="1459"/>
  <c r="K414" i="1459"/>
  <c r="N414" i="1459"/>
  <c r="F417" i="1459"/>
  <c r="I416" i="1459"/>
  <c r="C416" i="1459"/>
  <c r="N415" i="1470" l="1"/>
  <c r="K415" i="1470"/>
  <c r="J416" i="1470"/>
  <c r="M416" i="1470"/>
  <c r="F418" i="1470"/>
  <c r="I417" i="1470"/>
  <c r="M416" i="1468"/>
  <c r="J416" i="1468"/>
  <c r="N415" i="1468"/>
  <c r="K415" i="1468"/>
  <c r="I417" i="1468"/>
  <c r="F418" i="1468"/>
  <c r="M415" i="1464"/>
  <c r="J415" i="1464"/>
  <c r="F417" i="1464"/>
  <c r="I416" i="1464"/>
  <c r="N414" i="1464"/>
  <c r="K414" i="1464"/>
  <c r="M416" i="1459"/>
  <c r="J416" i="1459"/>
  <c r="I417" i="1459"/>
  <c r="F418" i="1459"/>
  <c r="C417" i="1459"/>
  <c r="N415" i="1459"/>
  <c r="K415" i="1459"/>
  <c r="J417" i="1470" l="1"/>
  <c r="M417" i="1470"/>
  <c r="I418" i="1470"/>
  <c r="F419" i="1470"/>
  <c r="N416" i="1470"/>
  <c r="K416" i="1470"/>
  <c r="M417" i="1468"/>
  <c r="J417" i="1468"/>
  <c r="K416" i="1468"/>
  <c r="N416" i="1468"/>
  <c r="F419" i="1468"/>
  <c r="I418" i="1468"/>
  <c r="M416" i="1464"/>
  <c r="J416" i="1464"/>
  <c r="F418" i="1464"/>
  <c r="I417" i="1464"/>
  <c r="K415" i="1464"/>
  <c r="N415" i="1464"/>
  <c r="F419" i="1459"/>
  <c r="I418" i="1459"/>
  <c r="C418" i="1459"/>
  <c r="N416" i="1459"/>
  <c r="K416" i="1459"/>
  <c r="M417" i="1459"/>
  <c r="J417" i="1459"/>
  <c r="F420" i="1470" l="1"/>
  <c r="I419" i="1470"/>
  <c r="M418" i="1470"/>
  <c r="J418" i="1470"/>
  <c r="K417" i="1470"/>
  <c r="N417" i="1470"/>
  <c r="M418" i="1468"/>
  <c r="J418" i="1468"/>
  <c r="I419" i="1468"/>
  <c r="F420" i="1468"/>
  <c r="N417" i="1468"/>
  <c r="K417" i="1468"/>
  <c r="J417" i="1464"/>
  <c r="M417" i="1464"/>
  <c r="F419" i="1464"/>
  <c r="I418" i="1464"/>
  <c r="N416" i="1464"/>
  <c r="K416" i="1464"/>
  <c r="N417" i="1459"/>
  <c r="K417" i="1459"/>
  <c r="C419" i="1459"/>
  <c r="M418" i="1459"/>
  <c r="J418" i="1459"/>
  <c r="F420" i="1459"/>
  <c r="I419" i="1459"/>
  <c r="I420" i="1470" l="1"/>
  <c r="F421" i="1470"/>
  <c r="M419" i="1470"/>
  <c r="J419" i="1470"/>
  <c r="N418" i="1470"/>
  <c r="K418" i="1470"/>
  <c r="I420" i="1468"/>
  <c r="F421" i="1468"/>
  <c r="N418" i="1468"/>
  <c r="K418" i="1468"/>
  <c r="J419" i="1468"/>
  <c r="M419" i="1468"/>
  <c r="M418" i="1464"/>
  <c r="J418" i="1464"/>
  <c r="I419" i="1464"/>
  <c r="F420" i="1464"/>
  <c r="K417" i="1464"/>
  <c r="N417" i="1464"/>
  <c r="J419" i="1459"/>
  <c r="M419" i="1459"/>
  <c r="K418" i="1459"/>
  <c r="N418" i="1459"/>
  <c r="I420" i="1459"/>
  <c r="F421" i="1459"/>
  <c r="C420" i="1459"/>
  <c r="I421" i="1470" l="1"/>
  <c r="F422" i="1470"/>
  <c r="M420" i="1470"/>
  <c r="J420" i="1470"/>
  <c r="N419" i="1470"/>
  <c r="K419" i="1470"/>
  <c r="F422" i="1468"/>
  <c r="I421" i="1468"/>
  <c r="N419" i="1468"/>
  <c r="K419" i="1468"/>
  <c r="M420" i="1468"/>
  <c r="J420" i="1468"/>
  <c r="F421" i="1464"/>
  <c r="I420" i="1464"/>
  <c r="M419" i="1464"/>
  <c r="J419" i="1464"/>
  <c r="K418" i="1464"/>
  <c r="N418" i="1464"/>
  <c r="C421" i="1459"/>
  <c r="I421" i="1459"/>
  <c r="F422" i="1459"/>
  <c r="J420" i="1459"/>
  <c r="M420" i="1459"/>
  <c r="K419" i="1459"/>
  <c r="N419" i="1459"/>
  <c r="F423" i="1470" l="1"/>
  <c r="I422" i="1470"/>
  <c r="M421" i="1470"/>
  <c r="J421" i="1470"/>
  <c r="N420" i="1470"/>
  <c r="K420" i="1470"/>
  <c r="K420" i="1468"/>
  <c r="N420" i="1468"/>
  <c r="M421" i="1468"/>
  <c r="J421" i="1468"/>
  <c r="I422" i="1468"/>
  <c r="F423" i="1468"/>
  <c r="N419" i="1464"/>
  <c r="K419" i="1464"/>
  <c r="J420" i="1464"/>
  <c r="M420" i="1464"/>
  <c r="F422" i="1464"/>
  <c r="I421" i="1464"/>
  <c r="I422" i="1459"/>
  <c r="F423" i="1459"/>
  <c r="J421" i="1459"/>
  <c r="M421" i="1459"/>
  <c r="K420" i="1459"/>
  <c r="N420" i="1459"/>
  <c r="C422" i="1459"/>
  <c r="M422" i="1470" l="1"/>
  <c r="J422" i="1470"/>
  <c r="I423" i="1470"/>
  <c r="F424" i="1470"/>
  <c r="N421" i="1470"/>
  <c r="K421" i="1470"/>
  <c r="I423" i="1468"/>
  <c r="F424" i="1468"/>
  <c r="M422" i="1468"/>
  <c r="J422" i="1468"/>
  <c r="K421" i="1468"/>
  <c r="N421" i="1468"/>
  <c r="I422" i="1464"/>
  <c r="F423" i="1464"/>
  <c r="M421" i="1464"/>
  <c r="J421" i="1464"/>
  <c r="N420" i="1464"/>
  <c r="K420" i="1464"/>
  <c r="F424" i="1459"/>
  <c r="I423" i="1459"/>
  <c r="M422" i="1459"/>
  <c r="J422" i="1459"/>
  <c r="C423" i="1459"/>
  <c r="K421" i="1459"/>
  <c r="N421" i="1459"/>
  <c r="J423" i="1470" l="1"/>
  <c r="M423" i="1470"/>
  <c r="N422" i="1470"/>
  <c r="K422" i="1470"/>
  <c r="F425" i="1470"/>
  <c r="I424" i="1470"/>
  <c r="N422" i="1468"/>
  <c r="K422" i="1468"/>
  <c r="F425" i="1468"/>
  <c r="I424" i="1468"/>
  <c r="J423" i="1468"/>
  <c r="M423" i="1468"/>
  <c r="K421" i="1464"/>
  <c r="N421" i="1464"/>
  <c r="F424" i="1464"/>
  <c r="I423" i="1464"/>
  <c r="M422" i="1464"/>
  <c r="J422" i="1464"/>
  <c r="C424" i="1459"/>
  <c r="K422" i="1459"/>
  <c r="N422" i="1459"/>
  <c r="J423" i="1459"/>
  <c r="M423" i="1459"/>
  <c r="F425" i="1459"/>
  <c r="I424" i="1459"/>
  <c r="I425" i="1470" l="1"/>
  <c r="F426" i="1470"/>
  <c r="N423" i="1470"/>
  <c r="K423" i="1470"/>
  <c r="J424" i="1470"/>
  <c r="M424" i="1470"/>
  <c r="M424" i="1468"/>
  <c r="J424" i="1468"/>
  <c r="I425" i="1468"/>
  <c r="F426" i="1468"/>
  <c r="N423" i="1468"/>
  <c r="K423" i="1468"/>
  <c r="N422" i="1464"/>
  <c r="K422" i="1464"/>
  <c r="M423" i="1464"/>
  <c r="J423" i="1464"/>
  <c r="I424" i="1464"/>
  <c r="F425" i="1464"/>
  <c r="M424" i="1459"/>
  <c r="J424" i="1459"/>
  <c r="I425" i="1459"/>
  <c r="F426" i="1459"/>
  <c r="C425" i="1459"/>
  <c r="N423" i="1459"/>
  <c r="K423" i="1459"/>
  <c r="N424" i="1470" l="1"/>
  <c r="K424" i="1470"/>
  <c r="I426" i="1470"/>
  <c r="F427" i="1470"/>
  <c r="M425" i="1470"/>
  <c r="J425" i="1470"/>
  <c r="J425" i="1468"/>
  <c r="M425" i="1468"/>
  <c r="K424" i="1468"/>
  <c r="N424" i="1468"/>
  <c r="F427" i="1468"/>
  <c r="I426" i="1468"/>
  <c r="M424" i="1464"/>
  <c r="J424" i="1464"/>
  <c r="I425" i="1464"/>
  <c r="F426" i="1464"/>
  <c r="N423" i="1464"/>
  <c r="K423" i="1464"/>
  <c r="N424" i="1459"/>
  <c r="K424" i="1459"/>
  <c r="C426" i="1459"/>
  <c r="F427" i="1459"/>
  <c r="I426" i="1459"/>
  <c r="M425" i="1459"/>
  <c r="J425" i="1459"/>
  <c r="M426" i="1470" l="1"/>
  <c r="J426" i="1470"/>
  <c r="K425" i="1470"/>
  <c r="N425" i="1470"/>
  <c r="F428" i="1470"/>
  <c r="I427" i="1470"/>
  <c r="M426" i="1468"/>
  <c r="J426" i="1468"/>
  <c r="I427" i="1468"/>
  <c r="F428" i="1468"/>
  <c r="N425" i="1468"/>
  <c r="K425" i="1468"/>
  <c r="F427" i="1464"/>
  <c r="I426" i="1464"/>
  <c r="M425" i="1464"/>
  <c r="J425" i="1464"/>
  <c r="N424" i="1464"/>
  <c r="K424" i="1464"/>
  <c r="M426" i="1459"/>
  <c r="J426" i="1459"/>
  <c r="F428" i="1459"/>
  <c r="I427" i="1459"/>
  <c r="N425" i="1459"/>
  <c r="K425" i="1459"/>
  <c r="C427" i="1459"/>
  <c r="I428" i="1470" l="1"/>
  <c r="F429" i="1470"/>
  <c r="J427" i="1470"/>
  <c r="M427" i="1470"/>
  <c r="K426" i="1470"/>
  <c r="N426" i="1470"/>
  <c r="J427" i="1468"/>
  <c r="M427" i="1468"/>
  <c r="N426" i="1468"/>
  <c r="K426" i="1468"/>
  <c r="F429" i="1468"/>
  <c r="I428" i="1468"/>
  <c r="K425" i="1464"/>
  <c r="N425" i="1464"/>
  <c r="M426" i="1464"/>
  <c r="J426" i="1464"/>
  <c r="F428" i="1464"/>
  <c r="I427" i="1464"/>
  <c r="K426" i="1459"/>
  <c r="N426" i="1459"/>
  <c r="F429" i="1459"/>
  <c r="I428" i="1459"/>
  <c r="C428" i="1459"/>
  <c r="J427" i="1459"/>
  <c r="M427" i="1459"/>
  <c r="N427" i="1470" l="1"/>
  <c r="K427" i="1470"/>
  <c r="F430" i="1470"/>
  <c r="I429" i="1470"/>
  <c r="J428" i="1470"/>
  <c r="M428" i="1470"/>
  <c r="M428" i="1468"/>
  <c r="J428" i="1468"/>
  <c r="F430" i="1468"/>
  <c r="I429" i="1468"/>
  <c r="N427" i="1468"/>
  <c r="K427" i="1468"/>
  <c r="M427" i="1464"/>
  <c r="J427" i="1464"/>
  <c r="F429" i="1464"/>
  <c r="I428" i="1464"/>
  <c r="N426" i="1464"/>
  <c r="K426" i="1464"/>
  <c r="K427" i="1459"/>
  <c r="N427" i="1459"/>
  <c r="C429" i="1459"/>
  <c r="J428" i="1459"/>
  <c r="M428" i="1459"/>
  <c r="F430" i="1459"/>
  <c r="I429" i="1459"/>
  <c r="F431" i="1470" l="1"/>
  <c r="I430" i="1470"/>
  <c r="K428" i="1470"/>
  <c r="N428" i="1470"/>
  <c r="J429" i="1470"/>
  <c r="M429" i="1470"/>
  <c r="J429" i="1468"/>
  <c r="M429" i="1468"/>
  <c r="I430" i="1468"/>
  <c r="F431" i="1468"/>
  <c r="K428" i="1468"/>
  <c r="N428" i="1468"/>
  <c r="J428" i="1464"/>
  <c r="M428" i="1464"/>
  <c r="F430" i="1464"/>
  <c r="I429" i="1464"/>
  <c r="N427" i="1464"/>
  <c r="K427" i="1464"/>
  <c r="J429" i="1459"/>
  <c r="M429" i="1459"/>
  <c r="K428" i="1459"/>
  <c r="N428" i="1459"/>
  <c r="F431" i="1459"/>
  <c r="I430" i="1459"/>
  <c r="C430" i="1459"/>
  <c r="M430" i="1470" l="1"/>
  <c r="J430" i="1470"/>
  <c r="K429" i="1470"/>
  <c r="N429" i="1470"/>
  <c r="I431" i="1470"/>
  <c r="F432" i="1470"/>
  <c r="F432" i="1468"/>
  <c r="I431" i="1468"/>
  <c r="M430" i="1468"/>
  <c r="J430" i="1468"/>
  <c r="K429" i="1468"/>
  <c r="N429" i="1468"/>
  <c r="M429" i="1464"/>
  <c r="J429" i="1464"/>
  <c r="F431" i="1464"/>
  <c r="I430" i="1464"/>
  <c r="N428" i="1464"/>
  <c r="K428" i="1464"/>
  <c r="C431" i="1459"/>
  <c r="J430" i="1459"/>
  <c r="M430" i="1459"/>
  <c r="F432" i="1459"/>
  <c r="I431" i="1459"/>
  <c r="K429" i="1459"/>
  <c r="N429" i="1459"/>
  <c r="K430" i="1470" l="1"/>
  <c r="N430" i="1470"/>
  <c r="M431" i="1470"/>
  <c r="J431" i="1470"/>
  <c r="F433" i="1470"/>
  <c r="I432" i="1470"/>
  <c r="K430" i="1468"/>
  <c r="N430" i="1468"/>
  <c r="M431" i="1468"/>
  <c r="J431" i="1468"/>
  <c r="F433" i="1468"/>
  <c r="I432" i="1468"/>
  <c r="M430" i="1464"/>
  <c r="J430" i="1464"/>
  <c r="F432" i="1464"/>
  <c r="I431" i="1464"/>
  <c r="K429" i="1464"/>
  <c r="N429" i="1464"/>
  <c r="F433" i="1459"/>
  <c r="I432" i="1459"/>
  <c r="N430" i="1459"/>
  <c r="K430" i="1459"/>
  <c r="C432" i="1459"/>
  <c r="J431" i="1459"/>
  <c r="M431" i="1459"/>
  <c r="J432" i="1470" l="1"/>
  <c r="M432" i="1470"/>
  <c r="F434" i="1470"/>
  <c r="I433" i="1470"/>
  <c r="N431" i="1470"/>
  <c r="K431" i="1470"/>
  <c r="J432" i="1468"/>
  <c r="M432" i="1468"/>
  <c r="I433" i="1468"/>
  <c r="F434" i="1468"/>
  <c r="K431" i="1468"/>
  <c r="N431" i="1468"/>
  <c r="N430" i="1464"/>
  <c r="K430" i="1464"/>
  <c r="M431" i="1464"/>
  <c r="J431" i="1464"/>
  <c r="F433" i="1464"/>
  <c r="I432" i="1464"/>
  <c r="F434" i="1459"/>
  <c r="I433" i="1459"/>
  <c r="J432" i="1459"/>
  <c r="M432" i="1459"/>
  <c r="K431" i="1459"/>
  <c r="N431" i="1459"/>
  <c r="C433" i="1459"/>
  <c r="I434" i="1470" l="1"/>
  <c r="F435" i="1470"/>
  <c r="K432" i="1470"/>
  <c r="N432" i="1470"/>
  <c r="M433" i="1470"/>
  <c r="J433" i="1470"/>
  <c r="N432" i="1468"/>
  <c r="K432" i="1468"/>
  <c r="F435" i="1468"/>
  <c r="I434" i="1468"/>
  <c r="M433" i="1468"/>
  <c r="J433" i="1468"/>
  <c r="N431" i="1464"/>
  <c r="K431" i="1464"/>
  <c r="J432" i="1464"/>
  <c r="M432" i="1464"/>
  <c r="F434" i="1464"/>
  <c r="I433" i="1464"/>
  <c r="C434" i="1459"/>
  <c r="J433" i="1459"/>
  <c r="M433" i="1459"/>
  <c r="F435" i="1459"/>
  <c r="I434" i="1459"/>
  <c r="N432" i="1459"/>
  <c r="K432" i="1459"/>
  <c r="N433" i="1470" l="1"/>
  <c r="K433" i="1470"/>
  <c r="J434" i="1470"/>
  <c r="M434" i="1470"/>
  <c r="F436" i="1470"/>
  <c r="I435" i="1470"/>
  <c r="I435" i="1468"/>
  <c r="F436" i="1468"/>
  <c r="K433" i="1468"/>
  <c r="N433" i="1468"/>
  <c r="M434" i="1468"/>
  <c r="J434" i="1468"/>
  <c r="I434" i="1464"/>
  <c r="F435" i="1464"/>
  <c r="J433" i="1464"/>
  <c r="M433" i="1464"/>
  <c r="K432" i="1464"/>
  <c r="N432" i="1464"/>
  <c r="J434" i="1459"/>
  <c r="M434" i="1459"/>
  <c r="C435" i="1459"/>
  <c r="F436" i="1459"/>
  <c r="I435" i="1459"/>
  <c r="K433" i="1459"/>
  <c r="N433" i="1459"/>
  <c r="J435" i="1470" l="1"/>
  <c r="M435" i="1470"/>
  <c r="F437" i="1470"/>
  <c r="I436" i="1470"/>
  <c r="K434" i="1470"/>
  <c r="N434" i="1470"/>
  <c r="N434" i="1468"/>
  <c r="K434" i="1468"/>
  <c r="F437" i="1468"/>
  <c r="I436" i="1468"/>
  <c r="J435" i="1468"/>
  <c r="M435" i="1468"/>
  <c r="K433" i="1464"/>
  <c r="N433" i="1464"/>
  <c r="F436" i="1464"/>
  <c r="I435" i="1464"/>
  <c r="M434" i="1464"/>
  <c r="J434" i="1464"/>
  <c r="J435" i="1459"/>
  <c r="M435" i="1459"/>
  <c r="F437" i="1459"/>
  <c r="I436" i="1459"/>
  <c r="C436" i="1459"/>
  <c r="N434" i="1459"/>
  <c r="K434" i="1459"/>
  <c r="F438" i="1470" l="1"/>
  <c r="I437" i="1470"/>
  <c r="M436" i="1470"/>
  <c r="J436" i="1470"/>
  <c r="K435" i="1470"/>
  <c r="N435" i="1470"/>
  <c r="F438" i="1468"/>
  <c r="I437" i="1468"/>
  <c r="K435" i="1468"/>
  <c r="N435" i="1468"/>
  <c r="J436" i="1468"/>
  <c r="M436" i="1468"/>
  <c r="K434" i="1464"/>
  <c r="N434" i="1464"/>
  <c r="M435" i="1464"/>
  <c r="J435" i="1464"/>
  <c r="F437" i="1464"/>
  <c r="I436" i="1464"/>
  <c r="J436" i="1459"/>
  <c r="M436" i="1459"/>
  <c r="F438" i="1459"/>
  <c r="I437" i="1459"/>
  <c r="C437" i="1459"/>
  <c r="K435" i="1459"/>
  <c r="N435" i="1459"/>
  <c r="F439" i="1470" l="1"/>
  <c r="I438" i="1470"/>
  <c r="K436" i="1470"/>
  <c r="N436" i="1470"/>
  <c r="M437" i="1470"/>
  <c r="J437" i="1470"/>
  <c r="I438" i="1468"/>
  <c r="F439" i="1468"/>
  <c r="K436" i="1468"/>
  <c r="N436" i="1468"/>
  <c r="M437" i="1468"/>
  <c r="J437" i="1468"/>
  <c r="F438" i="1464"/>
  <c r="I437" i="1464"/>
  <c r="J436" i="1464"/>
  <c r="M436" i="1464"/>
  <c r="K435" i="1464"/>
  <c r="N435" i="1464"/>
  <c r="N436" i="1459"/>
  <c r="K436" i="1459"/>
  <c r="C438" i="1459"/>
  <c r="J437" i="1459"/>
  <c r="M437" i="1459"/>
  <c r="F439" i="1459"/>
  <c r="I438" i="1459"/>
  <c r="N437" i="1470" l="1"/>
  <c r="K437" i="1470"/>
  <c r="F440" i="1470"/>
  <c r="I439" i="1470"/>
  <c r="M438" i="1470"/>
  <c r="J438" i="1470"/>
  <c r="M438" i="1468"/>
  <c r="J438" i="1468"/>
  <c r="K437" i="1468"/>
  <c r="N437" i="1468"/>
  <c r="F440" i="1468"/>
  <c r="I439" i="1468"/>
  <c r="N436" i="1464"/>
  <c r="K436" i="1464"/>
  <c r="J437" i="1464"/>
  <c r="M437" i="1464"/>
  <c r="F439" i="1464"/>
  <c r="I438" i="1464"/>
  <c r="J438" i="1459"/>
  <c r="M438" i="1459"/>
  <c r="F440" i="1459"/>
  <c r="I439" i="1459"/>
  <c r="K437" i="1459"/>
  <c r="N437" i="1459"/>
  <c r="C439" i="1459"/>
  <c r="M439" i="1470" l="1"/>
  <c r="J439" i="1470"/>
  <c r="I440" i="1470"/>
  <c r="F441" i="1470"/>
  <c r="N438" i="1470"/>
  <c r="K438" i="1470"/>
  <c r="M439" i="1468"/>
  <c r="J439" i="1468"/>
  <c r="I440" i="1468"/>
  <c r="F441" i="1468"/>
  <c r="N438" i="1468"/>
  <c r="K438" i="1468"/>
  <c r="I439" i="1464"/>
  <c r="F440" i="1464"/>
  <c r="M438" i="1464"/>
  <c r="J438" i="1464"/>
  <c r="K437" i="1464"/>
  <c r="N437" i="1464"/>
  <c r="C440" i="1459"/>
  <c r="J439" i="1459"/>
  <c r="M439" i="1459"/>
  <c r="F441" i="1459"/>
  <c r="I440" i="1459"/>
  <c r="N438" i="1459"/>
  <c r="K438" i="1459"/>
  <c r="J440" i="1470" l="1"/>
  <c r="M440" i="1470"/>
  <c r="N439" i="1470"/>
  <c r="K439" i="1470"/>
  <c r="I441" i="1470"/>
  <c r="F442" i="1470"/>
  <c r="M440" i="1468"/>
  <c r="J440" i="1468"/>
  <c r="I441" i="1468"/>
  <c r="F442" i="1468"/>
  <c r="K439" i="1468"/>
  <c r="N439" i="1468"/>
  <c r="K438" i="1464"/>
  <c r="N438" i="1464"/>
  <c r="F441" i="1464"/>
  <c r="I440" i="1464"/>
  <c r="M439" i="1464"/>
  <c r="J439" i="1464"/>
  <c r="C441" i="1459"/>
  <c r="F442" i="1459"/>
  <c r="I441" i="1459"/>
  <c r="K439" i="1459"/>
  <c r="N439" i="1459"/>
  <c r="J440" i="1459"/>
  <c r="M440" i="1459"/>
  <c r="N440" i="1470" l="1"/>
  <c r="K440" i="1470"/>
  <c r="I442" i="1470"/>
  <c r="F443" i="1470"/>
  <c r="J441" i="1470"/>
  <c r="M441" i="1470"/>
  <c r="M441" i="1468"/>
  <c r="J441" i="1468"/>
  <c r="F443" i="1468"/>
  <c r="I442" i="1468"/>
  <c r="N440" i="1468"/>
  <c r="K440" i="1468"/>
  <c r="N439" i="1464"/>
  <c r="K439" i="1464"/>
  <c r="J440" i="1464"/>
  <c r="M440" i="1464"/>
  <c r="I441" i="1464"/>
  <c r="F442" i="1464"/>
  <c r="J441" i="1459"/>
  <c r="M441" i="1459"/>
  <c r="F443" i="1459"/>
  <c r="I442" i="1459"/>
  <c r="C442" i="1459"/>
  <c r="N440" i="1459"/>
  <c r="K440" i="1459"/>
  <c r="J442" i="1470" l="1"/>
  <c r="M442" i="1470"/>
  <c r="I443" i="1470"/>
  <c r="F444" i="1470"/>
  <c r="K441" i="1470"/>
  <c r="N441" i="1470"/>
  <c r="I443" i="1468"/>
  <c r="F444" i="1468"/>
  <c r="J442" i="1468"/>
  <c r="M442" i="1468"/>
  <c r="K441" i="1468"/>
  <c r="N441" i="1468"/>
  <c r="M441" i="1464"/>
  <c r="J441" i="1464"/>
  <c r="I442" i="1464"/>
  <c r="F443" i="1464"/>
  <c r="K440" i="1464"/>
  <c r="N440" i="1464"/>
  <c r="C443" i="1459"/>
  <c r="J442" i="1459"/>
  <c r="M442" i="1459"/>
  <c r="K441" i="1459"/>
  <c r="N441" i="1459"/>
  <c r="F444" i="1459"/>
  <c r="I443" i="1459"/>
  <c r="J443" i="1470" l="1"/>
  <c r="M443" i="1470"/>
  <c r="F445" i="1470"/>
  <c r="I444" i="1470"/>
  <c r="K442" i="1470"/>
  <c r="N442" i="1470"/>
  <c r="F445" i="1468"/>
  <c r="I444" i="1468"/>
  <c r="N442" i="1468"/>
  <c r="K442" i="1468"/>
  <c r="M443" i="1468"/>
  <c r="J443" i="1468"/>
  <c r="F444" i="1464"/>
  <c r="I443" i="1464"/>
  <c r="M442" i="1464"/>
  <c r="J442" i="1464"/>
  <c r="K441" i="1464"/>
  <c r="N441" i="1464"/>
  <c r="J443" i="1459"/>
  <c r="M443" i="1459"/>
  <c r="F445" i="1459"/>
  <c r="I444" i="1459"/>
  <c r="N442" i="1459"/>
  <c r="K442" i="1459"/>
  <c r="C444" i="1459"/>
  <c r="K443" i="1470" l="1"/>
  <c r="N443" i="1470"/>
  <c r="F446" i="1470"/>
  <c r="I445" i="1470"/>
  <c r="M444" i="1470"/>
  <c r="J444" i="1470"/>
  <c r="F446" i="1468"/>
  <c r="I445" i="1468"/>
  <c r="K443" i="1468"/>
  <c r="N443" i="1468"/>
  <c r="J444" i="1468"/>
  <c r="M444" i="1468"/>
  <c r="N442" i="1464"/>
  <c r="K442" i="1464"/>
  <c r="M443" i="1464"/>
  <c r="J443" i="1464"/>
  <c r="F445" i="1464"/>
  <c r="I444" i="1464"/>
  <c r="C445" i="1459"/>
  <c r="J444" i="1459"/>
  <c r="M444" i="1459"/>
  <c r="F446" i="1459"/>
  <c r="I445" i="1459"/>
  <c r="K443" i="1459"/>
  <c r="N443" i="1459"/>
  <c r="M445" i="1470" l="1"/>
  <c r="J445" i="1470"/>
  <c r="F447" i="1470"/>
  <c r="I446" i="1470"/>
  <c r="K444" i="1470"/>
  <c r="N444" i="1470"/>
  <c r="F447" i="1468"/>
  <c r="I446" i="1468"/>
  <c r="N444" i="1468"/>
  <c r="K444" i="1468"/>
  <c r="M445" i="1468"/>
  <c r="J445" i="1468"/>
  <c r="F446" i="1464"/>
  <c r="I445" i="1464"/>
  <c r="J444" i="1464"/>
  <c r="M444" i="1464"/>
  <c r="K443" i="1464"/>
  <c r="N443" i="1464"/>
  <c r="F447" i="1459"/>
  <c r="I446" i="1459"/>
  <c r="N444" i="1459"/>
  <c r="K444" i="1459"/>
  <c r="C446" i="1459"/>
  <c r="J445" i="1459"/>
  <c r="M445" i="1459"/>
  <c r="F448" i="1470" l="1"/>
  <c r="I447" i="1470"/>
  <c r="M446" i="1470"/>
  <c r="J446" i="1470"/>
  <c r="N445" i="1470"/>
  <c r="K445" i="1470"/>
  <c r="F448" i="1468"/>
  <c r="I447" i="1468"/>
  <c r="K445" i="1468"/>
  <c r="N445" i="1468"/>
  <c r="M446" i="1468"/>
  <c r="J446" i="1468"/>
  <c r="M445" i="1464"/>
  <c r="J445" i="1464"/>
  <c r="N444" i="1464"/>
  <c r="K444" i="1464"/>
  <c r="F447" i="1464"/>
  <c r="I446" i="1464"/>
  <c r="K445" i="1459"/>
  <c r="N445" i="1459"/>
  <c r="C447" i="1459"/>
  <c r="J446" i="1459"/>
  <c r="M446" i="1459"/>
  <c r="F448" i="1459"/>
  <c r="I447" i="1459"/>
  <c r="N446" i="1470" l="1"/>
  <c r="K446" i="1470"/>
  <c r="I448" i="1470"/>
  <c r="F449" i="1470"/>
  <c r="J447" i="1470"/>
  <c r="M447" i="1470"/>
  <c r="I448" i="1468"/>
  <c r="F449" i="1468"/>
  <c r="N446" i="1468"/>
  <c r="K446" i="1468"/>
  <c r="M447" i="1468"/>
  <c r="J447" i="1468"/>
  <c r="M446" i="1464"/>
  <c r="J446" i="1464"/>
  <c r="I447" i="1464"/>
  <c r="F448" i="1464"/>
  <c r="K445" i="1464"/>
  <c r="N445" i="1464"/>
  <c r="J447" i="1459"/>
  <c r="M447" i="1459"/>
  <c r="F449" i="1459"/>
  <c r="I448" i="1459"/>
  <c r="N446" i="1459"/>
  <c r="K446" i="1459"/>
  <c r="C448" i="1459"/>
  <c r="I449" i="1470" l="1"/>
  <c r="F450" i="1470"/>
  <c r="M448" i="1470"/>
  <c r="J448" i="1470"/>
  <c r="K447" i="1470"/>
  <c r="N447" i="1470"/>
  <c r="M448" i="1468"/>
  <c r="J448" i="1468"/>
  <c r="N447" i="1468"/>
  <c r="K447" i="1468"/>
  <c r="I449" i="1468"/>
  <c r="F450" i="1468"/>
  <c r="F449" i="1464"/>
  <c r="I448" i="1464"/>
  <c r="M447" i="1464"/>
  <c r="J447" i="1464"/>
  <c r="N446" i="1464"/>
  <c r="K446" i="1464"/>
  <c r="C449" i="1459"/>
  <c r="J448" i="1459"/>
  <c r="M448" i="1459"/>
  <c r="I449" i="1459"/>
  <c r="F450" i="1459"/>
  <c r="K447" i="1459"/>
  <c r="N447" i="1459"/>
  <c r="F451" i="1470" l="1"/>
  <c r="I450" i="1470"/>
  <c r="N448" i="1470"/>
  <c r="K448" i="1470"/>
  <c r="J449" i="1470"/>
  <c r="M449" i="1470"/>
  <c r="I450" i="1468"/>
  <c r="F451" i="1468"/>
  <c r="M449" i="1468"/>
  <c r="J449" i="1468"/>
  <c r="N448" i="1468"/>
  <c r="K448" i="1468"/>
  <c r="J448" i="1464"/>
  <c r="M448" i="1464"/>
  <c r="N447" i="1464"/>
  <c r="K447" i="1464"/>
  <c r="F450" i="1464"/>
  <c r="I449" i="1464"/>
  <c r="N448" i="1459"/>
  <c r="K448" i="1459"/>
  <c r="J449" i="1459"/>
  <c r="M449" i="1459"/>
  <c r="C450" i="1459"/>
  <c r="F451" i="1459"/>
  <c r="I450" i="1459"/>
  <c r="K449" i="1470" l="1"/>
  <c r="N449" i="1470"/>
  <c r="J450" i="1470"/>
  <c r="M450" i="1470"/>
  <c r="F452" i="1470"/>
  <c r="I451" i="1470"/>
  <c r="N449" i="1468"/>
  <c r="K449" i="1468"/>
  <c r="I451" i="1468"/>
  <c r="F452" i="1468"/>
  <c r="J450" i="1468"/>
  <c r="M450" i="1468"/>
  <c r="M449" i="1464"/>
  <c r="J449" i="1464"/>
  <c r="F451" i="1464"/>
  <c r="I450" i="1464"/>
  <c r="K448" i="1464"/>
  <c r="N448" i="1464"/>
  <c r="N449" i="1459"/>
  <c r="K449" i="1459"/>
  <c r="M450" i="1459"/>
  <c r="J450" i="1459"/>
  <c r="C451" i="1459"/>
  <c r="F452" i="1459"/>
  <c r="I451" i="1459"/>
  <c r="M451" i="1470" l="1"/>
  <c r="J451" i="1470"/>
  <c r="F453" i="1470"/>
  <c r="I452" i="1470"/>
  <c r="K450" i="1470"/>
  <c r="N450" i="1470"/>
  <c r="N450" i="1468"/>
  <c r="K450" i="1468"/>
  <c r="I452" i="1468"/>
  <c r="F453" i="1468"/>
  <c r="J451" i="1468"/>
  <c r="M451" i="1468"/>
  <c r="M450" i="1464"/>
  <c r="J450" i="1464"/>
  <c r="F452" i="1464"/>
  <c r="I451" i="1464"/>
  <c r="K449" i="1464"/>
  <c r="N449" i="1464"/>
  <c r="C452" i="1459"/>
  <c r="K450" i="1459"/>
  <c r="N450" i="1459"/>
  <c r="J451" i="1459"/>
  <c r="M451" i="1459"/>
  <c r="I452" i="1459"/>
  <c r="F453" i="1459"/>
  <c r="M452" i="1470" l="1"/>
  <c r="J452" i="1470"/>
  <c r="F454" i="1470"/>
  <c r="I453" i="1470"/>
  <c r="K451" i="1470"/>
  <c r="N451" i="1470"/>
  <c r="F454" i="1468"/>
  <c r="I453" i="1468"/>
  <c r="K451" i="1468"/>
  <c r="N451" i="1468"/>
  <c r="J452" i="1468"/>
  <c r="M452" i="1468"/>
  <c r="M451" i="1464"/>
  <c r="J451" i="1464"/>
  <c r="F453" i="1464"/>
  <c r="I452" i="1464"/>
  <c r="K450" i="1464"/>
  <c r="N450" i="1464"/>
  <c r="F454" i="1459"/>
  <c r="I453" i="1459"/>
  <c r="N451" i="1459"/>
  <c r="K451" i="1459"/>
  <c r="J452" i="1459"/>
  <c r="M452" i="1459"/>
  <c r="C453" i="1459"/>
  <c r="N452" i="1470" l="1"/>
  <c r="K452" i="1470"/>
  <c r="M453" i="1470"/>
  <c r="J453" i="1470"/>
  <c r="I454" i="1470"/>
  <c r="F455" i="1470"/>
  <c r="F455" i="1468"/>
  <c r="I454" i="1468"/>
  <c r="K452" i="1468"/>
  <c r="N452" i="1468"/>
  <c r="M453" i="1468"/>
  <c r="J453" i="1468"/>
  <c r="M452" i="1464"/>
  <c r="J452" i="1464"/>
  <c r="F454" i="1464"/>
  <c r="I453" i="1464"/>
  <c r="N451" i="1464"/>
  <c r="K451" i="1464"/>
  <c r="C454" i="1459"/>
  <c r="N452" i="1459"/>
  <c r="K452" i="1459"/>
  <c r="M453" i="1459"/>
  <c r="J453" i="1459"/>
  <c r="I454" i="1459"/>
  <c r="F455" i="1459"/>
  <c r="F456" i="1470" l="1"/>
  <c r="I455" i="1470"/>
  <c r="M454" i="1470"/>
  <c r="J454" i="1470"/>
  <c r="N453" i="1470"/>
  <c r="K453" i="1470"/>
  <c r="F456" i="1468"/>
  <c r="I455" i="1468"/>
  <c r="K453" i="1468"/>
  <c r="N453" i="1468"/>
  <c r="M454" i="1468"/>
  <c r="J454" i="1468"/>
  <c r="M453" i="1464"/>
  <c r="J453" i="1464"/>
  <c r="I454" i="1464"/>
  <c r="F455" i="1464"/>
  <c r="N452" i="1464"/>
  <c r="K452" i="1464"/>
  <c r="M454" i="1459"/>
  <c r="J454" i="1459"/>
  <c r="I455" i="1459"/>
  <c r="F456" i="1459"/>
  <c r="N453" i="1459"/>
  <c r="K453" i="1459"/>
  <c r="C455" i="1459"/>
  <c r="N454" i="1470" l="1"/>
  <c r="K454" i="1470"/>
  <c r="M455" i="1470"/>
  <c r="J455" i="1470"/>
  <c r="I456" i="1470"/>
  <c r="F457" i="1470"/>
  <c r="F457" i="1468"/>
  <c r="I456" i="1468"/>
  <c r="N454" i="1468"/>
  <c r="K454" i="1468"/>
  <c r="M455" i="1468"/>
  <c r="J455" i="1468"/>
  <c r="F456" i="1464"/>
  <c r="I455" i="1464"/>
  <c r="M454" i="1464"/>
  <c r="J454" i="1464"/>
  <c r="K453" i="1464"/>
  <c r="N453" i="1464"/>
  <c r="C456" i="1459"/>
  <c r="F457" i="1459"/>
  <c r="I456" i="1459"/>
  <c r="N454" i="1459"/>
  <c r="K454" i="1459"/>
  <c r="J455" i="1459"/>
  <c r="M455" i="1459"/>
  <c r="I457" i="1470" l="1"/>
  <c r="F458" i="1470"/>
  <c r="J456" i="1470"/>
  <c r="M456" i="1470"/>
  <c r="K455" i="1470"/>
  <c r="N455" i="1470"/>
  <c r="M456" i="1468"/>
  <c r="J456" i="1468"/>
  <c r="N455" i="1468"/>
  <c r="K455" i="1468"/>
  <c r="I457" i="1468"/>
  <c r="F458" i="1468"/>
  <c r="N454" i="1464"/>
  <c r="K454" i="1464"/>
  <c r="M455" i="1464"/>
  <c r="J455" i="1464"/>
  <c r="F457" i="1464"/>
  <c r="I456" i="1464"/>
  <c r="J456" i="1459"/>
  <c r="M456" i="1459"/>
  <c r="K455" i="1459"/>
  <c r="N455" i="1459"/>
  <c r="I457" i="1459"/>
  <c r="F458" i="1459"/>
  <c r="C457" i="1459"/>
  <c r="K456" i="1470" l="1"/>
  <c r="N456" i="1470"/>
  <c r="I458" i="1470"/>
  <c r="F459" i="1470"/>
  <c r="J457" i="1470"/>
  <c r="M457" i="1470"/>
  <c r="I458" i="1468"/>
  <c r="F459" i="1468"/>
  <c r="N456" i="1468"/>
  <c r="K456" i="1468"/>
  <c r="M457" i="1468"/>
  <c r="J457" i="1468"/>
  <c r="F458" i="1464"/>
  <c r="I457" i="1464"/>
  <c r="J456" i="1464"/>
  <c r="M456" i="1464"/>
  <c r="N455" i="1464"/>
  <c r="K455" i="1464"/>
  <c r="C458" i="1459"/>
  <c r="J457" i="1459"/>
  <c r="M457" i="1459"/>
  <c r="F459" i="1459"/>
  <c r="I458" i="1459"/>
  <c r="N456" i="1459"/>
  <c r="K456" i="1459"/>
  <c r="K457" i="1470" l="1"/>
  <c r="N457" i="1470"/>
  <c r="F460" i="1470"/>
  <c r="I459" i="1470"/>
  <c r="J458" i="1470"/>
  <c r="M458" i="1470"/>
  <c r="N457" i="1468"/>
  <c r="K457" i="1468"/>
  <c r="I459" i="1468"/>
  <c r="F460" i="1468"/>
  <c r="J458" i="1468"/>
  <c r="M458" i="1468"/>
  <c r="N456" i="1464"/>
  <c r="K456" i="1464"/>
  <c r="M457" i="1464"/>
  <c r="J457" i="1464"/>
  <c r="F459" i="1464"/>
  <c r="I458" i="1464"/>
  <c r="M458" i="1459"/>
  <c r="J458" i="1459"/>
  <c r="C459" i="1459"/>
  <c r="F460" i="1459"/>
  <c r="I459" i="1459"/>
  <c r="N457" i="1459"/>
  <c r="K457" i="1459"/>
  <c r="K458" i="1470" l="1"/>
  <c r="N458" i="1470"/>
  <c r="M459" i="1470"/>
  <c r="J459" i="1470"/>
  <c r="F461" i="1470"/>
  <c r="I460" i="1470"/>
  <c r="N458" i="1468"/>
  <c r="K458" i="1468"/>
  <c r="I460" i="1468"/>
  <c r="F461" i="1468"/>
  <c r="J459" i="1468"/>
  <c r="M459" i="1468"/>
  <c r="M458" i="1464"/>
  <c r="J458" i="1464"/>
  <c r="I459" i="1464"/>
  <c r="F460" i="1464"/>
  <c r="K457" i="1464"/>
  <c r="N457" i="1464"/>
  <c r="I460" i="1459"/>
  <c r="F461" i="1459"/>
  <c r="C460" i="1459"/>
  <c r="J459" i="1459"/>
  <c r="M459" i="1459"/>
  <c r="K458" i="1459"/>
  <c r="N458" i="1459"/>
  <c r="M460" i="1470" l="1"/>
  <c r="J460" i="1470"/>
  <c r="F462" i="1470"/>
  <c r="I461" i="1470"/>
  <c r="K459" i="1470"/>
  <c r="N459" i="1470"/>
  <c r="F462" i="1468"/>
  <c r="I461" i="1468"/>
  <c r="K459" i="1468"/>
  <c r="N459" i="1468"/>
  <c r="J460" i="1468"/>
  <c r="M460" i="1468"/>
  <c r="F461" i="1464"/>
  <c r="I460" i="1464"/>
  <c r="M459" i="1464"/>
  <c r="J459" i="1464"/>
  <c r="K458" i="1464"/>
  <c r="N458" i="1464"/>
  <c r="F462" i="1459"/>
  <c r="I461" i="1459"/>
  <c r="N459" i="1459"/>
  <c r="K459" i="1459"/>
  <c r="C461" i="1459"/>
  <c r="J460" i="1459"/>
  <c r="M460" i="1459"/>
  <c r="M461" i="1470" l="1"/>
  <c r="J461" i="1470"/>
  <c r="F463" i="1470"/>
  <c r="I462" i="1470"/>
  <c r="N460" i="1470"/>
  <c r="K460" i="1470"/>
  <c r="M461" i="1468"/>
  <c r="J461" i="1468"/>
  <c r="K460" i="1468"/>
  <c r="N460" i="1468"/>
  <c r="F463" i="1468"/>
  <c r="I462" i="1468"/>
  <c r="N459" i="1464"/>
  <c r="K459" i="1464"/>
  <c r="J460" i="1464"/>
  <c r="M460" i="1464"/>
  <c r="I461" i="1464"/>
  <c r="F462" i="1464"/>
  <c r="M461" i="1459"/>
  <c r="J461" i="1459"/>
  <c r="N460" i="1459"/>
  <c r="K460" i="1459"/>
  <c r="C462" i="1459"/>
  <c r="I462" i="1459"/>
  <c r="F463" i="1459"/>
  <c r="M462" i="1470" l="1"/>
  <c r="J462" i="1470"/>
  <c r="I463" i="1470"/>
  <c r="F464" i="1470"/>
  <c r="N461" i="1470"/>
  <c r="K461" i="1470"/>
  <c r="F464" i="1468"/>
  <c r="I463" i="1468"/>
  <c r="K461" i="1468"/>
  <c r="N461" i="1468"/>
  <c r="M462" i="1468"/>
  <c r="J462" i="1468"/>
  <c r="M461" i="1464"/>
  <c r="J461" i="1464"/>
  <c r="I462" i="1464"/>
  <c r="F463" i="1464"/>
  <c r="N460" i="1464"/>
  <c r="K460" i="1464"/>
  <c r="I463" i="1459"/>
  <c r="F464" i="1459"/>
  <c r="M462" i="1459"/>
  <c r="J462" i="1459"/>
  <c r="N461" i="1459"/>
  <c r="K461" i="1459"/>
  <c r="C463" i="1459"/>
  <c r="N462" i="1470" l="1"/>
  <c r="K462" i="1470"/>
  <c r="I464" i="1470"/>
  <c r="F465" i="1470"/>
  <c r="J463" i="1470"/>
  <c r="M463" i="1470"/>
  <c r="M463" i="1468"/>
  <c r="J463" i="1468"/>
  <c r="N462" i="1468"/>
  <c r="K462" i="1468"/>
  <c r="I464" i="1468"/>
  <c r="F465" i="1468"/>
  <c r="F464" i="1464"/>
  <c r="I463" i="1464"/>
  <c r="J462" i="1464"/>
  <c r="M462" i="1464"/>
  <c r="K461" i="1464"/>
  <c r="N461" i="1464"/>
  <c r="N462" i="1459"/>
  <c r="K462" i="1459"/>
  <c r="C464" i="1459"/>
  <c r="F465" i="1459"/>
  <c r="I464" i="1459"/>
  <c r="J463" i="1459"/>
  <c r="M463" i="1459"/>
  <c r="K463" i="1470" l="1"/>
  <c r="N463" i="1470"/>
  <c r="F466" i="1470"/>
  <c r="I465" i="1470"/>
  <c r="J464" i="1470"/>
  <c r="M464" i="1470"/>
  <c r="F466" i="1468"/>
  <c r="I465" i="1468"/>
  <c r="M464" i="1468"/>
  <c r="J464" i="1468"/>
  <c r="N463" i="1468"/>
  <c r="K463" i="1468"/>
  <c r="K462" i="1464"/>
  <c r="N462" i="1464"/>
  <c r="M463" i="1464"/>
  <c r="J463" i="1464"/>
  <c r="F465" i="1464"/>
  <c r="I464" i="1464"/>
  <c r="J464" i="1459"/>
  <c r="M464" i="1459"/>
  <c r="I465" i="1459"/>
  <c r="F466" i="1459"/>
  <c r="C465" i="1459"/>
  <c r="K463" i="1459"/>
  <c r="N463" i="1459"/>
  <c r="N464" i="1470" l="1"/>
  <c r="K464" i="1470"/>
  <c r="J465" i="1470"/>
  <c r="M465" i="1470"/>
  <c r="I466" i="1470"/>
  <c r="F467" i="1470"/>
  <c r="J465" i="1468"/>
  <c r="M465" i="1468"/>
  <c r="N464" i="1468"/>
  <c r="K464" i="1468"/>
  <c r="I466" i="1468"/>
  <c r="F467" i="1468"/>
  <c r="M464" i="1464"/>
  <c r="J464" i="1464"/>
  <c r="F466" i="1464"/>
  <c r="I465" i="1464"/>
  <c r="K463" i="1464"/>
  <c r="N463" i="1464"/>
  <c r="I466" i="1459"/>
  <c r="F467" i="1459"/>
  <c r="J465" i="1459"/>
  <c r="M465" i="1459"/>
  <c r="C466" i="1459"/>
  <c r="N464" i="1459"/>
  <c r="K464" i="1459"/>
  <c r="F468" i="1470" l="1"/>
  <c r="I467" i="1470"/>
  <c r="M466" i="1470"/>
  <c r="J466" i="1470"/>
  <c r="K465" i="1470"/>
  <c r="N465" i="1470"/>
  <c r="F468" i="1468"/>
  <c r="I467" i="1468"/>
  <c r="M466" i="1468"/>
  <c r="J466" i="1468"/>
  <c r="K465" i="1468"/>
  <c r="N465" i="1468"/>
  <c r="M465" i="1464"/>
  <c r="J465" i="1464"/>
  <c r="I466" i="1464"/>
  <c r="F467" i="1464"/>
  <c r="N464" i="1464"/>
  <c r="K464" i="1464"/>
  <c r="F468" i="1459"/>
  <c r="I467" i="1459"/>
  <c r="N465" i="1459"/>
  <c r="K465" i="1459"/>
  <c r="M466" i="1459"/>
  <c r="J466" i="1459"/>
  <c r="C467" i="1459"/>
  <c r="N466" i="1470" l="1"/>
  <c r="K466" i="1470"/>
  <c r="J467" i="1470"/>
  <c r="M467" i="1470"/>
  <c r="I468" i="1470"/>
  <c r="F469" i="1470"/>
  <c r="M467" i="1468"/>
  <c r="J467" i="1468"/>
  <c r="N466" i="1468"/>
  <c r="K466" i="1468"/>
  <c r="I468" i="1468"/>
  <c r="F469" i="1468"/>
  <c r="F468" i="1464"/>
  <c r="I467" i="1464"/>
  <c r="J466" i="1464"/>
  <c r="M466" i="1464"/>
  <c r="N465" i="1464"/>
  <c r="K465" i="1464"/>
  <c r="M467" i="1459"/>
  <c r="J467" i="1459"/>
  <c r="C468" i="1459"/>
  <c r="N466" i="1459"/>
  <c r="K466" i="1459"/>
  <c r="F469" i="1459"/>
  <c r="I468" i="1459"/>
  <c r="I469" i="1470" l="1"/>
  <c r="F470" i="1470"/>
  <c r="M468" i="1470"/>
  <c r="J468" i="1470"/>
  <c r="K467" i="1470"/>
  <c r="N467" i="1470"/>
  <c r="I469" i="1468"/>
  <c r="F470" i="1468"/>
  <c r="N467" i="1468"/>
  <c r="K467" i="1468"/>
  <c r="M468" i="1468"/>
  <c r="J468" i="1468"/>
  <c r="N466" i="1464"/>
  <c r="K466" i="1464"/>
  <c r="M467" i="1464"/>
  <c r="J467" i="1464"/>
  <c r="I468" i="1464"/>
  <c r="F469" i="1464"/>
  <c r="M468" i="1459"/>
  <c r="J468" i="1459"/>
  <c r="F470" i="1459"/>
  <c r="I469" i="1459"/>
  <c r="N467" i="1459"/>
  <c r="K467" i="1459"/>
  <c r="C469" i="1459"/>
  <c r="K468" i="1470" l="1"/>
  <c r="N468" i="1470"/>
  <c r="F471" i="1470"/>
  <c r="I470" i="1470"/>
  <c r="M469" i="1470"/>
  <c r="J469" i="1470"/>
  <c r="N468" i="1468"/>
  <c r="K468" i="1468"/>
  <c r="I470" i="1468"/>
  <c r="F471" i="1468"/>
  <c r="M469" i="1468"/>
  <c r="J469" i="1468"/>
  <c r="M468" i="1464"/>
  <c r="J468" i="1464"/>
  <c r="I469" i="1464"/>
  <c r="F470" i="1464"/>
  <c r="N467" i="1464"/>
  <c r="K467" i="1464"/>
  <c r="F471" i="1459"/>
  <c r="I470" i="1459"/>
  <c r="M469" i="1459"/>
  <c r="J469" i="1459"/>
  <c r="C470" i="1459"/>
  <c r="N468" i="1459"/>
  <c r="K468" i="1459"/>
  <c r="K469" i="1470" l="1"/>
  <c r="N469" i="1470"/>
  <c r="M470" i="1470"/>
  <c r="J470" i="1470"/>
  <c r="F472" i="1470"/>
  <c r="I471" i="1470"/>
  <c r="I471" i="1468"/>
  <c r="F472" i="1468"/>
  <c r="N469" i="1468"/>
  <c r="K469" i="1468"/>
  <c r="J470" i="1468"/>
  <c r="M470" i="1468"/>
  <c r="F471" i="1464"/>
  <c r="I470" i="1464"/>
  <c r="M469" i="1464"/>
  <c r="J469" i="1464"/>
  <c r="K468" i="1464"/>
  <c r="N468" i="1464"/>
  <c r="N469" i="1459"/>
  <c r="K469" i="1459"/>
  <c r="F472" i="1459"/>
  <c r="I471" i="1459"/>
  <c r="M470" i="1459"/>
  <c r="J470" i="1459"/>
  <c r="C471" i="1459"/>
  <c r="J471" i="1470" l="1"/>
  <c r="M471" i="1470"/>
  <c r="I472" i="1470"/>
  <c r="F473" i="1470"/>
  <c r="N470" i="1470"/>
  <c r="K470" i="1470"/>
  <c r="K470" i="1468"/>
  <c r="N470" i="1468"/>
  <c r="F473" i="1468"/>
  <c r="I472" i="1468"/>
  <c r="J471" i="1468"/>
  <c r="M471" i="1468"/>
  <c r="N469" i="1464"/>
  <c r="K469" i="1464"/>
  <c r="J470" i="1464"/>
  <c r="M470" i="1464"/>
  <c r="F472" i="1464"/>
  <c r="I471" i="1464"/>
  <c r="N470" i="1459"/>
  <c r="K470" i="1459"/>
  <c r="C472" i="1459"/>
  <c r="M471" i="1459"/>
  <c r="J471" i="1459"/>
  <c r="I472" i="1459"/>
  <c r="F473" i="1459"/>
  <c r="F474" i="1470" l="1"/>
  <c r="I473" i="1470"/>
  <c r="M472" i="1470"/>
  <c r="J472" i="1470"/>
  <c r="N471" i="1470"/>
  <c r="K471" i="1470"/>
  <c r="M472" i="1468"/>
  <c r="J472" i="1468"/>
  <c r="K471" i="1468"/>
  <c r="N471" i="1468"/>
  <c r="F474" i="1468"/>
  <c r="I473" i="1468"/>
  <c r="M471" i="1464"/>
  <c r="J471" i="1464"/>
  <c r="I472" i="1464"/>
  <c r="F473" i="1464"/>
  <c r="N470" i="1464"/>
  <c r="K470" i="1464"/>
  <c r="M472" i="1459"/>
  <c r="J472" i="1459"/>
  <c r="C473" i="1459"/>
  <c r="F474" i="1459"/>
  <c r="I473" i="1459"/>
  <c r="N471" i="1459"/>
  <c r="K471" i="1459"/>
  <c r="N472" i="1470" l="1"/>
  <c r="K472" i="1470"/>
  <c r="M473" i="1470"/>
  <c r="J473" i="1470"/>
  <c r="I474" i="1470"/>
  <c r="F475" i="1470"/>
  <c r="M473" i="1468"/>
  <c r="J473" i="1468"/>
  <c r="F475" i="1468"/>
  <c r="I474" i="1468"/>
  <c r="K472" i="1468"/>
  <c r="N472" i="1468"/>
  <c r="F474" i="1464"/>
  <c r="I473" i="1464"/>
  <c r="M472" i="1464"/>
  <c r="J472" i="1464"/>
  <c r="K471" i="1464"/>
  <c r="N471" i="1464"/>
  <c r="C474" i="1459"/>
  <c r="M473" i="1459"/>
  <c r="J473" i="1459"/>
  <c r="F475" i="1459"/>
  <c r="I474" i="1459"/>
  <c r="N472" i="1459"/>
  <c r="K472" i="1459"/>
  <c r="F476" i="1470" l="1"/>
  <c r="I475" i="1470"/>
  <c r="J474" i="1470"/>
  <c r="M474" i="1470"/>
  <c r="N473" i="1470"/>
  <c r="K473" i="1470"/>
  <c r="N473" i="1468"/>
  <c r="K473" i="1468"/>
  <c r="M474" i="1468"/>
  <c r="J474" i="1468"/>
  <c r="I475" i="1468"/>
  <c r="F476" i="1468"/>
  <c r="N472" i="1464"/>
  <c r="K472" i="1464"/>
  <c r="M473" i="1464"/>
  <c r="J473" i="1464"/>
  <c r="I474" i="1464"/>
  <c r="F475" i="1464"/>
  <c r="C475" i="1459"/>
  <c r="N473" i="1459"/>
  <c r="K473" i="1459"/>
  <c r="M474" i="1459"/>
  <c r="J474" i="1459"/>
  <c r="F476" i="1459"/>
  <c r="I475" i="1459"/>
  <c r="N474" i="1470" l="1"/>
  <c r="K474" i="1470"/>
  <c r="J475" i="1470"/>
  <c r="M475" i="1470"/>
  <c r="I476" i="1470"/>
  <c r="F477" i="1470"/>
  <c r="M475" i="1468"/>
  <c r="J475" i="1468"/>
  <c r="N474" i="1468"/>
  <c r="K474" i="1468"/>
  <c r="I476" i="1468"/>
  <c r="F477" i="1468"/>
  <c r="F476" i="1464"/>
  <c r="I475" i="1464"/>
  <c r="J474" i="1464"/>
  <c r="M474" i="1464"/>
  <c r="N473" i="1464"/>
  <c r="K473" i="1464"/>
  <c r="N474" i="1459"/>
  <c r="K474" i="1459"/>
  <c r="M475" i="1459"/>
  <c r="J475" i="1459"/>
  <c r="C476" i="1459"/>
  <c r="F477" i="1459"/>
  <c r="I476" i="1459"/>
  <c r="I477" i="1470" l="1"/>
  <c r="F478" i="1470"/>
  <c r="M476" i="1470"/>
  <c r="J476" i="1470"/>
  <c r="N475" i="1470"/>
  <c r="K475" i="1470"/>
  <c r="I477" i="1468"/>
  <c r="F478" i="1468"/>
  <c r="J476" i="1468"/>
  <c r="M476" i="1468"/>
  <c r="N475" i="1468"/>
  <c r="K475" i="1468"/>
  <c r="N474" i="1464"/>
  <c r="K474" i="1464"/>
  <c r="J475" i="1464"/>
  <c r="M475" i="1464"/>
  <c r="F477" i="1464"/>
  <c r="I476" i="1464"/>
  <c r="F478" i="1459"/>
  <c r="I477" i="1459"/>
  <c r="C477" i="1459"/>
  <c r="M476" i="1459"/>
  <c r="J476" i="1459"/>
  <c r="N475" i="1459"/>
  <c r="K475" i="1459"/>
  <c r="K476" i="1470" l="1"/>
  <c r="N476" i="1470"/>
  <c r="F479" i="1470"/>
  <c r="I478" i="1470"/>
  <c r="M477" i="1470"/>
  <c r="J477" i="1470"/>
  <c r="I478" i="1468"/>
  <c r="F479" i="1468"/>
  <c r="N476" i="1468"/>
  <c r="K476" i="1468"/>
  <c r="J477" i="1468"/>
  <c r="M477" i="1468"/>
  <c r="J476" i="1464"/>
  <c r="M476" i="1464"/>
  <c r="I477" i="1464"/>
  <c r="F478" i="1464"/>
  <c r="N475" i="1464"/>
  <c r="K475" i="1464"/>
  <c r="N476" i="1459"/>
  <c r="K476" i="1459"/>
  <c r="M477" i="1459"/>
  <c r="J477" i="1459"/>
  <c r="C478" i="1459"/>
  <c r="F479" i="1459"/>
  <c r="I478" i="1459"/>
  <c r="N477" i="1470" l="1"/>
  <c r="K477" i="1470"/>
  <c r="M478" i="1470"/>
  <c r="J478" i="1470"/>
  <c r="F480" i="1470"/>
  <c r="I479" i="1470"/>
  <c r="F480" i="1468"/>
  <c r="I479" i="1468"/>
  <c r="K477" i="1468"/>
  <c r="N477" i="1468"/>
  <c r="J478" i="1468"/>
  <c r="M478" i="1468"/>
  <c r="F479" i="1464"/>
  <c r="I478" i="1464"/>
  <c r="M477" i="1464"/>
  <c r="J477" i="1464"/>
  <c r="K476" i="1464"/>
  <c r="N476" i="1464"/>
  <c r="M478" i="1459"/>
  <c r="J478" i="1459"/>
  <c r="N477" i="1459"/>
  <c r="K477" i="1459"/>
  <c r="F480" i="1459"/>
  <c r="I479" i="1459"/>
  <c r="C479" i="1459"/>
  <c r="M479" i="1470" l="1"/>
  <c r="J479" i="1470"/>
  <c r="F481" i="1470"/>
  <c r="I480" i="1470"/>
  <c r="K478" i="1470"/>
  <c r="N478" i="1470"/>
  <c r="M479" i="1468"/>
  <c r="J479" i="1468"/>
  <c r="K478" i="1468"/>
  <c r="N478" i="1468"/>
  <c r="F481" i="1468"/>
  <c r="I480" i="1468"/>
  <c r="N477" i="1464"/>
  <c r="K477" i="1464"/>
  <c r="J478" i="1464"/>
  <c r="M478" i="1464"/>
  <c r="F480" i="1464"/>
  <c r="I479" i="1464"/>
  <c r="M479" i="1459"/>
  <c r="J479" i="1459"/>
  <c r="C480" i="1459"/>
  <c r="N478" i="1459"/>
  <c r="K478" i="1459"/>
  <c r="F481" i="1459"/>
  <c r="I480" i="1459"/>
  <c r="J480" i="1470" l="1"/>
  <c r="M480" i="1470"/>
  <c r="F482" i="1470"/>
  <c r="I481" i="1470"/>
  <c r="N479" i="1470"/>
  <c r="K479" i="1470"/>
  <c r="K479" i="1468"/>
  <c r="N479" i="1468"/>
  <c r="M480" i="1468"/>
  <c r="J480" i="1468"/>
  <c r="F482" i="1468"/>
  <c r="I481" i="1468"/>
  <c r="M479" i="1464"/>
  <c r="J479" i="1464"/>
  <c r="F481" i="1464"/>
  <c r="I480" i="1464"/>
  <c r="N478" i="1464"/>
  <c r="K478" i="1464"/>
  <c r="C481" i="1459"/>
  <c r="F482" i="1459"/>
  <c r="I481" i="1459"/>
  <c r="M480" i="1459"/>
  <c r="J480" i="1459"/>
  <c r="N479" i="1459"/>
  <c r="K479" i="1459"/>
  <c r="M481" i="1470" l="1"/>
  <c r="J481" i="1470"/>
  <c r="I482" i="1470"/>
  <c r="F483" i="1470"/>
  <c r="K480" i="1470"/>
  <c r="N480" i="1470"/>
  <c r="M481" i="1468"/>
  <c r="J481" i="1468"/>
  <c r="F483" i="1468"/>
  <c r="I482" i="1468"/>
  <c r="N480" i="1468"/>
  <c r="K480" i="1468"/>
  <c r="K479" i="1464"/>
  <c r="N479" i="1464"/>
  <c r="J480" i="1464"/>
  <c r="M480" i="1464"/>
  <c r="F482" i="1464"/>
  <c r="I481" i="1464"/>
  <c r="N480" i="1459"/>
  <c r="K480" i="1459"/>
  <c r="M481" i="1459"/>
  <c r="J481" i="1459"/>
  <c r="F483" i="1459"/>
  <c r="I482" i="1459"/>
  <c r="C482" i="1459"/>
  <c r="F484" i="1470" l="1"/>
  <c r="I483" i="1470"/>
  <c r="J482" i="1470"/>
  <c r="M482" i="1470"/>
  <c r="N481" i="1470"/>
  <c r="K481" i="1470"/>
  <c r="M482" i="1468"/>
  <c r="J482" i="1468"/>
  <c r="N481" i="1468"/>
  <c r="K481" i="1468"/>
  <c r="I483" i="1468"/>
  <c r="F484" i="1468"/>
  <c r="F483" i="1464"/>
  <c r="I482" i="1464"/>
  <c r="M481" i="1464"/>
  <c r="J481" i="1464"/>
  <c r="N480" i="1464"/>
  <c r="K480" i="1464"/>
  <c r="N481" i="1459"/>
  <c r="K481" i="1459"/>
  <c r="C483" i="1459"/>
  <c r="M482" i="1459"/>
  <c r="J482" i="1459"/>
  <c r="F484" i="1459"/>
  <c r="I483" i="1459"/>
  <c r="N482" i="1470" l="1"/>
  <c r="K482" i="1470"/>
  <c r="J483" i="1470"/>
  <c r="M483" i="1470"/>
  <c r="F485" i="1470"/>
  <c r="I484" i="1470"/>
  <c r="M483" i="1468"/>
  <c r="J483" i="1468"/>
  <c r="I484" i="1468"/>
  <c r="F485" i="1468"/>
  <c r="N482" i="1468"/>
  <c r="K482" i="1468"/>
  <c r="N481" i="1464"/>
  <c r="K481" i="1464"/>
  <c r="M482" i="1464"/>
  <c r="J482" i="1464"/>
  <c r="F484" i="1464"/>
  <c r="I483" i="1464"/>
  <c r="M483" i="1459"/>
  <c r="J483" i="1459"/>
  <c r="F485" i="1459"/>
  <c r="I484" i="1459"/>
  <c r="N482" i="1459"/>
  <c r="K482" i="1459"/>
  <c r="C484" i="1459"/>
  <c r="J484" i="1470" l="1"/>
  <c r="M484" i="1470"/>
  <c r="F486" i="1470"/>
  <c r="I485" i="1470"/>
  <c r="N483" i="1470"/>
  <c r="K483" i="1470"/>
  <c r="J484" i="1468"/>
  <c r="M484" i="1468"/>
  <c r="I485" i="1468"/>
  <c r="F486" i="1468"/>
  <c r="N483" i="1468"/>
  <c r="K483" i="1468"/>
  <c r="I484" i="1464"/>
  <c r="F485" i="1464"/>
  <c r="J483" i="1464"/>
  <c r="M483" i="1464"/>
  <c r="N482" i="1464"/>
  <c r="K482" i="1464"/>
  <c r="F486" i="1459"/>
  <c r="I485" i="1459"/>
  <c r="C485" i="1459"/>
  <c r="N483" i="1459"/>
  <c r="K483" i="1459"/>
  <c r="M484" i="1459"/>
  <c r="J484" i="1459"/>
  <c r="J485" i="1470" l="1"/>
  <c r="M485" i="1470"/>
  <c r="F487" i="1470"/>
  <c r="I486" i="1470"/>
  <c r="K484" i="1470"/>
  <c r="N484" i="1470"/>
  <c r="I486" i="1468"/>
  <c r="F487" i="1468"/>
  <c r="J485" i="1468"/>
  <c r="M485" i="1468"/>
  <c r="N484" i="1468"/>
  <c r="K484" i="1468"/>
  <c r="N483" i="1464"/>
  <c r="K483" i="1464"/>
  <c r="I485" i="1464"/>
  <c r="F486" i="1464"/>
  <c r="M484" i="1464"/>
  <c r="J484" i="1464"/>
  <c r="C486" i="1459"/>
  <c r="N484" i="1459"/>
  <c r="K484" i="1459"/>
  <c r="M485" i="1459"/>
  <c r="J485" i="1459"/>
  <c r="F487" i="1459"/>
  <c r="I486" i="1459"/>
  <c r="M486" i="1470" l="1"/>
  <c r="J486" i="1470"/>
  <c r="F488" i="1470"/>
  <c r="I487" i="1470"/>
  <c r="N485" i="1470"/>
  <c r="K485" i="1470"/>
  <c r="F488" i="1468"/>
  <c r="I487" i="1468"/>
  <c r="K485" i="1468"/>
  <c r="N485" i="1468"/>
  <c r="J486" i="1468"/>
  <c r="M486" i="1468"/>
  <c r="N484" i="1464"/>
  <c r="K484" i="1464"/>
  <c r="I486" i="1464"/>
  <c r="F487" i="1464"/>
  <c r="J485" i="1464"/>
  <c r="M485" i="1464"/>
  <c r="F488" i="1459"/>
  <c r="I487" i="1459"/>
  <c r="N485" i="1459"/>
  <c r="K485" i="1459"/>
  <c r="M486" i="1459"/>
  <c r="J486" i="1459"/>
  <c r="C487" i="1459"/>
  <c r="J487" i="1470" l="1"/>
  <c r="M487" i="1470"/>
  <c r="I488" i="1470"/>
  <c r="F489" i="1470"/>
  <c r="N486" i="1470"/>
  <c r="K486" i="1470"/>
  <c r="M487" i="1468"/>
  <c r="J487" i="1468"/>
  <c r="K486" i="1468"/>
  <c r="N486" i="1468"/>
  <c r="F489" i="1468"/>
  <c r="I488" i="1468"/>
  <c r="K485" i="1464"/>
  <c r="N485" i="1464"/>
  <c r="F488" i="1464"/>
  <c r="I487" i="1464"/>
  <c r="J486" i="1464"/>
  <c r="M486" i="1464"/>
  <c r="C488" i="1459"/>
  <c r="M487" i="1459"/>
  <c r="J487" i="1459"/>
  <c r="N486" i="1459"/>
  <c r="K486" i="1459"/>
  <c r="F489" i="1459"/>
  <c r="I488" i="1459"/>
  <c r="I489" i="1470" l="1"/>
  <c r="F490" i="1470"/>
  <c r="J488" i="1470"/>
  <c r="M488" i="1470"/>
  <c r="N487" i="1470"/>
  <c r="K487" i="1470"/>
  <c r="M488" i="1468"/>
  <c r="J488" i="1468"/>
  <c r="F490" i="1468"/>
  <c r="I489" i="1468"/>
  <c r="K487" i="1468"/>
  <c r="N487" i="1468"/>
  <c r="K486" i="1464"/>
  <c r="N486" i="1464"/>
  <c r="F489" i="1464"/>
  <c r="I488" i="1464"/>
  <c r="M487" i="1464"/>
  <c r="J487" i="1464"/>
  <c r="M488" i="1459"/>
  <c r="J488" i="1459"/>
  <c r="N487" i="1459"/>
  <c r="K487" i="1459"/>
  <c r="F490" i="1459"/>
  <c r="I489" i="1459"/>
  <c r="C489" i="1459"/>
  <c r="K488" i="1470" l="1"/>
  <c r="N488" i="1470"/>
  <c r="I490" i="1470"/>
  <c r="F491" i="1470"/>
  <c r="M489" i="1470"/>
  <c r="J489" i="1470"/>
  <c r="N488" i="1468"/>
  <c r="K488" i="1468"/>
  <c r="M489" i="1468"/>
  <c r="J489" i="1468"/>
  <c r="F491" i="1468"/>
  <c r="I490" i="1468"/>
  <c r="K487" i="1464"/>
  <c r="N487" i="1464"/>
  <c r="M488" i="1464"/>
  <c r="J488" i="1464"/>
  <c r="F490" i="1464"/>
  <c r="I489" i="1464"/>
  <c r="C490" i="1459"/>
  <c r="M489" i="1459"/>
  <c r="J489" i="1459"/>
  <c r="N488" i="1459"/>
  <c r="K488" i="1459"/>
  <c r="I490" i="1459"/>
  <c r="F491" i="1459"/>
  <c r="N489" i="1470" l="1"/>
  <c r="K489" i="1470"/>
  <c r="I491" i="1470"/>
  <c r="F492" i="1470"/>
  <c r="J490" i="1470"/>
  <c r="M490" i="1470"/>
  <c r="M490" i="1468"/>
  <c r="J490" i="1468"/>
  <c r="I491" i="1468"/>
  <c r="F492" i="1468"/>
  <c r="N489" i="1468"/>
  <c r="K489" i="1468"/>
  <c r="N488" i="1464"/>
  <c r="K488" i="1464"/>
  <c r="M489" i="1464"/>
  <c r="J489" i="1464"/>
  <c r="F491" i="1464"/>
  <c r="I490" i="1464"/>
  <c r="M490" i="1459"/>
  <c r="J490" i="1459"/>
  <c r="N489" i="1459"/>
  <c r="K489" i="1459"/>
  <c r="F492" i="1459"/>
  <c r="I491" i="1459"/>
  <c r="C491" i="1459"/>
  <c r="N490" i="1470" l="1"/>
  <c r="K490" i="1470"/>
  <c r="I492" i="1470"/>
  <c r="F493" i="1470"/>
  <c r="J491" i="1470"/>
  <c r="M491" i="1470"/>
  <c r="N490" i="1468"/>
  <c r="K490" i="1468"/>
  <c r="I492" i="1468"/>
  <c r="F493" i="1468"/>
  <c r="M491" i="1468"/>
  <c r="J491" i="1468"/>
  <c r="I491" i="1464"/>
  <c r="F492" i="1464"/>
  <c r="M490" i="1464"/>
  <c r="J490" i="1464"/>
  <c r="N489" i="1464"/>
  <c r="K489" i="1464"/>
  <c r="M491" i="1459"/>
  <c r="J491" i="1459"/>
  <c r="C492" i="1459"/>
  <c r="N490" i="1459"/>
  <c r="K490" i="1459"/>
  <c r="I492" i="1459"/>
  <c r="F493" i="1459"/>
  <c r="K491" i="1470" l="1"/>
  <c r="N491" i="1470"/>
  <c r="F494" i="1470"/>
  <c r="I493" i="1470"/>
  <c r="M492" i="1470"/>
  <c r="J492" i="1470"/>
  <c r="N491" i="1468"/>
  <c r="K491" i="1468"/>
  <c r="I493" i="1468"/>
  <c r="F494" i="1468"/>
  <c r="J492" i="1468"/>
  <c r="M492" i="1468"/>
  <c r="N490" i="1464"/>
  <c r="K490" i="1464"/>
  <c r="I492" i="1464"/>
  <c r="F493" i="1464"/>
  <c r="M491" i="1464"/>
  <c r="J491" i="1464"/>
  <c r="C493" i="1459"/>
  <c r="I493" i="1459"/>
  <c r="F494" i="1459"/>
  <c r="K491" i="1459"/>
  <c r="N491" i="1459"/>
  <c r="J492" i="1459"/>
  <c r="M492" i="1459"/>
  <c r="K492" i="1470" l="1"/>
  <c r="N492" i="1470"/>
  <c r="M493" i="1470"/>
  <c r="J493" i="1470"/>
  <c r="F495" i="1470"/>
  <c r="I494" i="1470"/>
  <c r="N492" i="1468"/>
  <c r="K492" i="1468"/>
  <c r="I494" i="1468"/>
  <c r="F495" i="1468"/>
  <c r="J493" i="1468"/>
  <c r="M493" i="1468"/>
  <c r="N491" i="1464"/>
  <c r="K491" i="1464"/>
  <c r="I493" i="1464"/>
  <c r="F494" i="1464"/>
  <c r="J492" i="1464"/>
  <c r="M492" i="1464"/>
  <c r="I494" i="1459"/>
  <c r="F495" i="1459"/>
  <c r="J493" i="1459"/>
  <c r="M493" i="1459"/>
  <c r="K492" i="1459"/>
  <c r="N492" i="1459"/>
  <c r="C494" i="1459"/>
  <c r="M494" i="1470" l="1"/>
  <c r="J494" i="1470"/>
  <c r="I495" i="1470"/>
  <c r="F496" i="1470"/>
  <c r="N493" i="1470"/>
  <c r="K493" i="1470"/>
  <c r="K493" i="1468"/>
  <c r="N493" i="1468"/>
  <c r="F496" i="1468"/>
  <c r="I495" i="1468"/>
  <c r="J494" i="1468"/>
  <c r="M494" i="1468"/>
  <c r="N492" i="1464"/>
  <c r="K492" i="1464"/>
  <c r="I494" i="1464"/>
  <c r="F495" i="1464"/>
  <c r="J493" i="1464"/>
  <c r="M493" i="1464"/>
  <c r="I495" i="1459"/>
  <c r="F496" i="1459"/>
  <c r="C495" i="1459"/>
  <c r="K493" i="1459"/>
  <c r="N493" i="1459"/>
  <c r="J494" i="1459"/>
  <c r="M494" i="1459"/>
  <c r="N494" i="1470" l="1"/>
  <c r="K494" i="1470"/>
  <c r="I496" i="1470"/>
  <c r="F497" i="1470"/>
  <c r="M495" i="1470"/>
  <c r="J495" i="1470"/>
  <c r="K494" i="1468"/>
  <c r="N494" i="1468"/>
  <c r="M495" i="1468"/>
  <c r="J495" i="1468"/>
  <c r="F497" i="1468"/>
  <c r="I496" i="1468"/>
  <c r="K493" i="1464"/>
  <c r="N493" i="1464"/>
  <c r="F496" i="1464"/>
  <c r="I495" i="1464"/>
  <c r="J494" i="1464"/>
  <c r="M494" i="1464"/>
  <c r="C496" i="1459"/>
  <c r="M495" i="1459"/>
  <c r="J495" i="1459"/>
  <c r="N494" i="1459"/>
  <c r="K494" i="1459"/>
  <c r="F497" i="1459"/>
  <c r="I496" i="1459"/>
  <c r="N495" i="1470" l="1"/>
  <c r="K495" i="1470"/>
  <c r="I497" i="1470"/>
  <c r="F498" i="1470"/>
  <c r="M496" i="1470"/>
  <c r="J496" i="1470"/>
  <c r="F498" i="1468"/>
  <c r="I497" i="1468"/>
  <c r="M496" i="1468"/>
  <c r="J496" i="1468"/>
  <c r="K495" i="1468"/>
  <c r="N495" i="1468"/>
  <c r="K494" i="1464"/>
  <c r="N494" i="1464"/>
  <c r="M495" i="1464"/>
  <c r="J495" i="1464"/>
  <c r="F497" i="1464"/>
  <c r="I496" i="1464"/>
  <c r="N495" i="1459"/>
  <c r="K495" i="1459"/>
  <c r="M496" i="1459"/>
  <c r="J496" i="1459"/>
  <c r="F498" i="1459"/>
  <c r="I497" i="1459"/>
  <c r="C497" i="1459"/>
  <c r="N496" i="1470" l="1"/>
  <c r="K496" i="1470"/>
  <c r="I498" i="1470"/>
  <c r="F499" i="1470"/>
  <c r="M497" i="1470"/>
  <c r="J497" i="1470"/>
  <c r="M497" i="1468"/>
  <c r="J497" i="1468"/>
  <c r="N496" i="1468"/>
  <c r="K496" i="1468"/>
  <c r="F499" i="1468"/>
  <c r="I498" i="1468"/>
  <c r="F498" i="1464"/>
  <c r="I497" i="1464"/>
  <c r="M496" i="1464"/>
  <c r="J496" i="1464"/>
  <c r="K495" i="1464"/>
  <c r="N495" i="1464"/>
  <c r="C498" i="1459"/>
  <c r="M497" i="1459"/>
  <c r="J497" i="1459"/>
  <c r="N496" i="1459"/>
  <c r="K496" i="1459"/>
  <c r="I498" i="1459"/>
  <c r="F499" i="1459"/>
  <c r="N497" i="1470" l="1"/>
  <c r="K497" i="1470"/>
  <c r="I499" i="1470"/>
  <c r="F500" i="1470"/>
  <c r="J498" i="1470"/>
  <c r="M498" i="1470"/>
  <c r="M498" i="1468"/>
  <c r="J498" i="1468"/>
  <c r="N497" i="1468"/>
  <c r="K497" i="1468"/>
  <c r="I499" i="1468"/>
  <c r="F500" i="1468"/>
  <c r="N496" i="1464"/>
  <c r="K496" i="1464"/>
  <c r="M497" i="1464"/>
  <c r="J497" i="1464"/>
  <c r="F499" i="1464"/>
  <c r="I498" i="1464"/>
  <c r="F500" i="1459"/>
  <c r="I499" i="1459"/>
  <c r="M498" i="1459"/>
  <c r="J498" i="1459"/>
  <c r="N497" i="1459"/>
  <c r="K497" i="1459"/>
  <c r="C499" i="1459"/>
  <c r="N498" i="1470" l="1"/>
  <c r="K498" i="1470"/>
  <c r="I500" i="1470"/>
  <c r="F501" i="1470"/>
  <c r="J499" i="1470"/>
  <c r="M499" i="1470"/>
  <c r="I500" i="1468"/>
  <c r="F501" i="1468"/>
  <c r="M499" i="1468"/>
  <c r="J499" i="1468"/>
  <c r="N498" i="1468"/>
  <c r="K498" i="1468"/>
  <c r="I499" i="1464"/>
  <c r="F500" i="1464"/>
  <c r="M498" i="1464"/>
  <c r="J498" i="1464"/>
  <c r="N497" i="1464"/>
  <c r="K497" i="1464"/>
  <c r="M499" i="1459"/>
  <c r="J499" i="1459"/>
  <c r="N498" i="1459"/>
  <c r="K498" i="1459"/>
  <c r="C500" i="1459"/>
  <c r="I500" i="1459"/>
  <c r="F501" i="1459"/>
  <c r="K499" i="1470" l="1"/>
  <c r="N499" i="1470"/>
  <c r="F502" i="1470"/>
  <c r="I501" i="1470"/>
  <c r="M500" i="1470"/>
  <c r="J500" i="1470"/>
  <c r="N499" i="1468"/>
  <c r="K499" i="1468"/>
  <c r="I501" i="1468"/>
  <c r="F502" i="1468"/>
  <c r="J500" i="1468"/>
  <c r="M500" i="1468"/>
  <c r="N498" i="1464"/>
  <c r="K498" i="1464"/>
  <c r="I500" i="1464"/>
  <c r="F501" i="1464"/>
  <c r="M499" i="1464"/>
  <c r="J499" i="1464"/>
  <c r="C501" i="1459"/>
  <c r="I501" i="1459"/>
  <c r="F502" i="1459"/>
  <c r="J500" i="1459"/>
  <c r="M500" i="1459"/>
  <c r="K499" i="1459"/>
  <c r="N499" i="1459"/>
  <c r="K500" i="1470" l="1"/>
  <c r="N500" i="1470"/>
  <c r="M501" i="1470"/>
  <c r="J501" i="1470"/>
  <c r="F503" i="1470"/>
  <c r="I502" i="1470"/>
  <c r="N500" i="1468"/>
  <c r="K500" i="1468"/>
  <c r="I502" i="1468"/>
  <c r="F503" i="1468"/>
  <c r="J501" i="1468"/>
  <c r="M501" i="1468"/>
  <c r="N499" i="1464"/>
  <c r="K499" i="1464"/>
  <c r="I501" i="1464"/>
  <c r="F502" i="1464"/>
  <c r="J500" i="1464"/>
  <c r="M500" i="1464"/>
  <c r="K500" i="1459"/>
  <c r="N500" i="1459"/>
  <c r="I502" i="1459"/>
  <c r="F503" i="1459"/>
  <c r="J501" i="1459"/>
  <c r="M501" i="1459"/>
  <c r="C502" i="1459"/>
  <c r="M502" i="1470" l="1"/>
  <c r="J502" i="1470"/>
  <c r="F504" i="1470"/>
  <c r="I503" i="1470"/>
  <c r="N501" i="1470"/>
  <c r="K501" i="1470"/>
  <c r="K501" i="1468"/>
  <c r="N501" i="1468"/>
  <c r="F504" i="1468"/>
  <c r="I503" i="1468"/>
  <c r="J502" i="1468"/>
  <c r="M502" i="1468"/>
  <c r="N500" i="1464"/>
  <c r="K500" i="1464"/>
  <c r="I502" i="1464"/>
  <c r="F503" i="1464"/>
  <c r="J501" i="1464"/>
  <c r="M501" i="1464"/>
  <c r="I503" i="1459"/>
  <c r="F504" i="1459"/>
  <c r="C503" i="1459"/>
  <c r="J502" i="1459"/>
  <c r="M502" i="1459"/>
  <c r="K501" i="1459"/>
  <c r="N501" i="1459"/>
  <c r="M503" i="1470" l="1"/>
  <c r="J503" i="1470"/>
  <c r="I504" i="1470"/>
  <c r="F505" i="1470"/>
  <c r="N502" i="1470"/>
  <c r="K502" i="1470"/>
  <c r="K502" i="1468"/>
  <c r="N502" i="1468"/>
  <c r="M503" i="1468"/>
  <c r="J503" i="1468"/>
  <c r="F505" i="1468"/>
  <c r="I504" i="1468"/>
  <c r="K501" i="1464"/>
  <c r="N501" i="1464"/>
  <c r="F504" i="1464"/>
  <c r="I503" i="1464"/>
  <c r="J502" i="1464"/>
  <c r="M502" i="1464"/>
  <c r="N502" i="1459"/>
  <c r="K502" i="1459"/>
  <c r="C504" i="1459"/>
  <c r="F505" i="1459"/>
  <c r="I504" i="1459"/>
  <c r="M503" i="1459"/>
  <c r="J503" i="1459"/>
  <c r="I505" i="1470" l="1"/>
  <c r="F506" i="1470"/>
  <c r="M504" i="1470"/>
  <c r="J504" i="1470"/>
  <c r="N503" i="1470"/>
  <c r="K503" i="1470"/>
  <c r="M504" i="1468"/>
  <c r="J504" i="1468"/>
  <c r="F506" i="1468"/>
  <c r="I505" i="1468"/>
  <c r="K503" i="1468"/>
  <c r="N503" i="1468"/>
  <c r="M503" i="1464"/>
  <c r="J503" i="1464"/>
  <c r="K502" i="1464"/>
  <c r="N502" i="1464"/>
  <c r="F505" i="1464"/>
  <c r="I504" i="1464"/>
  <c r="N503" i="1459"/>
  <c r="K503" i="1459"/>
  <c r="M504" i="1459"/>
  <c r="J504" i="1459"/>
  <c r="F506" i="1459"/>
  <c r="I505" i="1459"/>
  <c r="C505" i="1459"/>
  <c r="N504" i="1470" l="1"/>
  <c r="K504" i="1470"/>
  <c r="I506" i="1470"/>
  <c r="F507" i="1470"/>
  <c r="M505" i="1470"/>
  <c r="J505" i="1470"/>
  <c r="N504" i="1468"/>
  <c r="K504" i="1468"/>
  <c r="M505" i="1468"/>
  <c r="J505" i="1468"/>
  <c r="F507" i="1468"/>
  <c r="I506" i="1468"/>
  <c r="M504" i="1464"/>
  <c r="J504" i="1464"/>
  <c r="F506" i="1464"/>
  <c r="I505" i="1464"/>
  <c r="K503" i="1464"/>
  <c r="N503" i="1464"/>
  <c r="N504" i="1459"/>
  <c r="K504" i="1459"/>
  <c r="C506" i="1459"/>
  <c r="I506" i="1459"/>
  <c r="F507" i="1459"/>
  <c r="M505" i="1459"/>
  <c r="J505" i="1459"/>
  <c r="K505" i="1470" l="1"/>
  <c r="N505" i="1470"/>
  <c r="F508" i="1470"/>
  <c r="I507" i="1470"/>
  <c r="J506" i="1470"/>
  <c r="M506" i="1470"/>
  <c r="N505" i="1468"/>
  <c r="K505" i="1468"/>
  <c r="M506" i="1468"/>
  <c r="J506" i="1468"/>
  <c r="I507" i="1468"/>
  <c r="F508" i="1468"/>
  <c r="M505" i="1464"/>
  <c r="J505" i="1464"/>
  <c r="F507" i="1464"/>
  <c r="I506" i="1464"/>
  <c r="N504" i="1464"/>
  <c r="K504" i="1464"/>
  <c r="F508" i="1459"/>
  <c r="I507" i="1459"/>
  <c r="N505" i="1459"/>
  <c r="K505" i="1459"/>
  <c r="M506" i="1459"/>
  <c r="J506" i="1459"/>
  <c r="C507" i="1459"/>
  <c r="N506" i="1470" l="1"/>
  <c r="K506" i="1470"/>
  <c r="J507" i="1470"/>
  <c r="M507" i="1470"/>
  <c r="I508" i="1470"/>
  <c r="F509" i="1470"/>
  <c r="I508" i="1468"/>
  <c r="F509" i="1468"/>
  <c r="M507" i="1468"/>
  <c r="J507" i="1468"/>
  <c r="N506" i="1468"/>
  <c r="K506" i="1468"/>
  <c r="M506" i="1464"/>
  <c r="J506" i="1464"/>
  <c r="I507" i="1464"/>
  <c r="F508" i="1464"/>
  <c r="N505" i="1464"/>
  <c r="K505" i="1464"/>
  <c r="C508" i="1459"/>
  <c r="M507" i="1459"/>
  <c r="J507" i="1459"/>
  <c r="I508" i="1459"/>
  <c r="F509" i="1459"/>
  <c r="N506" i="1459"/>
  <c r="K506" i="1459"/>
  <c r="F510" i="1470" l="1"/>
  <c r="I509" i="1470"/>
  <c r="M508" i="1470"/>
  <c r="J508" i="1470"/>
  <c r="K507" i="1470"/>
  <c r="N507" i="1470"/>
  <c r="I509" i="1468"/>
  <c r="F510" i="1468"/>
  <c r="N507" i="1468"/>
  <c r="K507" i="1468"/>
  <c r="J508" i="1468"/>
  <c r="M508" i="1468"/>
  <c r="I508" i="1464"/>
  <c r="F509" i="1464"/>
  <c r="M507" i="1464"/>
  <c r="J507" i="1464"/>
  <c r="N506" i="1464"/>
  <c r="K506" i="1464"/>
  <c r="K507" i="1459"/>
  <c r="N507" i="1459"/>
  <c r="I509" i="1459"/>
  <c r="F510" i="1459"/>
  <c r="J508" i="1459"/>
  <c r="M508" i="1459"/>
  <c r="C509" i="1459"/>
  <c r="K508" i="1470" l="1"/>
  <c r="N508" i="1470"/>
  <c r="M509" i="1470"/>
  <c r="J509" i="1470"/>
  <c r="F511" i="1470"/>
  <c r="I510" i="1470"/>
  <c r="I510" i="1468"/>
  <c r="F511" i="1468"/>
  <c r="N508" i="1468"/>
  <c r="K508" i="1468"/>
  <c r="J509" i="1468"/>
  <c r="M509" i="1468"/>
  <c r="N507" i="1464"/>
  <c r="K507" i="1464"/>
  <c r="I509" i="1464"/>
  <c r="F510" i="1464"/>
  <c r="J508" i="1464"/>
  <c r="M508" i="1464"/>
  <c r="K508" i="1459"/>
  <c r="N508" i="1459"/>
  <c r="C510" i="1459"/>
  <c r="I510" i="1459"/>
  <c r="F511" i="1459"/>
  <c r="J509" i="1459"/>
  <c r="M509" i="1459"/>
  <c r="M510" i="1470" l="1"/>
  <c r="J510" i="1470"/>
  <c r="F512" i="1470"/>
  <c r="I511" i="1470"/>
  <c r="N509" i="1470"/>
  <c r="K509" i="1470"/>
  <c r="F512" i="1468"/>
  <c r="I511" i="1468"/>
  <c r="K509" i="1468"/>
  <c r="N509" i="1468"/>
  <c r="J510" i="1468"/>
  <c r="M510" i="1468"/>
  <c r="N508" i="1464"/>
  <c r="K508" i="1464"/>
  <c r="I510" i="1464"/>
  <c r="F511" i="1464"/>
  <c r="J509" i="1464"/>
  <c r="M509" i="1464"/>
  <c r="I511" i="1459"/>
  <c r="F512" i="1459"/>
  <c r="J510" i="1459"/>
  <c r="M510" i="1459"/>
  <c r="C511" i="1459"/>
  <c r="K509" i="1459"/>
  <c r="N509" i="1459"/>
  <c r="M511" i="1470" l="1"/>
  <c r="J511" i="1470"/>
  <c r="F513" i="1470"/>
  <c r="I512" i="1470"/>
  <c r="N510" i="1470"/>
  <c r="K510" i="1470"/>
  <c r="K510" i="1468"/>
  <c r="N510" i="1468"/>
  <c r="M511" i="1468"/>
  <c r="J511" i="1468"/>
  <c r="F513" i="1468"/>
  <c r="I512" i="1468"/>
  <c r="K509" i="1464"/>
  <c r="N509" i="1464"/>
  <c r="F512" i="1464"/>
  <c r="I511" i="1464"/>
  <c r="J510" i="1464"/>
  <c r="M510" i="1464"/>
  <c r="C512" i="1459"/>
  <c r="I512" i="1459"/>
  <c r="F513" i="1459"/>
  <c r="K510" i="1459"/>
  <c r="N510" i="1459"/>
  <c r="J511" i="1459"/>
  <c r="M511" i="1459"/>
  <c r="N511" i="1470" l="1"/>
  <c r="K511" i="1470"/>
  <c r="J512" i="1470"/>
  <c r="M512" i="1470"/>
  <c r="I513" i="1470"/>
  <c r="F514" i="1470"/>
  <c r="M512" i="1468"/>
  <c r="J512" i="1468"/>
  <c r="F514" i="1468"/>
  <c r="I513" i="1468"/>
  <c r="K511" i="1468"/>
  <c r="N511" i="1468"/>
  <c r="K510" i="1464"/>
  <c r="N510" i="1464"/>
  <c r="M511" i="1464"/>
  <c r="J511" i="1464"/>
  <c r="F513" i="1464"/>
  <c r="I512" i="1464"/>
  <c r="K511" i="1459"/>
  <c r="N511" i="1459"/>
  <c r="J512" i="1459"/>
  <c r="M512" i="1459"/>
  <c r="I513" i="1459"/>
  <c r="F514" i="1459"/>
  <c r="C513" i="1459"/>
  <c r="I514" i="1470" l="1"/>
  <c r="F515" i="1470"/>
  <c r="M513" i="1470"/>
  <c r="J513" i="1470"/>
  <c r="K512" i="1470"/>
  <c r="N512" i="1470"/>
  <c r="N512" i="1468"/>
  <c r="K512" i="1468"/>
  <c r="M513" i="1468"/>
  <c r="J513" i="1468"/>
  <c r="F515" i="1468"/>
  <c r="I514" i="1468"/>
  <c r="F514" i="1464"/>
  <c r="I513" i="1464"/>
  <c r="M512" i="1464"/>
  <c r="J512" i="1464"/>
  <c r="K511" i="1464"/>
  <c r="N511" i="1464"/>
  <c r="I514" i="1459"/>
  <c r="F515" i="1459"/>
  <c r="F516" i="1459" s="1"/>
  <c r="J513" i="1459"/>
  <c r="M513" i="1459"/>
  <c r="C514" i="1459"/>
  <c r="K512" i="1459"/>
  <c r="N512" i="1459"/>
  <c r="M201" i="1472" l="1"/>
  <c r="F516" i="1470"/>
  <c r="I515" i="1470"/>
  <c r="N513" i="1470"/>
  <c r="K513" i="1470"/>
  <c r="J514" i="1470"/>
  <c r="M514" i="1470"/>
  <c r="I516" i="1459"/>
  <c r="M516" i="1459" s="1"/>
  <c r="F517" i="1459"/>
  <c r="M514" i="1468"/>
  <c r="J514" i="1468"/>
  <c r="I515" i="1468"/>
  <c r="F516" i="1468"/>
  <c r="N513" i="1468"/>
  <c r="K513" i="1468"/>
  <c r="N512" i="1464"/>
  <c r="K512" i="1464"/>
  <c r="M513" i="1464"/>
  <c r="J513" i="1464"/>
  <c r="F515" i="1464"/>
  <c r="I514" i="1464"/>
  <c r="K513" i="1459"/>
  <c r="N513" i="1459"/>
  <c r="I515" i="1459"/>
  <c r="C515" i="1459"/>
  <c r="J514" i="1459"/>
  <c r="M514" i="1459"/>
  <c r="J516" i="1459" l="1"/>
  <c r="N201" i="1472"/>
  <c r="I516" i="1470"/>
  <c r="J516" i="1470" s="1"/>
  <c r="F517" i="1470"/>
  <c r="J515" i="1470"/>
  <c r="M515" i="1470"/>
  <c r="N514" i="1470"/>
  <c r="K514" i="1470"/>
  <c r="I516" i="1468"/>
  <c r="F517" i="1468"/>
  <c r="I517" i="1459"/>
  <c r="F518" i="1459"/>
  <c r="J516" i="1468"/>
  <c r="M516" i="1468"/>
  <c r="M515" i="1468"/>
  <c r="J515" i="1468"/>
  <c r="N514" i="1468"/>
  <c r="K514" i="1468"/>
  <c r="K516" i="1459"/>
  <c r="N516" i="1459"/>
  <c r="I515" i="1464"/>
  <c r="M514" i="1464"/>
  <c r="J514" i="1464"/>
  <c r="N513" i="1464"/>
  <c r="K513" i="1464"/>
  <c r="K514" i="1459"/>
  <c r="N514" i="1459"/>
  <c r="J515" i="1459"/>
  <c r="M515" i="1459"/>
  <c r="M516" i="1470" l="1"/>
  <c r="I517" i="1470"/>
  <c r="F518" i="1470"/>
  <c r="K516" i="1470"/>
  <c r="N516" i="1470"/>
  <c r="K515" i="1470"/>
  <c r="N515" i="1470"/>
  <c r="I517" i="1468"/>
  <c r="F518" i="1468"/>
  <c r="I518" i="1459"/>
  <c r="J518" i="1459" s="1"/>
  <c r="M517" i="1459"/>
  <c r="J517" i="1459"/>
  <c r="N515" i="1468"/>
  <c r="K515" i="1468"/>
  <c r="N516" i="1468"/>
  <c r="K516" i="1468"/>
  <c r="N514" i="1464"/>
  <c r="K514" i="1464"/>
  <c r="M517" i="1464"/>
  <c r="M515" i="1464"/>
  <c r="J515" i="1464"/>
  <c r="K515" i="1459"/>
  <c r="N515" i="1459"/>
  <c r="M518" i="1459" l="1"/>
  <c r="M519" i="1459" s="1"/>
  <c r="F519" i="1470"/>
  <c r="I518" i="1470"/>
  <c r="M517" i="1470"/>
  <c r="J517" i="1470"/>
  <c r="I518" i="1468"/>
  <c r="F519" i="1468"/>
  <c r="M517" i="1468"/>
  <c r="J517" i="1468"/>
  <c r="N517" i="1459"/>
  <c r="K517" i="1459"/>
  <c r="N518" i="1459"/>
  <c r="N519" i="1459" s="1"/>
  <c r="K518" i="1459"/>
  <c r="N515" i="1464"/>
  <c r="K515" i="1464"/>
  <c r="N517" i="1464"/>
  <c r="N517" i="1470" l="1"/>
  <c r="K517" i="1470"/>
  <c r="M518" i="1470"/>
  <c r="J518" i="1470"/>
  <c r="F520" i="1470"/>
  <c r="I519" i="1470"/>
  <c r="I519" i="1468"/>
  <c r="F520" i="1468"/>
  <c r="J518" i="1468"/>
  <c r="M518" i="1468"/>
  <c r="N517" i="1468"/>
  <c r="K517" i="1468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P264" i="1174"/>
  <c r="AO264" i="1174"/>
  <c r="AN264" i="1174"/>
  <c r="AM264" i="1174"/>
  <c r="AL264" i="1174"/>
  <c r="AK264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P253" i="1174"/>
  <c r="AO253" i="1174"/>
  <c r="AN253" i="1174"/>
  <c r="AM253" i="1174"/>
  <c r="AL253" i="1174"/>
  <c r="AK253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P242" i="1174"/>
  <c r="AO242" i="1174"/>
  <c r="AN242" i="1174"/>
  <c r="AM242" i="1174"/>
  <c r="AL242" i="1174"/>
  <c r="AK242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P231" i="1174"/>
  <c r="AO231" i="1174"/>
  <c r="AN231" i="1174"/>
  <c r="AM231" i="1174"/>
  <c r="AL231" i="1174"/>
  <c r="AK231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P220" i="1174"/>
  <c r="AO220" i="1174"/>
  <c r="AN220" i="1174"/>
  <c r="AM220" i="1174"/>
  <c r="AL220" i="1174"/>
  <c r="AK220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P209" i="1174"/>
  <c r="AO209" i="1174"/>
  <c r="AN209" i="1174"/>
  <c r="AM209" i="1174"/>
  <c r="AL209" i="1174"/>
  <c r="AK209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P198" i="1174"/>
  <c r="AO198" i="1174"/>
  <c r="AN198" i="1174"/>
  <c r="AM198" i="1174"/>
  <c r="AL198" i="1174"/>
  <c r="AK198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P187" i="1174"/>
  <c r="AO187" i="1174"/>
  <c r="AN187" i="1174"/>
  <c r="AM187" i="1174"/>
  <c r="AL187" i="1174"/>
  <c r="AK187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P176" i="1174"/>
  <c r="AO176" i="1174"/>
  <c r="AN176" i="1174"/>
  <c r="AM176" i="1174"/>
  <c r="AL176" i="1174"/>
  <c r="AK176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P165" i="1174"/>
  <c r="AO165" i="1174"/>
  <c r="AN165" i="1174"/>
  <c r="AM165" i="1174"/>
  <c r="AL165" i="1174"/>
  <c r="AK165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P154" i="1174"/>
  <c r="AO154" i="1174"/>
  <c r="AN154" i="1174"/>
  <c r="AM154" i="1174"/>
  <c r="AL154" i="1174"/>
  <c r="AK154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P143" i="1174"/>
  <c r="AO143" i="1174"/>
  <c r="AN143" i="1174"/>
  <c r="AM143" i="1174"/>
  <c r="AL143" i="1174"/>
  <c r="AK143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P132" i="1174"/>
  <c r="AO132" i="1174"/>
  <c r="AN132" i="1174"/>
  <c r="AM132" i="1174"/>
  <c r="AL132" i="1174"/>
  <c r="AK132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P121" i="1174"/>
  <c r="AO121" i="1174"/>
  <c r="AN121" i="1174"/>
  <c r="AM121" i="1174"/>
  <c r="AL121" i="1174"/>
  <c r="AK121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P110" i="1174"/>
  <c r="AO110" i="1174"/>
  <c r="AN110" i="1174"/>
  <c r="AM110" i="1174"/>
  <c r="AL110" i="1174"/>
  <c r="AK110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P99" i="1174"/>
  <c r="AO99" i="1174"/>
  <c r="AN99" i="1174"/>
  <c r="AM99" i="1174"/>
  <c r="AL99" i="1174"/>
  <c r="AK99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P88" i="1174"/>
  <c r="AO88" i="1174"/>
  <c r="AN88" i="1174"/>
  <c r="AM88" i="1174"/>
  <c r="AL88" i="1174"/>
  <c r="AK88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P77" i="1174"/>
  <c r="AO77" i="1174"/>
  <c r="AN77" i="1174"/>
  <c r="AM77" i="1174"/>
  <c r="AL77" i="1174"/>
  <c r="AK77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P66" i="1174"/>
  <c r="AO66" i="1174"/>
  <c r="AN66" i="1174"/>
  <c r="AM66" i="1174"/>
  <c r="AL66" i="1174"/>
  <c r="AK66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P55" i="1174"/>
  <c r="AO55" i="1174"/>
  <c r="AN55" i="1174"/>
  <c r="AM55" i="1174"/>
  <c r="AL55" i="1174"/>
  <c r="AK55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P44" i="1174"/>
  <c r="AO44" i="1174"/>
  <c r="AN44" i="1174"/>
  <c r="AM44" i="1174"/>
  <c r="AL44" i="1174"/>
  <c r="AK44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P33" i="1174"/>
  <c r="AO33" i="1174"/>
  <c r="AN33" i="1174"/>
  <c r="AM33" i="1174"/>
  <c r="AL33" i="1174"/>
  <c r="AK33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P22" i="1174"/>
  <c r="AO22" i="1174"/>
  <c r="AN22" i="1174"/>
  <c r="AM22" i="1174"/>
  <c r="AL22" i="1174"/>
  <c r="AK22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P11" i="1174"/>
  <c r="AO11" i="1174"/>
  <c r="AN11" i="1174"/>
  <c r="AM11" i="1174"/>
  <c r="AL11" i="1174"/>
  <c r="AK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5" i="1229"/>
  <c r="A55" i="1229"/>
  <c r="J54" i="1229"/>
  <c r="A54" i="1229"/>
  <c r="J53" i="1229"/>
  <c r="A53" i="1229"/>
  <c r="J52" i="1229"/>
  <c r="A52" i="1229"/>
  <c r="J51" i="1229"/>
  <c r="A51" i="1229"/>
  <c r="J50" i="1229"/>
  <c r="A50" i="1229"/>
  <c r="G33" i="1229"/>
  <c r="C33" i="1229"/>
  <c r="C26" i="1229"/>
  <c r="F25" i="1229"/>
  <c r="F24" i="1229"/>
  <c r="F19" i="1229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K14" i="1444"/>
  <c r="B15" i="1444"/>
  <c r="B16" i="1444" s="1"/>
  <c r="B17" i="1444" s="1"/>
  <c r="D6" i="1444"/>
  <c r="F16" i="1438"/>
  <c r="D12" i="1470" s="1"/>
  <c r="O10" i="1438"/>
  <c r="F23" i="1438" s="1"/>
  <c r="F24" i="1438" s="1"/>
  <c r="O10" i="1438" a="1"/>
  <c r="F27" i="1445"/>
  <c r="A27" i="1445"/>
  <c r="C18" i="1445"/>
  <c r="O16" i="1445"/>
  <c r="B12" i="1445" s="1"/>
  <c r="O15" i="1445"/>
  <c r="H12" i="1445" s="1"/>
  <c r="E19" i="1445" s="1"/>
  <c r="D21" i="1445" s="1"/>
  <c r="O15" i="1445" a="1"/>
  <c r="C27" i="1228"/>
  <c r="F16" i="1228"/>
  <c r="C22" i="1228" s="1"/>
  <c r="F27" i="1427"/>
  <c r="A27" i="1427"/>
  <c r="C18" i="1427"/>
  <c r="H21" i="1437"/>
  <c r="A21" i="1437"/>
  <c r="A20" i="1437"/>
  <c r="A19" i="1437"/>
  <c r="A18" i="1437"/>
  <c r="H17" i="1437"/>
  <c r="H12" i="1427" s="1" a="1"/>
  <c r="H12" i="1427" s="1"/>
  <c r="A17" i="1437"/>
  <c r="A16" i="1437"/>
  <c r="H15" i="1437"/>
  <c r="H19" i="1437" s="1"/>
  <c r="H18" i="1437" s="1"/>
  <c r="C12" i="1437"/>
  <c r="U17" i="1436"/>
  <c r="B26" i="1175"/>
  <c r="B25" i="1175"/>
  <c r="A8" i="1175"/>
  <c r="G99" i="1177"/>
  <c r="G98" i="1177"/>
  <c r="G97" i="1177"/>
  <c r="G96" i="1177"/>
  <c r="G95" i="1177"/>
  <c r="G94" i="1177"/>
  <c r="G93" i="1177"/>
  <c r="G92" i="1177"/>
  <c r="G91" i="1177"/>
  <c r="G90" i="1177"/>
  <c r="G89" i="1177"/>
  <c r="G88" i="1177"/>
  <c r="G87" i="1177"/>
  <c r="G86" i="1177"/>
  <c r="G85" i="1177"/>
  <c r="G84" i="1177"/>
  <c r="G83" i="1177"/>
  <c r="G82" i="1177"/>
  <c r="G81" i="1177"/>
  <c r="G80" i="1177"/>
  <c r="G79" i="1177"/>
  <c r="G78" i="1177"/>
  <c r="G77" i="1177"/>
  <c r="G76" i="1177"/>
  <c r="G75" i="1177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3" i="1177"/>
  <c r="G42" i="1177"/>
  <c r="G41" i="1177"/>
  <c r="G39" i="1177"/>
  <c r="G37" i="1177"/>
  <c r="G36" i="1177"/>
  <c r="G35" i="1177"/>
  <c r="G33" i="1177"/>
  <c r="G32" i="1177"/>
  <c r="G31" i="1177"/>
  <c r="G30" i="1177"/>
  <c r="G29" i="1177"/>
  <c r="G27" i="1177"/>
  <c r="G26" i="1177"/>
  <c r="G25" i="1177"/>
  <c r="G24" i="1177"/>
  <c r="G23" i="1177"/>
  <c r="G21" i="1177"/>
  <c r="G20" i="1177"/>
  <c r="G19" i="1177"/>
  <c r="G18" i="1177"/>
  <c r="G17" i="1177"/>
  <c r="G16" i="1177"/>
  <c r="D12" i="1177"/>
  <c r="D10" i="1177"/>
  <c r="A8" i="1177"/>
  <c r="A7" i="1177"/>
  <c r="F25" i="1129" a="1"/>
  <c r="F39" i="1129" a="1"/>
  <c r="F12" i="1129" a="1"/>
  <c r="F18" i="1129" a="1"/>
  <c r="F30" i="1129" a="1"/>
  <c r="F21" i="1129" a="1"/>
  <c r="F19" i="1129" a="1"/>
  <c r="F15" i="1129" a="1"/>
  <c r="F42" i="1129" a="1"/>
  <c r="F45" i="1129" a="1"/>
  <c r="F17" i="1129" a="1"/>
  <c r="F29" i="1129" a="1"/>
  <c r="F34" i="1129" a="1"/>
  <c r="F37" i="1129" a="1"/>
  <c r="F38" i="1129" a="1"/>
  <c r="F40" i="1129" a="1"/>
  <c r="F36" i="1129" a="1"/>
  <c r="F13" i="1129" a="1"/>
  <c r="F44" i="1129" a="1"/>
  <c r="F20" i="1129" a="1"/>
  <c r="F32" i="1129" a="1"/>
  <c r="F43" i="1129" a="1"/>
  <c r="F33" i="1129" a="1"/>
  <c r="F11" i="1129" a="1"/>
  <c r="F23" i="1129" a="1"/>
  <c r="F35" i="1129" a="1"/>
  <c r="F24" i="1129" a="1"/>
  <c r="F46" i="1129" a="1"/>
  <c r="F27" i="1129" a="1"/>
  <c r="F41" i="1129" a="1"/>
  <c r="F22" i="1129" a="1"/>
  <c r="F14" i="1129" a="1"/>
  <c r="F26" i="1129" a="1"/>
  <c r="F28" i="1129" a="1"/>
  <c r="F16" i="1129" a="1"/>
  <c r="F31" i="1129" a="1"/>
  <c r="K8" i="1438" l="1"/>
  <c r="B13" i="1445"/>
  <c r="E19" i="1427"/>
  <c r="D21" i="1427" s="1"/>
  <c r="H13" i="1427"/>
  <c r="B12" i="1427" s="1"/>
  <c r="M8" i="1228" a="1"/>
  <c r="M8" i="1228" s="1"/>
  <c r="F20" i="1228" s="1"/>
  <c r="F21" i="1228" s="1"/>
  <c r="H16" i="1437"/>
  <c r="J519" i="1470"/>
  <c r="M519" i="1470"/>
  <c r="I520" i="1470"/>
  <c r="F521" i="1470"/>
  <c r="K518" i="1470"/>
  <c r="N518" i="1470"/>
  <c r="D12" i="1468"/>
  <c r="I520" i="1468"/>
  <c r="J520" i="1468" s="1"/>
  <c r="F521" i="1468"/>
  <c r="I521" i="1468" s="1"/>
  <c r="N518" i="1468"/>
  <c r="K518" i="1468"/>
  <c r="J519" i="1468"/>
  <c r="M519" i="1468"/>
  <c r="C10" i="1444"/>
  <c r="D12" i="1464"/>
  <c r="D25" i="1438"/>
  <c r="D12" i="1459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20" i="1468" l="1"/>
  <c r="K8" i="1228"/>
  <c r="K9" i="1229"/>
  <c r="B13" i="1427"/>
  <c r="I521" i="1470"/>
  <c r="F522" i="1470"/>
  <c r="I522" i="1470" s="1"/>
  <c r="J520" i="1470"/>
  <c r="M520" i="1470"/>
  <c r="N519" i="1470"/>
  <c r="K519" i="1470"/>
  <c r="J521" i="1468"/>
  <c r="M521" i="1468"/>
  <c r="M523" i="1468" s="1"/>
  <c r="K520" i="1468"/>
  <c r="N520" i="1468"/>
  <c r="K519" i="1468"/>
  <c r="N519" i="1468"/>
  <c r="F14" i="1444"/>
  <c r="C8" i="1173"/>
  <c r="G17" i="1173"/>
  <c r="G18" i="1173" s="1"/>
  <c r="F48" i="1129"/>
  <c r="K520" i="1470" l="1"/>
  <c r="N520" i="1470"/>
  <c r="J521" i="1470"/>
  <c r="M521" i="1470"/>
  <c r="J522" i="1470"/>
  <c r="M522" i="1470"/>
  <c r="M523" i="1470" s="1"/>
  <c r="N521" i="1468"/>
  <c r="N523" i="1468" s="1"/>
  <c r="K521" i="1468"/>
  <c r="F15" i="1444"/>
  <c r="K522" i="1470" l="1"/>
  <c r="N522" i="1470"/>
  <c r="N523" i="1470" s="1"/>
  <c r="K521" i="1470"/>
  <c r="N521" i="1470"/>
  <c r="F16" i="1444"/>
  <c r="H18" i="1444"/>
  <c r="B48" i="1438" s="1"/>
  <c r="F17" i="1444" l="1"/>
  <c r="K13" i="1444" l="1"/>
  <c r="I18" i="1444" l="1"/>
  <c r="E48" i="1438" s="1"/>
  <c r="H48" i="14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EF987503-760D-4EB3-B3F9-56F41681594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4527DA3-0506-41A6-A575-FBBA0FE8908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C75291F3-7003-4CB2-A891-3180C4E8E7D4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F7C0EB30-07E7-4039-9682-B162E6B0592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8009399A-2D04-49CB-97AD-96A08455D892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992ADA61-66AD-4454-A407-040BC2939150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92D4232E-677F-44A4-9C97-F27118CA1FA6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93F74310-43F8-493C-A867-F1556A9B6705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E6FD7C98-22D9-4253-BA8D-1135E7960C20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8AEFD0C0-EFD9-4FA0-B34B-C0921FEA6D38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67D9ADE5-207F-4939-A7F4-83571D58C9A6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ECED3C54-ED79-4FB6-ADBD-A89BB78ACDE4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4DB24858-F1D0-44D7-B098-A2F4A23BFB89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<sst xmlns="http://schemas.openxmlformats.org/spreadsheetml/2006/main" count="6748" uniqueCount="526">
  <si>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</si>
  <si>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</si>
  <si>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</si>
  <si>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</si>
  <si>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</si>
  <si>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</si>
  <si>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</si>
  <si>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</si>
  <si>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</si>
  <si>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</si>
  <si>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</si>
  <si>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</si>
  <si>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</si>
  <si>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</si>
  <si>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</si>
  <si>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</si>
  <si>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</si>
  <si>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</si>
  <si>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</si>
  <si>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</si>
  <si>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</si>
  <si>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</si>
  <si>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</si>
  <si>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</si>
  <si>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</si>
  <si>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</si>
  <si>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</si>
  <si>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</si>
  <si>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</si>
  <si>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</si>
  <si>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</si>
  <si>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</si>
  <si>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</si>
  <si>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</si>
  <si>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</si>
  <si>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</si>
  <si>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</si>
  <si>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</si>
  <si>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</si>
  <si>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</si>
  <si>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</si>
  <si>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</si>
  <si>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</si>
  <si>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</si>
  <si>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</si>
  <si>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</si>
  <si>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</si>
  <si>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</si>
  <si>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</si>
  <si>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</si>
  <si>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</si>
  <si>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</si>
  <si>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</si>
  <si>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</si>
  <si>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</si>
  <si>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</si>
  <si>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</si>
  <si>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</si>
  <si>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</si>
  <si>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</si>
  <si>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</si>
  <si>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</si>
  <si>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</si>
  <si>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</si>
  <si>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</si>
  <si>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</si>
  <si>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</si>
  <si>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</si>
  <si>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</si>
  <si>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</si>
  <si>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</si>
  <si>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</si>
  <si>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</si>
  <si>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</si>
  <si>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</si>
  <si>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</si>
  <si>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</si>
  <si>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</si>
  <si>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</si>
  <si>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</si>
  <si>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</si>
  <si>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</si>
  <si>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</si>
  <si>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</si>
  <si>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</si>
  <si>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</si>
  <si>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</si>
  <si>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</si>
  <si>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</si>
  <si>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</si>
  <si>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</si>
  <si>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</si>
  <si>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</si>
  <si>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</si>
  <si>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</si>
  <si>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</si>
  <si>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</si>
  <si>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</si>
  <si>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</si>
  <si>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</si>
  <si>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</si>
  <si>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</si>
  <si>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</si>
  <si>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</si>
  <si>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</si>
  <si>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</si>
  <si>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</si>
  <si>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</si>
  <si>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</si>
  <si>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</si>
  <si>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</si>
  <si>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</si>
  <si>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</si>
  <si>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</si>
  <si>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</si>
  <si>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</si>
  <si>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</si>
  <si>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</si>
  <si>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</si>
  <si>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</si>
  <si>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</si>
  <si>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</si>
  <si>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</si>
  <si>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</si>
  <si>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</si>
  <si>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</si>
  <si>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</si>
  <si>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</si>
  <si>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</si>
  <si>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</si>
  <si>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</si>
  <si>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</si>
  <si>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</si>
  <si>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</si>
  <si>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</si>
  <si>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</si>
  <si>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</si>
  <si>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</si>
  <si>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</si>
  <si>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</si>
  <si>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</si>
  <si>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</si>
  <si>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</si>
  <si>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</si>
  <si>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</si>
  <si>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</si>
  <si>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</si>
  <si>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</si>
  <si>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</si>
  <si>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</si>
  <si>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</si>
  <si>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</si>
  <si>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</si>
  <si>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</si>
  <si>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</si>
  <si>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</si>
  <si>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</si>
  <si>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</si>
  <si>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</si>
  <si>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</si>
  <si>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</si>
  <si>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</si>
  <si>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</si>
  <si>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</si>
  <si>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</si>
  <si>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</si>
  <si>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</si>
  <si>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</si>
  <si>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</si>
  <si>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</si>
  <si>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</si>
  <si>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</si>
  <si>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</si>
  <si>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</si>
  <si>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</si>
  <si>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</si>
  <si>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</si>
  <si>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</si>
  <si>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</si>
  <si>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</si>
  <si>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</si>
  <si>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</si>
  <si>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</si>
  <si>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</si>
  <si>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</si>
  <si>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</si>
  <si>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</si>
  <si>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</si>
  <si>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</si>
  <si>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</si>
  <si>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</si>
  <si>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</si>
  <si>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</si>
  <si>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</si>
  <si>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</si>
  <si>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</si>
  <si>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</si>
  <si>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</si>
  <si>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</si>
  <si>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</si>
  <si>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</si>
  <si>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</si>
  <si>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</si>
  <si>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</si>
  <si>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</si>
  <si>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</si>
  <si>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</si>
  <si>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</si>
  <si>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</si>
  <si>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</si>
  <si>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</si>
  <si>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</si>
  <si>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</si>
  <si>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</si>
  <si>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</si>
  <si>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</si>
  <si>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</si>
  <si>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</si>
  <si>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</si>
  <si>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</si>
  <si>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</si>
  <si>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</si>
  <si>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</si>
  <si>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</si>
  <si>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</si>
  <si>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</si>
  <si>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</si>
  <si>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</si>
  <si>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</si>
  <si>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</si>
  <si>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</si>
  <si>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</si>
  <si>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</si>
  <si>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</si>
  <si>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</si>
  <si>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</si>
  <si>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</si>
  <si>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</si>
  <si>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</si>
  <si>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</si>
  <si>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</si>
  <si>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</si>
  <si>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</si>
  <si>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</si>
  <si>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</si>
  <si>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</si>
  <si>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</si>
  <si>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</si>
  <si>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</si>
  <si>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</si>
  <si>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</si>
  <si>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</si>
  <si>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</si>
  <si>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</si>
  <si>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</si>
  <si>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</si>
  <si>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</si>
  <si>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</si>
  <si>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</si>
  <si>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</si>
  <si>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</si>
  <si>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</si>
  <si>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</si>
  <si>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</si>
  <si>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</si>
  <si>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</si>
  <si>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</si>
  <si>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</si>
  <si>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</si>
  <si>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</si>
  <si>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</si>
  <si>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</si>
  <si>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</si>
  <si>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</si>
  <si>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</si>
  <si>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</si>
  <si>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</si>
  <si>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</si>
  <si>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</si>
  <si>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</si>
  <si>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</si>
  <si>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</si>
  <si>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</si>
  <si>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</si>
  <si>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</si>
  <si>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</si>
  <si>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</si>
  <si>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</si>
  <si>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</si>
  <si>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</si>
  <si>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</si>
  <si>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</si>
  <si>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</si>
  <si>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</si>
  <si>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</si>
  <si>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</si>
  <si>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</si>
  <si>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</si>
  <si>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</si>
  <si>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</si>
  <si>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</si>
  <si>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</si>
  <si>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</si>
  <si>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</si>
  <si>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</si>
  <si>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</si>
  <si>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</si>
  <si>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</si>
  <si>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</si>
  <si>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</si>
  <si>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</si>
  <si>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</si>
  <si>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</si>
  <si>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</si>
  <si>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</si>
  <si>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</si>
  <si>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</si>
  <si>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</si>
  <si>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</si>
  <si>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</si>
  <si>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</si>
  <si>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</si>
  <si>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</si>
  <si>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</si>
  <si>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</si>
  <si>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</si>
  <si>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</si>
  <si>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</si>
  <si>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</si>
  <si>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</si>
  <si>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</si>
  <si>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</si>
  <si>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</si>
  <si>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</si>
  <si>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</si>
  <si>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</si>
  <si>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</si>
  <si>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</si>
  <si>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</si>
  <si>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</si>
  <si>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</si>
  <si>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</si>
  <si>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</si>
  <si>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</si>
  <si>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</si>
  <si>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</si>
  <si>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</si>
  <si>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</si>
  <si>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</si>
  <si>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</si>
  <si>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</si>
  <si>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</si>
  <si>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</si>
  <si>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</si>
  <si>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</si>
  <si>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</si>
  <si>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</si>
  <si>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</si>
  <si>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</si>
  <si>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</si>
  <si>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</si>
  <si>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</si>
  <si>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</si>
  <si>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</si>
  <si>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</si>
  <si>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</si>
  <si>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</si>
  <si>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</si>
  <si>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</si>
  <si>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</si>
  <si>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</si>
  <si>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</si>
  <si>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</si>
  <si>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</si>
  <si>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</si>
  <si>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</si>
  <si>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</si>
  <si>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</si>
  <si>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</si>
  <si>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</si>
  <si>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</si>
  <si>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</si>
  <si>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</si>
  <si>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</si>
  <si>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</si>
  <si>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</si>
  <si>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</si>
  <si>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</si>
  <si>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</si>
  <si>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</si>
  <si>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</si>
  <si>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</si>
  <si>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</si>
  <si>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</si>
  <si>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</si>
  <si>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</si>
  <si>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</si>
  <si>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</si>
  <si>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</si>
  <si>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</si>
  <si>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</si>
  <si>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</si>
  <si>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</si>
  <si>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</si>
  <si>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</si>
  <si>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</si>
  <si>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</si>
  <si>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</si>
  <si>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</si>
  <si>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</si>
  <si>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</si>
  <si>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</si>
  <si>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</si>
  <si>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</si>
  <si>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</si>
  <si>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</si>
  <si>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</si>
  <si>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</si>
  <si>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</si>
  <si>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</si>
  <si>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</si>
  <si>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</si>
  <si>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</si>
  <si>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</si>
  <si>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</si>
  <si>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</si>
  <si>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</si>
  <si>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</si>
  <si>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</si>
  <si>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</si>
  <si>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</si>
  <si>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</si>
  <si>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</si>
  <si>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</si>
  <si>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</si>
  <si>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</si>
  <si>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</si>
  <si>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</si>
  <si>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</si>
  <si>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</si>
  <si>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</si>
  <si>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</si>
  <si>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</si>
  <si>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</si>
  <si>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</si>
  <si>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</si>
  <si>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</si>
  <si>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</si>
  <si>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</si>
  <si>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</si>
  <si>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</si>
  <si>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</si>
  <si>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</si>
  <si>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</si>
  <si>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</si>
  <si>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</si>
  <si>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</si>
  <si>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</si>
  <si>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</si>
  <si>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</si>
  <si>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</si>
  <si>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</si>
  <si>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</si>
  <si>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</si>
  <si>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</si>
  <si>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</si>
  <si>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</si>
  <si>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</si>
  <si>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</si>
  <si>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</si>
  <si>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</si>
  <si>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</si>
  <si>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</si>
  <si>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</si>
  <si>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</si>
  <si>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</si>
  <si>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</si>
  <si>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</si>
  <si>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</si>
  <si>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</si>
  <si>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</si>
  <si>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</si>
  <si>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</si>
  <si>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</si>
  <si>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</si>
  <si>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</si>
  <si>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</si>
  <si>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</si>
  <si>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</si>
  <si>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</si>
  <si>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</si>
  <si>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</si>
  <si>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</si>
  <si>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</si>
  <si>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</si>
  <si>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</si>
  <si>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</si>
  <si>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</si>
  <si>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</si>
  <si>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</si>
  <si>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</si>
  <si>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</si>
  <si>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</si>
  <si>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</si>
  <si>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</si>
  <si>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</si>
  <si>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</si>
  <si>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</si>
  <si>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</si>
  <si>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</si>
  <si>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</si>
  <si>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</si>
  <si>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</si>
  <si>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</si>
  <si>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</si>
  <si>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</si>
  <si>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</si>
  <si>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</si>
  <si>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</si>
  <si>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</si>
  <si>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</si>
  <si>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</si>
  <si>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Km9+180,20-Km9+280</t>
  </si>
  <si>
    <t>Km9+180-Km9+280</t>
  </si>
  <si>
    <t>KM9+180, KM9+280</t>
  </si>
  <si>
    <t>05/03/2026 đến 09/3/2026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</si>
</sst>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charset val="163"/>
      <scheme val="minor"/>
    </font>
    <font>
      <sz val="10.5"/>
      <name val="Times New Roman"/>
      <family val="1"/>
      <charset val="16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1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2" fontId="5" fillId="0" borderId="3" xfId="31" applyNumberFormat="1" applyBorder="1" applyAlignment="1">
      <alignment horizontal="center" vertical="center"/>
    </xf>
    <xf numFmtId="2" fontId="6" fillId="3" borderId="0" xfId="23" applyNumberFormat="1" applyFont="1" applyFill="1" applyAlignment="1">
      <alignment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138" fillId="0" borderId="0" xfId="38" applyFont="1"/>
    <xf numFmtId="1" fontId="39" fillId="0" borderId="0" xfId="31" applyNumberFormat="1" applyFont="1" applyAlignment="1">
      <alignment horizontal="center" vertical="center" wrapText="1"/>
    </xf>
    <xf numFmtId="2" fontId="139" fillId="0" borderId="45" xfId="31" applyNumberFormat="1" applyFont="1" applyBorder="1" applyAlignment="1">
      <alignment horizontal="center" vertical="center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1" fontId="39" fillId="0" borderId="7" xfId="31" applyNumberFormat="1" applyFont="1" applyBorder="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4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8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45420FC-AE8F-4D83-9156-3E6F99FAC7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305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471137-9EE6-43CB-86F8-C238B3575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9CAB0F-A7FA-4B13-AF9E-15DC623A4BD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775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A1C58F-B53A-4CCB-8C0A-E37BE4D68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E18AE8F-BED1-49A8-B3BC-85CC1857085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796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B22B85-7A7A-4140-9A96-2AE007C42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0CD8080-D2E1-45BE-826F-1CC514FF121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755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056693-84E7-44BE-93D8-637D4B5C2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5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74"/>
      <c r="C2" s="574"/>
      <c r="D2" s="574"/>
      <c r="E2" s="574"/>
      <c r="F2" s="119"/>
      <c r="H2" s="131"/>
    </row>
    <row r="3" spans="1:12" ht="40.5" customHeight="1">
      <c r="B3" s="575"/>
      <c r="C3" s="575"/>
      <c r="D3" s="575"/>
      <c r="E3" s="575"/>
      <c r="F3" s="120"/>
      <c r="H3" s="131"/>
      <c r="L3" s="135" t="s">
        <v>183</v>
      </c>
    </row>
    <row r="4" spans="1:12" ht="22.5" customHeight="1">
      <c r="B4" s="575"/>
      <c r="C4" s="575"/>
      <c r="D4" s="575"/>
      <c r="E4" s="575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82" t="str">
        <f>"LIST OF ACCEPTANCE MINUTES FOR FILLING SAND K≥95 "</f>
        <v xml:space="preserve">LIST OF ACCEPTANCE MINUTES FOR FILLING SAND K≥95 </v>
      </c>
      <c r="B7" s="582"/>
      <c r="C7" s="582"/>
      <c r="D7" s="582"/>
      <c r="E7" s="582"/>
      <c r="F7" s="582"/>
      <c r="G7" s="582"/>
      <c r="H7" s="582"/>
      <c r="I7" s="132"/>
      <c r="J7" s="132"/>
      <c r="K7" s="132"/>
    </row>
    <row r="8" spans="1:12" ht="22.5" customHeight="1">
      <c r="A8" s="583" t="str">
        <f>"Danh mục biên bản nghiệm thu đắp cát K≥0.95 "</f>
        <v xml:space="preserve">Danh mục biên bản nghiệm thu đắp cát K≥0.95 </v>
      </c>
      <c r="B8" s="583"/>
      <c r="C8" s="583"/>
      <c r="D8" s="583"/>
      <c r="E8" s="583"/>
      <c r="F8" s="583"/>
      <c r="G8" s="583"/>
      <c r="H8" s="583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75" t="s">
        <v>182</v>
      </c>
      <c r="B10" s="575"/>
      <c r="D10" s="134">
        <f>+G75</f>
        <v>46012</v>
      </c>
      <c r="E10" s="121"/>
      <c r="F10" s="121"/>
      <c r="H10" s="131"/>
    </row>
    <row r="11" spans="1:12" ht="22.5" customHeight="1">
      <c r="A11" s="575" t="s">
        <v>167</v>
      </c>
      <c r="B11" s="575"/>
      <c r="C11" s="575"/>
      <c r="D11" s="584" t="s">
        <v>178</v>
      </c>
      <c r="E11" s="584"/>
      <c r="F11" s="584"/>
      <c r="H11" s="131"/>
    </row>
    <row r="12" spans="1:12" ht="22.5" customHeight="1">
      <c r="A12" s="575" t="s">
        <v>180</v>
      </c>
      <c r="B12" s="575"/>
      <c r="C12" s="575"/>
      <c r="D12" s="584" t="e">
        <f>#REF!</f>
        <v>#REF!</v>
      </c>
      <c r="E12" s="584"/>
      <c r="F12" s="584"/>
      <c r="H12" s="131"/>
    </row>
    <row r="13" spans="1:12" ht="22.5" customHeight="1">
      <c r="A13" s="575" t="s">
        <v>181</v>
      </c>
      <c r="B13" s="575"/>
      <c r="C13" s="575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73" t="s">
        <v>283</v>
      </c>
      <c r="C15" s="573"/>
      <c r="D15" s="573"/>
      <c r="E15" s="573"/>
      <c r="F15" s="573"/>
      <c r="G15" s="123" t="s">
        <v>285</v>
      </c>
      <c r="H15" s="123" t="s">
        <v>287</v>
      </c>
    </row>
    <row r="16" spans="1:12" ht="45" customHeight="1">
      <c r="A16" s="249">
        <v>9</v>
      </c>
      <c r="B16" s="576" t="s">
        <v>347</v>
      </c>
      <c r="C16" s="577"/>
      <c r="D16" s="577"/>
      <c r="E16" s="577"/>
      <c r="F16" s="578"/>
      <c r="G16" s="250">
        <f>+G22</f>
        <v>0</v>
      </c>
      <c r="H16" s="123"/>
    </row>
    <row r="17" spans="1:8" ht="45" customHeight="1">
      <c r="A17" s="249">
        <v>9.1</v>
      </c>
      <c r="B17" s="579" t="s">
        <v>156</v>
      </c>
      <c r="C17" s="580"/>
      <c r="D17" s="580"/>
      <c r="E17" s="580"/>
      <c r="F17" s="581"/>
      <c r="G17" s="250">
        <f>G18-1</f>
        <v>-3</v>
      </c>
      <c r="H17" s="123"/>
    </row>
    <row r="18" spans="1:8" ht="45" customHeight="1">
      <c r="A18" s="249">
        <v>9.1999999999999993</v>
      </c>
      <c r="B18" s="579" t="s">
        <v>348</v>
      </c>
      <c r="C18" s="580"/>
      <c r="D18" s="580"/>
      <c r="E18" s="580"/>
      <c r="F18" s="581"/>
      <c r="G18" s="250">
        <f>G20</f>
        <v>-2</v>
      </c>
      <c r="H18" s="123"/>
    </row>
    <row r="19" spans="1:8" ht="45" customHeight="1">
      <c r="A19" s="249">
        <v>9.3000000000000007</v>
      </c>
      <c r="B19" s="579" t="s">
        <v>156</v>
      </c>
      <c r="C19" s="580"/>
      <c r="D19" s="580"/>
      <c r="E19" s="580"/>
      <c r="F19" s="581"/>
      <c r="G19" s="250">
        <f>+G20-1</f>
        <v>-3</v>
      </c>
      <c r="H19" s="123"/>
    </row>
    <row r="20" spans="1:8" ht="45" customHeight="1">
      <c r="A20" s="249">
        <v>9.4</v>
      </c>
      <c r="B20" s="579" t="s">
        <v>346</v>
      </c>
      <c r="C20" s="580"/>
      <c r="D20" s="580"/>
      <c r="E20" s="580"/>
      <c r="F20" s="581"/>
      <c r="G20" s="250">
        <f>+G22-2</f>
        <v>-2</v>
      </c>
      <c r="H20" s="123"/>
    </row>
    <row r="21" spans="1:8" ht="45" customHeight="1">
      <c r="A21" s="249">
        <v>9.5</v>
      </c>
      <c r="B21" s="579" t="s">
        <v>156</v>
      </c>
      <c r="C21" s="580"/>
      <c r="D21" s="580"/>
      <c r="E21" s="580"/>
      <c r="F21" s="581"/>
      <c r="G21" s="250">
        <f>+G22-1</f>
        <v>-1</v>
      </c>
      <c r="H21" s="123"/>
    </row>
    <row r="22" spans="1:8" ht="45" customHeight="1">
      <c r="A22" s="249">
        <v>9.6</v>
      </c>
      <c r="B22" s="579" t="s">
        <v>322</v>
      </c>
      <c r="C22" s="580"/>
      <c r="D22" s="580"/>
      <c r="E22" s="580"/>
      <c r="F22" s="581"/>
      <c r="G22" s="251"/>
      <c r="H22" s="123"/>
    </row>
    <row r="23" spans="1:8" ht="45" customHeight="1">
      <c r="A23" s="249">
        <v>9.6999999999999993</v>
      </c>
      <c r="B23" s="579" t="s">
        <v>323</v>
      </c>
      <c r="C23" s="580"/>
      <c r="D23" s="580"/>
      <c r="E23" s="580"/>
      <c r="F23" s="581"/>
      <c r="G23" s="250">
        <f>+G22</f>
        <v>0</v>
      </c>
      <c r="H23" s="123"/>
    </row>
    <row r="24" spans="1:8" ht="45" customHeight="1">
      <c r="A24" s="249">
        <v>9.8000000000000007</v>
      </c>
      <c r="B24" s="579" t="s">
        <v>324</v>
      </c>
      <c r="C24" s="580"/>
      <c r="D24" s="580"/>
      <c r="E24" s="580"/>
      <c r="F24" s="581"/>
      <c r="G24" s="250">
        <f>+G22</f>
        <v>0</v>
      </c>
      <c r="H24" s="123"/>
    </row>
    <row r="25" spans="1:8" ht="45" customHeight="1">
      <c r="A25" s="249">
        <v>9.9</v>
      </c>
      <c r="B25" s="579" t="s">
        <v>325</v>
      </c>
      <c r="C25" s="580"/>
      <c r="D25" s="580"/>
      <c r="E25" s="580"/>
      <c r="F25" s="581"/>
      <c r="G25" s="250">
        <f>+G22</f>
        <v>0</v>
      </c>
      <c r="H25" s="123"/>
    </row>
    <row r="26" spans="1:8" ht="45" customHeight="1">
      <c r="A26" s="249">
        <v>9.11</v>
      </c>
      <c r="B26" s="579" t="s">
        <v>159</v>
      </c>
      <c r="C26" s="580"/>
      <c r="D26" s="580"/>
      <c r="E26" s="580"/>
      <c r="F26" s="581"/>
      <c r="G26" s="250">
        <f>G20</f>
        <v>-2</v>
      </c>
      <c r="H26" s="123"/>
    </row>
    <row r="27" spans="1:8" ht="45" customHeight="1">
      <c r="A27" s="249">
        <v>9.1199999999999992</v>
      </c>
      <c r="B27" s="579" t="s">
        <v>160</v>
      </c>
      <c r="C27" s="580"/>
      <c r="D27" s="580"/>
      <c r="E27" s="580"/>
      <c r="F27" s="581"/>
      <c r="G27" s="250">
        <f>+G22</f>
        <v>0</v>
      </c>
      <c r="H27" s="123"/>
    </row>
    <row r="28" spans="1:8" ht="45" customHeight="1">
      <c r="A28" s="249">
        <v>8</v>
      </c>
      <c r="B28" s="576" t="s">
        <v>321</v>
      </c>
      <c r="C28" s="577"/>
      <c r="D28" s="577"/>
      <c r="E28" s="577"/>
      <c r="F28" s="578"/>
      <c r="G28" s="250">
        <v>46018</v>
      </c>
      <c r="H28" s="123"/>
    </row>
    <row r="29" spans="1:8" ht="45" customHeight="1">
      <c r="A29" s="249">
        <v>8.1</v>
      </c>
      <c r="B29" s="579" t="s">
        <v>156</v>
      </c>
      <c r="C29" s="580"/>
      <c r="D29" s="580"/>
      <c r="E29" s="580"/>
      <c r="F29" s="581"/>
      <c r="G29" s="250">
        <f>G30-1</f>
        <v>46012</v>
      </c>
      <c r="H29" s="123"/>
    </row>
    <row r="30" spans="1:8" ht="45" customHeight="1">
      <c r="A30" s="249">
        <v>8.1999999999999993</v>
      </c>
      <c r="B30" s="579" t="s">
        <v>349</v>
      </c>
      <c r="C30" s="580"/>
      <c r="D30" s="580"/>
      <c r="E30" s="580"/>
      <c r="F30" s="581"/>
      <c r="G30" s="250">
        <f>G32</f>
        <v>46013</v>
      </c>
      <c r="H30" s="123"/>
    </row>
    <row r="31" spans="1:8" ht="45" customHeight="1">
      <c r="A31" s="249">
        <v>8.3000000000000007</v>
      </c>
      <c r="B31" s="579" t="s">
        <v>156</v>
      </c>
      <c r="C31" s="580"/>
      <c r="D31" s="580"/>
      <c r="E31" s="580"/>
      <c r="F31" s="581"/>
      <c r="G31" s="250">
        <f>+G32-1</f>
        <v>46012</v>
      </c>
      <c r="H31" s="123"/>
    </row>
    <row r="32" spans="1:8" ht="45" customHeight="1">
      <c r="A32" s="249">
        <v>8.4</v>
      </c>
      <c r="B32" s="579" t="s">
        <v>346</v>
      </c>
      <c r="C32" s="580"/>
      <c r="D32" s="580"/>
      <c r="E32" s="580"/>
      <c r="F32" s="581"/>
      <c r="G32" s="250">
        <f>G34-5</f>
        <v>46013</v>
      </c>
      <c r="H32" s="123"/>
    </row>
    <row r="33" spans="1:8" ht="45" customHeight="1">
      <c r="A33" s="249">
        <v>8.5</v>
      </c>
      <c r="B33" s="579" t="s">
        <v>156</v>
      </c>
      <c r="C33" s="580"/>
      <c r="D33" s="580"/>
      <c r="E33" s="580"/>
      <c r="F33" s="581"/>
      <c r="G33" s="250">
        <f>+G34-1</f>
        <v>46017</v>
      </c>
      <c r="H33" s="123"/>
    </row>
    <row r="34" spans="1:8" ht="45" customHeight="1">
      <c r="A34" s="249">
        <v>8.6</v>
      </c>
      <c r="B34" s="579" t="s">
        <v>326</v>
      </c>
      <c r="C34" s="580"/>
      <c r="D34" s="580"/>
      <c r="E34" s="580"/>
      <c r="F34" s="581"/>
      <c r="G34" s="251">
        <v>46018</v>
      </c>
      <c r="H34" s="123"/>
    </row>
    <row r="35" spans="1:8" ht="45" customHeight="1">
      <c r="A35" s="249">
        <v>8.6999999999999993</v>
      </c>
      <c r="B35" s="579" t="s">
        <v>327</v>
      </c>
      <c r="C35" s="580"/>
      <c r="D35" s="580"/>
      <c r="E35" s="580"/>
      <c r="F35" s="581"/>
      <c r="G35" s="250">
        <f>+G34</f>
        <v>46018</v>
      </c>
      <c r="H35" s="123"/>
    </row>
    <row r="36" spans="1:8" ht="45" customHeight="1">
      <c r="A36" s="249">
        <v>8.8000000000000007</v>
      </c>
      <c r="B36" s="579" t="s">
        <v>328</v>
      </c>
      <c r="C36" s="580"/>
      <c r="D36" s="580"/>
      <c r="E36" s="580"/>
      <c r="F36" s="581"/>
      <c r="G36" s="250">
        <f>+G34</f>
        <v>46018</v>
      </c>
      <c r="H36" s="123"/>
    </row>
    <row r="37" spans="1:8" ht="45" customHeight="1">
      <c r="A37" s="249">
        <v>8.9</v>
      </c>
      <c r="B37" s="579" t="s">
        <v>329</v>
      </c>
      <c r="C37" s="580"/>
      <c r="D37" s="580"/>
      <c r="E37" s="580"/>
      <c r="F37" s="581"/>
      <c r="G37" s="250">
        <f>+G34</f>
        <v>46018</v>
      </c>
      <c r="H37" s="123"/>
    </row>
    <row r="38" spans="1:8" ht="45" customHeight="1">
      <c r="A38" s="249">
        <v>8.11</v>
      </c>
      <c r="B38" s="579" t="s">
        <v>159</v>
      </c>
      <c r="C38" s="580"/>
      <c r="D38" s="580"/>
      <c r="E38" s="580"/>
      <c r="F38" s="581"/>
      <c r="G38" s="250"/>
      <c r="H38" s="123"/>
    </row>
    <row r="39" spans="1:8" ht="45" customHeight="1">
      <c r="A39" s="249">
        <v>8.1199999999999992</v>
      </c>
      <c r="B39" s="579" t="s">
        <v>160</v>
      </c>
      <c r="C39" s="580"/>
      <c r="D39" s="580"/>
      <c r="E39" s="580"/>
      <c r="F39" s="581"/>
      <c r="G39" s="250">
        <f>+G34</f>
        <v>46018</v>
      </c>
      <c r="H39" s="123"/>
    </row>
    <row r="40" spans="1:8" ht="45" customHeight="1">
      <c r="A40" s="249">
        <v>7</v>
      </c>
      <c r="B40" s="576" t="s">
        <v>308</v>
      </c>
      <c r="C40" s="577"/>
      <c r="D40" s="577"/>
      <c r="E40" s="577"/>
      <c r="F40" s="578"/>
      <c r="G40" s="250">
        <v>46018</v>
      </c>
      <c r="H40" s="123"/>
    </row>
    <row r="41" spans="1:8" ht="45" customHeight="1">
      <c r="A41" s="249">
        <v>7.1</v>
      </c>
      <c r="B41" s="579" t="s">
        <v>156</v>
      </c>
      <c r="C41" s="580"/>
      <c r="D41" s="580"/>
      <c r="E41" s="580"/>
      <c r="F41" s="581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79" t="s">
        <v>349</v>
      </c>
      <c r="C42" s="580"/>
      <c r="D42" s="580"/>
      <c r="E42" s="580"/>
      <c r="F42" s="581"/>
      <c r="G42" s="250">
        <f>G44</f>
        <v>46013</v>
      </c>
      <c r="H42" s="123"/>
    </row>
    <row r="43" spans="1:8" ht="45" customHeight="1">
      <c r="A43" s="249">
        <v>7.3</v>
      </c>
      <c r="B43" s="579" t="s">
        <v>156</v>
      </c>
      <c r="C43" s="580"/>
      <c r="D43" s="580"/>
      <c r="E43" s="580"/>
      <c r="F43" s="581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79" t="s">
        <v>346</v>
      </c>
      <c r="C44" s="580"/>
      <c r="D44" s="580"/>
      <c r="E44" s="580"/>
      <c r="F44" s="581"/>
      <c r="G44" s="250">
        <f>G46-5</f>
        <v>46013</v>
      </c>
      <c r="H44" s="123"/>
    </row>
    <row r="45" spans="1:8" ht="45" customHeight="1">
      <c r="A45" s="249">
        <v>7.5</v>
      </c>
      <c r="B45" s="579" t="s">
        <v>156</v>
      </c>
      <c r="C45" s="580"/>
      <c r="D45" s="580"/>
      <c r="E45" s="580"/>
      <c r="F45" s="581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79" t="s">
        <v>320</v>
      </c>
      <c r="C46" s="580"/>
      <c r="D46" s="580"/>
      <c r="E46" s="580"/>
      <c r="F46" s="581"/>
      <c r="G46" s="251">
        <v>46018</v>
      </c>
      <c r="H46" s="123"/>
    </row>
    <row r="47" spans="1:8" ht="45" customHeight="1">
      <c r="A47" s="249">
        <v>7.7</v>
      </c>
      <c r="B47" s="579" t="s">
        <v>309</v>
      </c>
      <c r="C47" s="580"/>
      <c r="D47" s="580"/>
      <c r="E47" s="580"/>
      <c r="F47" s="581"/>
      <c r="G47" s="250">
        <f>+G46</f>
        <v>46018</v>
      </c>
      <c r="H47" s="123"/>
    </row>
    <row r="48" spans="1:8" ht="45" customHeight="1">
      <c r="A48" s="249">
        <v>7.8</v>
      </c>
      <c r="B48" s="579" t="s">
        <v>310</v>
      </c>
      <c r="C48" s="580"/>
      <c r="D48" s="580"/>
      <c r="E48" s="580"/>
      <c r="F48" s="581"/>
      <c r="G48" s="250">
        <f>+G46</f>
        <v>46018</v>
      </c>
      <c r="H48" s="123"/>
    </row>
    <row r="49" spans="1:8" ht="45" customHeight="1">
      <c r="A49" s="249"/>
      <c r="B49" s="579" t="s">
        <v>311</v>
      </c>
      <c r="C49" s="580"/>
      <c r="D49" s="580"/>
      <c r="E49" s="580"/>
      <c r="F49" s="581"/>
      <c r="G49" s="250">
        <f>+G46</f>
        <v>46018</v>
      </c>
      <c r="H49" s="123"/>
    </row>
    <row r="50" spans="1:8" ht="45" customHeight="1">
      <c r="A50" s="249"/>
      <c r="B50" s="579" t="s">
        <v>159</v>
      </c>
      <c r="C50" s="580"/>
      <c r="D50" s="580"/>
      <c r="E50" s="580"/>
      <c r="F50" s="581"/>
      <c r="G50" s="250"/>
      <c r="H50" s="123"/>
    </row>
    <row r="51" spans="1:8" ht="45" customHeight="1">
      <c r="A51" s="249">
        <v>7.9</v>
      </c>
      <c r="B51" s="579" t="s">
        <v>160</v>
      </c>
      <c r="C51" s="580"/>
      <c r="D51" s="580"/>
      <c r="E51" s="580"/>
      <c r="F51" s="581"/>
      <c r="G51" s="250">
        <f>+G46</f>
        <v>46018</v>
      </c>
      <c r="H51" s="123"/>
    </row>
    <row r="52" spans="1:8" ht="45" customHeight="1">
      <c r="A52" s="249">
        <v>6</v>
      </c>
      <c r="B52" s="576" t="s">
        <v>312</v>
      </c>
      <c r="C52" s="577"/>
      <c r="D52" s="577"/>
      <c r="E52" s="577"/>
      <c r="F52" s="578"/>
      <c r="G52" s="250">
        <f>+G54</f>
        <v>46010</v>
      </c>
      <c r="H52" s="123"/>
    </row>
    <row r="53" spans="1:8" ht="45" customHeight="1">
      <c r="A53" s="249">
        <v>6.1</v>
      </c>
      <c r="B53" s="579" t="s">
        <v>156</v>
      </c>
      <c r="C53" s="580"/>
      <c r="D53" s="580"/>
      <c r="E53" s="580"/>
      <c r="F53" s="581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79" t="s">
        <v>331</v>
      </c>
      <c r="C54" s="580"/>
      <c r="D54" s="580"/>
      <c r="E54" s="580"/>
      <c r="F54" s="581"/>
      <c r="G54" s="251">
        <v>46010</v>
      </c>
      <c r="H54" s="123"/>
    </row>
    <row r="55" spans="1:8" ht="45" customHeight="1">
      <c r="A55" s="249">
        <v>6.3</v>
      </c>
      <c r="B55" s="579" t="s">
        <v>313</v>
      </c>
      <c r="C55" s="580"/>
      <c r="D55" s="580"/>
      <c r="E55" s="580"/>
      <c r="F55" s="581"/>
      <c r="G55" s="250">
        <f>+G54</f>
        <v>46010</v>
      </c>
      <c r="H55" s="123"/>
    </row>
    <row r="56" spans="1:8" ht="45" customHeight="1">
      <c r="A56" s="249">
        <v>6.4</v>
      </c>
      <c r="B56" s="579" t="s">
        <v>314</v>
      </c>
      <c r="C56" s="580"/>
      <c r="D56" s="580"/>
      <c r="E56" s="580"/>
      <c r="F56" s="581"/>
      <c r="G56" s="250">
        <f>+G54</f>
        <v>46010</v>
      </c>
      <c r="H56" s="123"/>
    </row>
    <row r="57" spans="1:8" ht="45" customHeight="1">
      <c r="A57" s="249"/>
      <c r="B57" s="579" t="s">
        <v>315</v>
      </c>
      <c r="C57" s="580"/>
      <c r="D57" s="580"/>
      <c r="E57" s="580"/>
      <c r="F57" s="581"/>
      <c r="G57" s="250">
        <f>+G54</f>
        <v>46010</v>
      </c>
      <c r="H57" s="123"/>
    </row>
    <row r="58" spans="1:8" ht="45" customHeight="1">
      <c r="A58" s="249"/>
      <c r="B58" s="579" t="s">
        <v>159</v>
      </c>
      <c r="C58" s="580"/>
      <c r="D58" s="580"/>
      <c r="E58" s="580"/>
      <c r="F58" s="581"/>
      <c r="G58" s="250" t="e">
        <f>#REF!</f>
        <v>#REF!</v>
      </c>
      <c r="H58" s="123"/>
    </row>
    <row r="59" spans="1:8" ht="45" customHeight="1">
      <c r="A59" s="249">
        <v>6.5</v>
      </c>
      <c r="B59" s="579" t="s">
        <v>160</v>
      </c>
      <c r="C59" s="580"/>
      <c r="D59" s="580"/>
      <c r="E59" s="580"/>
      <c r="F59" s="581"/>
      <c r="G59" s="250">
        <f>+G54</f>
        <v>46010</v>
      </c>
      <c r="H59" s="123"/>
    </row>
    <row r="60" spans="1:8" ht="45" customHeight="1">
      <c r="A60" s="249">
        <v>5</v>
      </c>
      <c r="B60" s="576" t="s">
        <v>316</v>
      </c>
      <c r="C60" s="577"/>
      <c r="D60" s="577"/>
      <c r="E60" s="577"/>
      <c r="F60" s="578"/>
      <c r="G60" s="250">
        <f>+G62</f>
        <v>46011</v>
      </c>
      <c r="H60" s="123"/>
    </row>
    <row r="61" spans="1:8" ht="45" customHeight="1">
      <c r="A61" s="249">
        <v>5.0999999999999996</v>
      </c>
      <c r="B61" s="579" t="s">
        <v>156</v>
      </c>
      <c r="C61" s="580"/>
      <c r="D61" s="580"/>
      <c r="E61" s="580"/>
      <c r="F61" s="581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79" t="s">
        <v>332</v>
      </c>
      <c r="C62" s="580"/>
      <c r="D62" s="580"/>
      <c r="E62" s="580"/>
      <c r="F62" s="581"/>
      <c r="G62" s="251">
        <v>46011</v>
      </c>
      <c r="H62" s="123"/>
    </row>
    <row r="63" spans="1:8" ht="45" customHeight="1">
      <c r="A63" s="249">
        <v>5.3</v>
      </c>
      <c r="B63" s="579" t="s">
        <v>317</v>
      </c>
      <c r="C63" s="580"/>
      <c r="D63" s="580"/>
      <c r="E63" s="580"/>
      <c r="F63" s="581"/>
      <c r="G63" s="250">
        <f>+G62</f>
        <v>46011</v>
      </c>
      <c r="H63" s="123"/>
    </row>
    <row r="64" spans="1:8" ht="45" customHeight="1">
      <c r="A64" s="249">
        <v>5.4</v>
      </c>
      <c r="B64" s="579" t="s">
        <v>318</v>
      </c>
      <c r="C64" s="580"/>
      <c r="D64" s="580"/>
      <c r="E64" s="580"/>
      <c r="F64" s="581"/>
      <c r="G64" s="250">
        <f>+G62</f>
        <v>46011</v>
      </c>
      <c r="H64" s="123"/>
    </row>
    <row r="65" spans="1:8" ht="45" customHeight="1">
      <c r="A65" s="249"/>
      <c r="B65" s="579" t="s">
        <v>319</v>
      </c>
      <c r="C65" s="580"/>
      <c r="D65" s="580"/>
      <c r="E65" s="580"/>
      <c r="F65" s="581"/>
      <c r="G65" s="250">
        <f>+G62</f>
        <v>46011</v>
      </c>
      <c r="H65" s="123"/>
    </row>
    <row r="66" spans="1:8" ht="45" customHeight="1">
      <c r="A66" s="249"/>
      <c r="B66" s="579" t="s">
        <v>159</v>
      </c>
      <c r="C66" s="580"/>
      <c r="D66" s="580"/>
      <c r="E66" s="580"/>
      <c r="F66" s="581"/>
      <c r="G66" s="250" t="e">
        <f>#REF!</f>
        <v>#REF!</v>
      </c>
      <c r="H66" s="123"/>
    </row>
    <row r="67" spans="1:8" ht="45" customHeight="1">
      <c r="A67" s="249">
        <v>5.5</v>
      </c>
      <c r="B67" s="579" t="s">
        <v>160</v>
      </c>
      <c r="C67" s="580"/>
      <c r="D67" s="580"/>
      <c r="E67" s="580"/>
      <c r="F67" s="581"/>
      <c r="G67" s="250">
        <f>+G62</f>
        <v>46011</v>
      </c>
      <c r="H67" s="123"/>
    </row>
    <row r="68" spans="1:8" ht="44.25" customHeight="1">
      <c r="A68" s="124">
        <v>4</v>
      </c>
      <c r="B68" s="586" t="s">
        <v>288</v>
      </c>
      <c r="C68" s="586"/>
      <c r="D68" s="586"/>
      <c r="E68" s="586"/>
      <c r="F68" s="586"/>
      <c r="G68" s="125">
        <f>+G70</f>
        <v>46012</v>
      </c>
      <c r="H68" s="126"/>
    </row>
    <row r="69" spans="1:8" ht="29.4" customHeight="1">
      <c r="A69" s="124">
        <v>4.0999999999999996</v>
      </c>
      <c r="B69" s="585" t="s">
        <v>156</v>
      </c>
      <c r="C69" s="585"/>
      <c r="D69" s="585"/>
      <c r="E69" s="585"/>
      <c r="F69" s="585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5" t="s">
        <v>333</v>
      </c>
      <c r="C70" s="585"/>
      <c r="D70" s="585"/>
      <c r="E70" s="585"/>
      <c r="F70" s="585"/>
      <c r="G70" s="127">
        <v>46012</v>
      </c>
      <c r="H70" s="126"/>
    </row>
    <row r="71" spans="1:8" ht="45" customHeight="1">
      <c r="A71" s="124">
        <v>4.3</v>
      </c>
      <c r="B71" s="585" t="s">
        <v>289</v>
      </c>
      <c r="C71" s="585"/>
      <c r="D71" s="585"/>
      <c r="E71" s="585"/>
      <c r="F71" s="585"/>
      <c r="G71" s="125">
        <f>+G70</f>
        <v>46012</v>
      </c>
      <c r="H71" s="126"/>
    </row>
    <row r="72" spans="1:8" ht="52.95" customHeight="1">
      <c r="A72" s="124">
        <v>4.4000000000000004</v>
      </c>
      <c r="B72" s="585" t="s">
        <v>290</v>
      </c>
      <c r="C72" s="585"/>
      <c r="D72" s="585"/>
      <c r="E72" s="585"/>
      <c r="F72" s="585"/>
      <c r="G72" s="125">
        <f>+G70</f>
        <v>46012</v>
      </c>
      <c r="H72" s="126"/>
    </row>
    <row r="73" spans="1:8" ht="38.4" customHeight="1">
      <c r="A73" s="124"/>
      <c r="B73" s="585" t="s">
        <v>291</v>
      </c>
      <c r="C73" s="585"/>
      <c r="D73" s="585"/>
      <c r="E73" s="585"/>
      <c r="F73" s="585"/>
      <c r="G73" s="125">
        <f>+G70</f>
        <v>46012</v>
      </c>
      <c r="H73" s="126"/>
    </row>
    <row r="74" spans="1:8" ht="37.950000000000003" customHeight="1">
      <c r="A74" s="124"/>
      <c r="B74" s="585" t="s">
        <v>159</v>
      </c>
      <c r="C74" s="585"/>
      <c r="D74" s="585"/>
      <c r="E74" s="585"/>
      <c r="F74" s="585"/>
      <c r="G74" s="125" t="e">
        <f>+#REF!</f>
        <v>#REF!</v>
      </c>
      <c r="H74" s="126"/>
    </row>
    <row r="75" spans="1:8" ht="45" customHeight="1">
      <c r="A75" s="124">
        <v>4.5</v>
      </c>
      <c r="B75" s="585" t="s">
        <v>160</v>
      </c>
      <c r="C75" s="585"/>
      <c r="D75" s="585"/>
      <c r="E75" s="585"/>
      <c r="F75" s="585"/>
      <c r="G75" s="125">
        <f>+G70</f>
        <v>46012</v>
      </c>
      <c r="H75" s="126"/>
    </row>
    <row r="76" spans="1:8" ht="40.200000000000003" customHeight="1">
      <c r="A76" s="124">
        <v>3</v>
      </c>
      <c r="B76" s="586" t="s">
        <v>164</v>
      </c>
      <c r="C76" s="586"/>
      <c r="D76" s="586"/>
      <c r="E76" s="586"/>
      <c r="F76" s="586"/>
      <c r="G76" s="125">
        <f>+G78</f>
        <v>46014</v>
      </c>
      <c r="H76" s="126"/>
    </row>
    <row r="77" spans="1:8" ht="40.200000000000003" customHeight="1">
      <c r="A77" s="124">
        <v>3.1</v>
      </c>
      <c r="B77" s="585" t="s">
        <v>156</v>
      </c>
      <c r="C77" s="585"/>
      <c r="D77" s="585"/>
      <c r="E77" s="585"/>
      <c r="F77" s="585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5" t="s">
        <v>334</v>
      </c>
      <c r="C78" s="585"/>
      <c r="D78" s="585"/>
      <c r="E78" s="585"/>
      <c r="F78" s="585"/>
      <c r="G78" s="127">
        <f>+G70+2</f>
        <v>46014</v>
      </c>
      <c r="H78" s="126"/>
    </row>
    <row r="79" spans="1:8" ht="40.200000000000003" customHeight="1">
      <c r="A79" s="124">
        <v>3.3</v>
      </c>
      <c r="B79" s="585" t="s">
        <v>165</v>
      </c>
      <c r="C79" s="585"/>
      <c r="D79" s="585"/>
      <c r="E79" s="585"/>
      <c r="F79" s="585"/>
      <c r="G79" s="125">
        <f>+G78</f>
        <v>46014</v>
      </c>
      <c r="H79" s="126"/>
    </row>
    <row r="80" spans="1:8" ht="49.2" customHeight="1">
      <c r="A80" s="124">
        <v>3.4</v>
      </c>
      <c r="B80" s="585" t="s">
        <v>166</v>
      </c>
      <c r="C80" s="585"/>
      <c r="D80" s="585"/>
      <c r="E80" s="585"/>
      <c r="F80" s="585"/>
      <c r="G80" s="125">
        <f>+G78</f>
        <v>46014</v>
      </c>
      <c r="H80" s="126"/>
    </row>
    <row r="81" spans="1:8" ht="40.200000000000003" customHeight="1">
      <c r="A81" s="124"/>
      <c r="B81" s="585" t="s">
        <v>337</v>
      </c>
      <c r="C81" s="585"/>
      <c r="D81" s="585"/>
      <c r="E81" s="585"/>
      <c r="F81" s="585"/>
      <c r="G81" s="125">
        <f>+G78</f>
        <v>46014</v>
      </c>
      <c r="H81" s="126"/>
    </row>
    <row r="82" spans="1:8" ht="40.200000000000003" customHeight="1">
      <c r="A82" s="133"/>
      <c r="B82" s="585" t="s">
        <v>159</v>
      </c>
      <c r="C82" s="585"/>
      <c r="D82" s="585"/>
      <c r="E82" s="585"/>
      <c r="F82" s="585"/>
      <c r="G82" s="125" t="e">
        <f>+#REF!</f>
        <v>#REF!</v>
      </c>
      <c r="H82" s="126"/>
    </row>
    <row r="83" spans="1:8" ht="40.200000000000003" customHeight="1">
      <c r="A83" s="133">
        <v>3.5</v>
      </c>
      <c r="B83" s="585" t="s">
        <v>160</v>
      </c>
      <c r="C83" s="585"/>
      <c r="D83" s="585"/>
      <c r="E83" s="585"/>
      <c r="F83" s="585"/>
      <c r="G83" s="125">
        <f>+G78</f>
        <v>46014</v>
      </c>
      <c r="H83" s="126"/>
    </row>
    <row r="84" spans="1:8" ht="40.200000000000003" customHeight="1">
      <c r="A84" s="124">
        <v>2</v>
      </c>
      <c r="B84" s="586" t="s">
        <v>161</v>
      </c>
      <c r="C84" s="586"/>
      <c r="D84" s="586"/>
      <c r="E84" s="586"/>
      <c r="F84" s="586"/>
      <c r="G84" s="125">
        <f>+G86</f>
        <v>46016</v>
      </c>
      <c r="H84" s="126"/>
    </row>
    <row r="85" spans="1:8" ht="40.200000000000003" customHeight="1">
      <c r="A85" s="124">
        <v>2.1</v>
      </c>
      <c r="B85" s="585" t="s">
        <v>156</v>
      </c>
      <c r="C85" s="585"/>
      <c r="D85" s="585"/>
      <c r="E85" s="585"/>
      <c r="F85" s="585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5" t="s">
        <v>335</v>
      </c>
      <c r="C86" s="585"/>
      <c r="D86" s="585"/>
      <c r="E86" s="585"/>
      <c r="F86" s="585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5" t="s">
        <v>162</v>
      </c>
      <c r="C87" s="585"/>
      <c r="D87" s="585"/>
      <c r="E87" s="585"/>
      <c r="F87" s="585"/>
      <c r="G87" s="125">
        <f>+G86</f>
        <v>46016</v>
      </c>
      <c r="H87" s="126"/>
    </row>
    <row r="88" spans="1:8" ht="46.95" customHeight="1">
      <c r="A88" s="124">
        <v>2.4</v>
      </c>
      <c r="B88" s="585" t="s">
        <v>163</v>
      </c>
      <c r="C88" s="585"/>
      <c r="D88" s="585"/>
      <c r="E88" s="585"/>
      <c r="F88" s="585"/>
      <c r="G88" s="125">
        <f>+G86</f>
        <v>46016</v>
      </c>
      <c r="H88" s="126"/>
    </row>
    <row r="89" spans="1:8" ht="40.200000000000003" customHeight="1">
      <c r="A89" s="124"/>
      <c r="B89" s="585" t="s">
        <v>354</v>
      </c>
      <c r="C89" s="585"/>
      <c r="D89" s="585"/>
      <c r="E89" s="585"/>
      <c r="F89" s="585"/>
      <c r="G89" s="125">
        <f>+G86</f>
        <v>46016</v>
      </c>
      <c r="H89" s="126"/>
    </row>
    <row r="90" spans="1:8" ht="39" customHeight="1">
      <c r="A90" s="124"/>
      <c r="B90" s="590" t="s">
        <v>159</v>
      </c>
      <c r="C90" s="591"/>
      <c r="D90" s="591"/>
      <c r="E90" s="591"/>
      <c r="F90" s="592"/>
      <c r="G90" s="125" t="e">
        <f>+#REF!</f>
        <v>#REF!</v>
      </c>
      <c r="H90" s="130"/>
    </row>
    <row r="91" spans="1:8" ht="40.200000000000003" customHeight="1">
      <c r="A91" s="124">
        <v>2.5</v>
      </c>
      <c r="B91" s="585" t="s">
        <v>160</v>
      </c>
      <c r="C91" s="585"/>
      <c r="D91" s="585"/>
      <c r="E91" s="585"/>
      <c r="F91" s="585"/>
      <c r="G91" s="125">
        <f>+G86</f>
        <v>46016</v>
      </c>
      <c r="H91" s="130"/>
    </row>
    <row r="92" spans="1:8" ht="40.200000000000003" customHeight="1">
      <c r="A92" s="124">
        <v>1</v>
      </c>
      <c r="B92" s="586" t="s">
        <v>155</v>
      </c>
      <c r="C92" s="586"/>
      <c r="D92" s="586"/>
      <c r="E92" s="586"/>
      <c r="F92" s="586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5" t="s">
        <v>156</v>
      </c>
      <c r="C93" s="585"/>
      <c r="D93" s="585"/>
      <c r="E93" s="585"/>
      <c r="F93" s="585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5" t="s">
        <v>330</v>
      </c>
      <c r="C94" s="585"/>
      <c r="D94" s="585"/>
      <c r="E94" s="585"/>
      <c r="F94" s="585"/>
      <c r="G94" s="129">
        <f>G86+2</f>
        <v>46018</v>
      </c>
      <c r="H94" s="126"/>
    </row>
    <row r="95" spans="1:8" ht="40.200000000000003" customHeight="1">
      <c r="A95" s="124">
        <v>1.3</v>
      </c>
      <c r="B95" s="585" t="s">
        <v>157</v>
      </c>
      <c r="C95" s="585"/>
      <c r="D95" s="585"/>
      <c r="E95" s="585"/>
      <c r="F95" s="585"/>
      <c r="G95" s="125">
        <f>+G94</f>
        <v>46018</v>
      </c>
      <c r="H95" s="126"/>
    </row>
    <row r="96" spans="1:8" ht="46.95" customHeight="1">
      <c r="A96" s="124">
        <v>1.4</v>
      </c>
      <c r="B96" s="585" t="s">
        <v>158</v>
      </c>
      <c r="C96" s="585"/>
      <c r="D96" s="585"/>
      <c r="E96" s="585"/>
      <c r="F96" s="585"/>
      <c r="G96" s="125">
        <f>+G94</f>
        <v>46018</v>
      </c>
      <c r="H96" s="126"/>
    </row>
    <row r="97" spans="1:9" ht="40.200000000000003" customHeight="1">
      <c r="A97" s="124"/>
      <c r="B97" s="585" t="s">
        <v>353</v>
      </c>
      <c r="C97" s="585"/>
      <c r="D97" s="585"/>
      <c r="E97" s="585"/>
      <c r="F97" s="585"/>
      <c r="G97" s="125">
        <f>+G94</f>
        <v>46018</v>
      </c>
      <c r="H97" s="126"/>
    </row>
    <row r="98" spans="1:9" ht="39" customHeight="1">
      <c r="A98" s="124"/>
      <c r="B98" s="585" t="s">
        <v>159</v>
      </c>
      <c r="C98" s="585"/>
      <c r="D98" s="585"/>
      <c r="E98" s="585"/>
      <c r="F98" s="585"/>
      <c r="G98" s="125" t="e">
        <f>+#REF!</f>
        <v>#REF!</v>
      </c>
      <c r="H98" s="130"/>
    </row>
    <row r="99" spans="1:9" ht="40.200000000000003" customHeight="1">
      <c r="A99" s="124">
        <v>1.5</v>
      </c>
      <c r="B99" s="585" t="s">
        <v>160</v>
      </c>
      <c r="C99" s="585"/>
      <c r="D99" s="585"/>
      <c r="E99" s="585"/>
      <c r="F99" s="585"/>
      <c r="G99" s="125">
        <f>+G94</f>
        <v>46018</v>
      </c>
      <c r="H99" s="130"/>
    </row>
    <row r="100" spans="1:9" ht="16.5" customHeight="1">
      <c r="A100" s="593" t="s">
        <v>233</v>
      </c>
      <c r="B100" s="593"/>
      <c r="C100" s="593"/>
      <c r="D100" s="593"/>
      <c r="E100" s="593"/>
      <c r="F100" s="594" t="s">
        <v>286</v>
      </c>
      <c r="G100" s="594"/>
      <c r="H100" s="594"/>
      <c r="I100" s="248"/>
    </row>
    <row r="101" spans="1:9" ht="9" customHeight="1">
      <c r="A101" s="593"/>
      <c r="B101" s="593"/>
      <c r="C101" s="593"/>
      <c r="D101" s="593"/>
      <c r="E101" s="593"/>
      <c r="F101" s="594"/>
      <c r="G101" s="594"/>
      <c r="H101" s="594"/>
      <c r="I101" s="248"/>
    </row>
    <row r="102" spans="1:9">
      <c r="A102" s="587" t="s">
        <v>292</v>
      </c>
      <c r="B102" s="587"/>
      <c r="C102" s="587"/>
      <c r="D102" s="587"/>
      <c r="E102" s="587"/>
      <c r="F102" s="589" t="s">
        <v>343</v>
      </c>
      <c r="G102" s="589"/>
      <c r="H102" s="589"/>
      <c r="I102" s="246"/>
    </row>
    <row r="103" spans="1:9" ht="16.5" customHeight="1">
      <c r="A103" s="588" t="s">
        <v>294</v>
      </c>
      <c r="B103" s="588"/>
      <c r="C103" s="588"/>
      <c r="D103" s="588"/>
      <c r="E103" s="588"/>
      <c r="F103" s="588" t="s">
        <v>293</v>
      </c>
      <c r="G103" s="588"/>
      <c r="H103" s="588"/>
      <c r="I103" s="247"/>
    </row>
    <row r="104" spans="1:9">
      <c r="A104" s="588"/>
      <c r="B104" s="588"/>
      <c r="C104" s="588"/>
      <c r="D104" s="588"/>
      <c r="E104" s="588"/>
      <c r="F104" s="588"/>
      <c r="G104" s="588"/>
      <c r="H104" s="588"/>
      <c r="I104" s="247"/>
    </row>
    <row r="105" spans="1:9">
      <c r="A105" s="588"/>
      <c r="B105" s="588"/>
      <c r="C105" s="588"/>
      <c r="D105" s="588"/>
      <c r="E105" s="588"/>
      <c r="F105" s="588"/>
      <c r="G105" s="588"/>
      <c r="H105" s="588"/>
      <c r="I105" s="247"/>
    </row>
    <row r="106" spans="1:9">
      <c r="A106" s="588"/>
      <c r="B106" s="588"/>
      <c r="C106" s="588"/>
      <c r="D106" s="588"/>
      <c r="E106" s="588"/>
      <c r="F106" s="588"/>
      <c r="G106" s="588"/>
      <c r="H106" s="588"/>
      <c r="I106" s="247"/>
    </row>
    <row r="107" spans="1:9">
      <c r="A107" s="588"/>
      <c r="B107" s="588"/>
      <c r="C107" s="588"/>
      <c r="D107" s="588"/>
      <c r="E107" s="588"/>
      <c r="F107" s="588"/>
      <c r="G107" s="588"/>
      <c r="H107" s="588"/>
      <c r="I107" s="247"/>
    </row>
    <row r="108" spans="1:9">
      <c r="A108" s="588"/>
      <c r="B108" s="588"/>
      <c r="C108" s="588"/>
      <c r="D108" s="588"/>
      <c r="E108" s="588"/>
      <c r="F108" s="588"/>
      <c r="G108" s="588"/>
      <c r="H108" s="588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98"/>
      <c r="B1" s="599"/>
      <c r="C1" s="599"/>
      <c r="D1" s="599"/>
      <c r="E1" s="599"/>
      <c r="F1" s="599"/>
      <c r="G1" s="599"/>
      <c r="H1" s="599"/>
      <c r="I1" s="599"/>
      <c r="J1" s="600"/>
    </row>
    <row r="2" spans="1:10" ht="17.399999999999999">
      <c r="A2" s="595"/>
      <c r="B2" s="596"/>
      <c r="C2" s="596"/>
      <c r="D2" s="596"/>
      <c r="E2" s="596"/>
      <c r="F2" s="596"/>
      <c r="G2" s="596"/>
      <c r="H2" s="596"/>
      <c r="I2" s="596"/>
      <c r="J2" s="597"/>
    </row>
    <row r="3" spans="1:10" ht="17.399999999999999">
      <c r="A3" s="595"/>
      <c r="B3" s="596"/>
      <c r="C3" s="596"/>
      <c r="D3" s="596"/>
      <c r="E3" s="596"/>
      <c r="F3" s="596"/>
      <c r="G3" s="596"/>
      <c r="H3" s="596"/>
      <c r="I3" s="596"/>
      <c r="J3" s="597"/>
    </row>
    <row r="4" spans="1:10" ht="17.399999999999999">
      <c r="A4" s="595"/>
      <c r="B4" s="596"/>
      <c r="C4" s="596"/>
      <c r="D4" s="596"/>
      <c r="E4" s="596"/>
      <c r="F4" s="596"/>
      <c r="G4" s="596"/>
      <c r="H4" s="596"/>
      <c r="I4" s="596"/>
      <c r="J4" s="597"/>
    </row>
    <row r="5" spans="1:10" ht="17.399999999999999">
      <c r="A5" s="595"/>
      <c r="B5" s="596"/>
      <c r="C5" s="596"/>
      <c r="D5" s="596"/>
      <c r="E5" s="596"/>
      <c r="F5" s="596"/>
      <c r="G5" s="596"/>
      <c r="H5" s="596"/>
      <c r="I5" s="596"/>
      <c r="J5" s="597"/>
    </row>
    <row r="6" spans="1:10" ht="37.950000000000003" customHeight="1">
      <c r="A6" s="595"/>
      <c r="B6" s="596"/>
      <c r="C6" s="596"/>
      <c r="D6" s="596"/>
      <c r="E6" s="596"/>
      <c r="F6" s="596"/>
      <c r="G6" s="596"/>
      <c r="H6" s="596"/>
      <c r="I6" s="596"/>
      <c r="J6" s="597"/>
    </row>
    <row r="7" spans="1:10" ht="46.5" customHeight="1">
      <c r="A7" s="601" t="s">
        <v>114</v>
      </c>
      <c r="B7" s="602"/>
      <c r="C7" s="602"/>
      <c r="D7" s="602"/>
      <c r="E7" s="602"/>
      <c r="F7" s="602"/>
      <c r="G7" s="602"/>
      <c r="H7" s="602"/>
      <c r="I7" s="602"/>
      <c r="J7" s="603"/>
    </row>
    <row r="8" spans="1:10" ht="17.399999999999999">
      <c r="A8" s="601" t="e">
        <f>UPPER(#REF!)</f>
        <v>#REF!</v>
      </c>
      <c r="B8" s="602"/>
      <c r="C8" s="602"/>
      <c r="D8" s="602"/>
      <c r="E8" s="602"/>
      <c r="F8" s="602"/>
      <c r="G8" s="602"/>
      <c r="H8" s="602"/>
      <c r="I8" s="602"/>
      <c r="J8" s="60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95"/>
      <c r="B10" s="596"/>
      <c r="C10" s="596"/>
      <c r="D10" s="596"/>
      <c r="E10" s="596"/>
      <c r="F10" s="596"/>
      <c r="G10" s="596"/>
      <c r="H10" s="596"/>
      <c r="I10" s="596"/>
      <c r="J10" s="597"/>
    </row>
    <row r="11" spans="1:10" ht="18" customHeight="1">
      <c r="A11" s="595"/>
      <c r="B11" s="596"/>
      <c r="C11" s="596"/>
      <c r="D11" s="596"/>
      <c r="E11" s="596"/>
      <c r="F11" s="596"/>
      <c r="G11" s="596"/>
      <c r="H11" s="596"/>
      <c r="I11" s="596"/>
      <c r="J11" s="597"/>
    </row>
    <row r="12" spans="1:10" ht="18" customHeight="1">
      <c r="A12" s="595"/>
      <c r="B12" s="596"/>
      <c r="C12" s="596"/>
      <c r="D12" s="596"/>
      <c r="E12" s="596"/>
      <c r="F12" s="596"/>
      <c r="G12" s="596"/>
      <c r="H12" s="596"/>
      <c r="I12" s="596"/>
      <c r="J12" s="597"/>
    </row>
    <row r="13" spans="1:10" ht="18" customHeight="1">
      <c r="A13" s="595"/>
      <c r="B13" s="596"/>
      <c r="C13" s="596"/>
      <c r="D13" s="596"/>
      <c r="E13" s="596"/>
      <c r="F13" s="596"/>
      <c r="G13" s="596"/>
      <c r="H13" s="596"/>
      <c r="I13" s="596"/>
      <c r="J13" s="597"/>
    </row>
    <row r="14" spans="1:10" ht="18" customHeight="1">
      <c r="A14" s="595"/>
      <c r="B14" s="596"/>
      <c r="C14" s="596"/>
      <c r="D14" s="596"/>
      <c r="E14" s="596"/>
      <c r="F14" s="596"/>
      <c r="G14" s="596"/>
      <c r="H14" s="596"/>
      <c r="I14" s="596"/>
      <c r="J14" s="597"/>
    </row>
    <row r="15" spans="1:10" ht="18" customHeight="1">
      <c r="A15" s="604" t="s">
        <v>115</v>
      </c>
      <c r="B15" s="605"/>
      <c r="C15" s="605"/>
      <c r="D15" s="605"/>
      <c r="E15" s="605"/>
      <c r="F15" s="605"/>
      <c r="G15" s="605"/>
      <c r="H15" s="605"/>
      <c r="I15" s="605"/>
      <c r="J15" s="606"/>
    </row>
    <row r="16" spans="1:10" ht="18" customHeight="1">
      <c r="A16" s="604" t="s">
        <v>116</v>
      </c>
      <c r="B16" s="605"/>
      <c r="C16" s="605"/>
      <c r="D16" s="605"/>
      <c r="E16" s="605"/>
      <c r="F16" s="605"/>
      <c r="G16" s="605"/>
      <c r="H16" s="605"/>
      <c r="I16" s="605"/>
      <c r="J16" s="606"/>
    </row>
    <row r="17" spans="1:13" ht="18" customHeight="1">
      <c r="A17" s="595" t="s">
        <v>413</v>
      </c>
      <c r="B17" s="596"/>
      <c r="C17" s="596"/>
      <c r="D17" s="596"/>
      <c r="E17" s="596"/>
      <c r="F17" s="596"/>
      <c r="G17" s="596"/>
      <c r="H17" s="596"/>
      <c r="I17" s="596"/>
      <c r="J17" s="597"/>
    </row>
    <row r="18" spans="1:13" ht="18" customHeight="1">
      <c r="A18" s="595"/>
      <c r="B18" s="596"/>
      <c r="C18" s="596"/>
      <c r="D18" s="596"/>
      <c r="E18" s="596"/>
      <c r="F18" s="596"/>
      <c r="G18" s="596"/>
      <c r="H18" s="596"/>
      <c r="I18" s="596"/>
      <c r="J18" s="597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95"/>
      <c r="B22" s="607"/>
      <c r="C22" s="607"/>
      <c r="D22" s="607"/>
      <c r="E22" s="607"/>
      <c r="F22" s="607"/>
      <c r="G22" s="607"/>
      <c r="H22" s="607"/>
      <c r="I22" s="607"/>
      <c r="J22" s="608"/>
    </row>
    <row r="23" spans="1:13" ht="18" customHeight="1">
      <c r="A23" s="609" t="s">
        <v>153</v>
      </c>
      <c r="B23" s="610"/>
      <c r="C23" s="610"/>
      <c r="D23" s="610"/>
      <c r="E23" s="610"/>
      <c r="F23" s="610"/>
      <c r="G23" s="610"/>
      <c r="H23" s="610"/>
      <c r="I23" s="610"/>
      <c r="J23" s="611"/>
    </row>
    <row r="24" spans="1:13" ht="18" customHeight="1">
      <c r="A24" s="609" t="s">
        <v>154</v>
      </c>
      <c r="B24" s="610"/>
      <c r="C24" s="610"/>
      <c r="D24" s="610"/>
      <c r="E24" s="610"/>
      <c r="F24" s="610"/>
      <c r="G24" s="610"/>
      <c r="H24" s="610"/>
      <c r="I24" s="610"/>
      <c r="J24" s="61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2" t="s">
        <v>117</v>
      </c>
      <c r="B32" s="613"/>
      <c r="C32" s="615" t="s">
        <v>118</v>
      </c>
      <c r="D32" s="615"/>
      <c r="E32" s="615"/>
      <c r="F32" s="615"/>
      <c r="G32" s="615"/>
      <c r="H32" s="615"/>
      <c r="I32" s="615"/>
      <c r="J32" s="616"/>
    </row>
    <row r="33" spans="1:10" ht="36.6" customHeight="1">
      <c r="A33" s="614"/>
      <c r="B33" s="613"/>
      <c r="C33" s="615"/>
      <c r="D33" s="615"/>
      <c r="E33" s="615"/>
      <c r="F33" s="615"/>
      <c r="G33" s="615"/>
      <c r="H33" s="615"/>
      <c r="I33" s="615"/>
      <c r="J33" s="616"/>
    </row>
    <row r="34" spans="1:10" ht="18" customHeight="1">
      <c r="A34" s="617"/>
      <c r="B34" s="618"/>
      <c r="C34" s="615"/>
      <c r="D34" s="615"/>
      <c r="E34" s="615"/>
      <c r="F34" s="615"/>
      <c r="G34" s="615"/>
      <c r="H34" s="615"/>
      <c r="I34" s="615"/>
      <c r="J34" s="616"/>
    </row>
    <row r="35" spans="1:10">
      <c r="A35" s="617"/>
      <c r="B35" s="618"/>
      <c r="C35" s="615"/>
      <c r="D35" s="615"/>
      <c r="E35" s="615"/>
      <c r="F35" s="615"/>
      <c r="G35" s="615"/>
      <c r="H35" s="615"/>
      <c r="I35" s="615"/>
      <c r="J35" s="616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95"/>
      <c r="B38" s="607"/>
      <c r="C38" s="607"/>
      <c r="D38" s="607"/>
      <c r="E38" s="607"/>
      <c r="F38" s="607"/>
      <c r="G38" s="607"/>
      <c r="H38" s="607"/>
      <c r="I38" s="607"/>
      <c r="J38" s="608"/>
    </row>
    <row r="39" spans="1:10" ht="18" customHeight="1" thickBot="1">
      <c r="A39" s="619" t="s">
        <v>411</v>
      </c>
      <c r="B39" s="620"/>
      <c r="C39" s="620"/>
      <c r="D39" s="620"/>
      <c r="E39" s="620"/>
      <c r="F39" s="620"/>
      <c r="G39" s="620"/>
      <c r="H39" s="620"/>
      <c r="I39" s="620"/>
      <c r="J39" s="621"/>
    </row>
    <row r="40" spans="1:10" ht="18" customHeight="1" thickTop="1"/>
    <row r="41" spans="1:10">
      <c r="A41" s="607"/>
      <c r="B41" s="607"/>
      <c r="C41" s="607"/>
      <c r="D41" s="607"/>
      <c r="E41" s="607"/>
      <c r="F41" s="607"/>
      <c r="G41" s="607"/>
      <c r="H41" s="607"/>
      <c r="I41" s="607"/>
      <c r="J41" s="607"/>
    </row>
    <row r="42" spans="1:10">
      <c r="A42" s="607"/>
      <c r="B42" s="607"/>
      <c r="C42" s="607"/>
      <c r="D42" s="607"/>
      <c r="E42" s="607"/>
      <c r="F42" s="607"/>
      <c r="G42" s="607"/>
      <c r="H42" s="607"/>
      <c r="I42" s="607"/>
      <c r="J42" s="607"/>
    </row>
    <row r="43" spans="1:10">
      <c r="A43" s="607"/>
      <c r="B43" s="607"/>
      <c r="C43" s="607"/>
      <c r="D43" s="607"/>
      <c r="E43" s="607"/>
      <c r="F43" s="607"/>
      <c r="G43" s="607"/>
      <c r="H43" s="607"/>
      <c r="I43" s="607"/>
      <c r="J43" s="607"/>
    </row>
    <row r="44" spans="1:10">
      <c r="A44" s="607"/>
      <c r="B44" s="607"/>
      <c r="C44" s="607"/>
      <c r="D44" s="607"/>
      <c r="E44" s="607"/>
      <c r="F44" s="607"/>
      <c r="G44" s="607"/>
      <c r="H44" s="607"/>
      <c r="I44" s="607"/>
      <c r="J44" s="607"/>
    </row>
    <row r="45" spans="1:10">
      <c r="A45" s="607"/>
      <c r="B45" s="607"/>
      <c r="C45" s="607"/>
      <c r="D45" s="607"/>
      <c r="E45" s="607"/>
      <c r="F45" s="607"/>
      <c r="G45" s="607"/>
      <c r="H45" s="607"/>
      <c r="I45" s="607"/>
      <c r="J45" s="607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07"/>
      <c r="B49" s="607"/>
      <c r="C49" s="607"/>
      <c r="D49" s="607"/>
      <c r="E49" s="607"/>
      <c r="F49" s="607"/>
      <c r="G49" s="607"/>
      <c r="H49" s="607"/>
      <c r="I49" s="607"/>
      <c r="J49" s="607"/>
    </row>
    <row r="50" spans="1:10">
      <c r="A50" s="607"/>
      <c r="B50" s="607"/>
      <c r="C50" s="607"/>
      <c r="D50" s="607"/>
      <c r="E50" s="607"/>
      <c r="F50" s="607"/>
      <c r="G50" s="607"/>
      <c r="H50" s="607"/>
      <c r="I50" s="607"/>
      <c r="J50" s="607"/>
    </row>
    <row r="51" spans="1:10">
      <c r="A51" s="607"/>
      <c r="B51" s="607"/>
      <c r="C51" s="607"/>
      <c r="D51" s="607"/>
      <c r="E51" s="607"/>
      <c r="F51" s="607"/>
      <c r="G51" s="607"/>
      <c r="H51" s="607"/>
      <c r="I51" s="607"/>
      <c r="J51" s="607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2" zoomScale="115" zoomScaleNormal="100" zoomScaleSheetLayoutView="115" workbookViewId="0">
      <selection activeCell="M13" sqref="M13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98"/>
      <c r="B1" s="599"/>
      <c r="C1" s="599"/>
      <c r="D1" s="599"/>
      <c r="E1" s="599"/>
      <c r="F1" s="599"/>
      <c r="G1" s="599"/>
      <c r="H1" s="599"/>
      <c r="I1" s="599"/>
      <c r="J1" s="600"/>
    </row>
    <row r="2" spans="1:21" ht="17.399999999999999">
      <c r="A2" s="595"/>
      <c r="B2" s="596"/>
      <c r="C2" s="596"/>
      <c r="D2" s="596"/>
      <c r="E2" s="596"/>
      <c r="F2" s="596"/>
      <c r="G2" s="596"/>
      <c r="H2" s="596"/>
      <c r="I2" s="596"/>
      <c r="J2" s="597"/>
    </row>
    <row r="3" spans="1:21" ht="17.399999999999999">
      <c r="A3" s="595"/>
      <c r="B3" s="596"/>
      <c r="C3" s="596"/>
      <c r="D3" s="596"/>
      <c r="E3" s="596"/>
      <c r="F3" s="596"/>
      <c r="G3" s="596"/>
      <c r="H3" s="596"/>
      <c r="I3" s="596"/>
      <c r="J3" s="597"/>
    </row>
    <row r="4" spans="1:21" ht="17.399999999999999">
      <c r="A4" s="595"/>
      <c r="B4" s="596"/>
      <c r="C4" s="596"/>
      <c r="D4" s="596"/>
      <c r="E4" s="596"/>
      <c r="F4" s="596"/>
      <c r="G4" s="596"/>
      <c r="H4" s="596"/>
      <c r="I4" s="596"/>
      <c r="J4" s="597"/>
    </row>
    <row r="5" spans="1:21" ht="17.399999999999999">
      <c r="A5" s="595"/>
      <c r="B5" s="596"/>
      <c r="C5" s="596"/>
      <c r="D5" s="596"/>
      <c r="E5" s="596"/>
      <c r="F5" s="596"/>
      <c r="G5" s="596"/>
      <c r="H5" s="596"/>
      <c r="I5" s="596"/>
      <c r="J5" s="597"/>
    </row>
    <row r="6" spans="1:21" ht="41.25" customHeight="1">
      <c r="A6" s="595"/>
      <c r="B6" s="596"/>
      <c r="C6" s="596"/>
      <c r="D6" s="596"/>
      <c r="E6" s="596"/>
      <c r="F6" s="596"/>
      <c r="G6" s="596"/>
      <c r="H6" s="596"/>
      <c r="I6" s="596"/>
      <c r="J6" s="597"/>
    </row>
    <row r="7" spans="1:21" ht="35.25" customHeight="1">
      <c r="A7" s="601" t="s">
        <v>114</v>
      </c>
      <c r="B7" s="602"/>
      <c r="C7" s="602"/>
      <c r="D7" s="602"/>
      <c r="E7" s="602"/>
      <c r="F7" s="602"/>
      <c r="G7" s="602"/>
      <c r="H7" s="602"/>
      <c r="I7" s="602"/>
      <c r="J7" s="603"/>
    </row>
    <row r="8" spans="1:21" ht="17.399999999999999">
      <c r="A8" s="601" t="s">
        <v>119</v>
      </c>
      <c r="B8" s="602"/>
      <c r="C8" s="602"/>
      <c r="D8" s="602"/>
      <c r="E8" s="602"/>
      <c r="F8" s="602"/>
      <c r="G8" s="602"/>
      <c r="H8" s="602"/>
      <c r="I8" s="602"/>
      <c r="J8" s="60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95"/>
      <c r="B10" s="596"/>
      <c r="C10" s="596"/>
      <c r="D10" s="596"/>
      <c r="E10" s="596"/>
      <c r="F10" s="596"/>
      <c r="G10" s="596"/>
      <c r="H10" s="596"/>
      <c r="I10" s="596"/>
      <c r="J10" s="597"/>
    </row>
    <row r="11" spans="1:21" ht="17.399999999999999">
      <c r="A11" s="595"/>
      <c r="B11" s="596"/>
      <c r="C11" s="596"/>
      <c r="D11" s="596"/>
      <c r="E11" s="596"/>
      <c r="F11" s="596"/>
      <c r="G11" s="596"/>
      <c r="H11" s="596"/>
      <c r="I11" s="596"/>
      <c r="J11" s="597"/>
    </row>
    <row r="12" spans="1:21" ht="17.399999999999999">
      <c r="A12" s="595"/>
      <c r="B12" s="596"/>
      <c r="C12" s="596"/>
      <c r="D12" s="596"/>
      <c r="E12" s="596"/>
      <c r="F12" s="596"/>
      <c r="G12" s="596"/>
      <c r="H12" s="596"/>
      <c r="I12" s="596"/>
      <c r="J12" s="597"/>
    </row>
    <row r="13" spans="1:21" ht="17.399999999999999">
      <c r="A13" s="595"/>
      <c r="B13" s="596"/>
      <c r="C13" s="596"/>
      <c r="D13" s="596"/>
      <c r="E13" s="596"/>
      <c r="F13" s="596"/>
      <c r="G13" s="596"/>
      <c r="H13" s="596"/>
      <c r="I13" s="596"/>
      <c r="J13" s="597"/>
    </row>
    <row r="14" spans="1:21" ht="17.399999999999999">
      <c r="A14" s="595"/>
      <c r="B14" s="596"/>
      <c r="C14" s="596"/>
      <c r="D14" s="596"/>
      <c r="E14" s="596"/>
      <c r="F14" s="596"/>
      <c r="G14" s="596"/>
      <c r="H14" s="596"/>
      <c r="I14" s="596"/>
      <c r="J14" s="597"/>
    </row>
    <row r="15" spans="1:21" ht="21">
      <c r="A15" s="604" t="s">
        <v>115</v>
      </c>
      <c r="B15" s="605"/>
      <c r="C15" s="605"/>
      <c r="D15" s="605"/>
      <c r="E15" s="605"/>
      <c r="F15" s="605"/>
      <c r="G15" s="605"/>
      <c r="H15" s="605"/>
      <c r="I15" s="605"/>
      <c r="J15" s="606"/>
      <c r="U15" s="302" t="s">
        <v>414</v>
      </c>
    </row>
    <row r="16" spans="1:21" ht="21">
      <c r="A16" s="604" t="s">
        <v>116</v>
      </c>
      <c r="B16" s="605"/>
      <c r="C16" s="605"/>
      <c r="D16" s="605"/>
      <c r="E16" s="605"/>
      <c r="F16" s="605"/>
      <c r="G16" s="605"/>
      <c r="H16" s="605"/>
      <c r="I16" s="605"/>
      <c r="J16" s="606"/>
    </row>
    <row r="17" spans="1:21" ht="17.399999999999999">
      <c r="A17" s="595" t="s">
        <v>518</v>
      </c>
      <c r="B17" s="596"/>
      <c r="C17" s="596"/>
      <c r="D17" s="596"/>
      <c r="E17" s="596"/>
      <c r="F17" s="596"/>
      <c r="G17" s="596"/>
      <c r="H17" s="596"/>
      <c r="I17" s="596"/>
      <c r="J17" s="597"/>
      <c r="U17" s="302" t="str">
        <f>UPPER(U15)</f>
        <v>PREFABRICATED VERTICAL DRAINS</v>
      </c>
    </row>
    <row r="18" spans="1:21" ht="17.399999999999999">
      <c r="A18" s="595"/>
      <c r="B18" s="596"/>
      <c r="C18" s="596"/>
      <c r="D18" s="596"/>
      <c r="E18" s="596"/>
      <c r="F18" s="596"/>
      <c r="G18" s="596"/>
      <c r="H18" s="596"/>
      <c r="I18" s="596"/>
      <c r="J18" s="597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95"/>
      <c r="B22" s="607"/>
      <c r="C22" s="607"/>
      <c r="D22" s="607"/>
      <c r="E22" s="607"/>
      <c r="F22" s="607"/>
      <c r="G22" s="607"/>
      <c r="H22" s="607"/>
      <c r="I22" s="607"/>
      <c r="J22" s="608"/>
    </row>
    <row r="23" spans="1:21" ht="16.8">
      <c r="A23" s="609" t="s">
        <v>416</v>
      </c>
      <c r="B23" s="610"/>
      <c r="C23" s="610"/>
      <c r="D23" s="610"/>
      <c r="E23" s="610"/>
      <c r="F23" s="610"/>
      <c r="G23" s="610"/>
      <c r="H23" s="610"/>
      <c r="I23" s="610"/>
      <c r="J23" s="611"/>
    </row>
    <row r="24" spans="1:21" ht="16.8">
      <c r="A24" s="609" t="s">
        <v>440</v>
      </c>
      <c r="B24" s="610"/>
      <c r="C24" s="610"/>
      <c r="D24" s="610"/>
      <c r="E24" s="610"/>
      <c r="F24" s="610"/>
      <c r="G24" s="610"/>
      <c r="H24" s="610"/>
      <c r="I24" s="610"/>
      <c r="J24" s="611"/>
    </row>
    <row r="25" spans="1:21" ht="16.8">
      <c r="A25" s="82" t="s">
        <v>120</v>
      </c>
      <c r="B25" s="83" t="s">
        <v>524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KM9+180, KM9+280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2" t="s">
        <v>117</v>
      </c>
      <c r="B32" s="613"/>
      <c r="C32" s="615" t="s">
        <v>118</v>
      </c>
      <c r="D32" s="615"/>
      <c r="E32" s="615"/>
      <c r="F32" s="615"/>
      <c r="G32" s="615"/>
      <c r="H32" s="615"/>
      <c r="I32" s="615"/>
      <c r="J32" s="616"/>
    </row>
    <row r="33" spans="1:10" ht="42.75" customHeight="1">
      <c r="A33" s="614"/>
      <c r="B33" s="613"/>
      <c r="C33" s="615"/>
      <c r="D33" s="615"/>
      <c r="E33" s="615"/>
      <c r="F33" s="615"/>
      <c r="G33" s="615"/>
      <c r="H33" s="615"/>
      <c r="I33" s="615"/>
      <c r="J33" s="616"/>
    </row>
    <row r="34" spans="1:10">
      <c r="A34" s="617"/>
      <c r="B34" s="618"/>
      <c r="C34" s="615"/>
      <c r="D34" s="615"/>
      <c r="E34" s="615"/>
      <c r="F34" s="615"/>
      <c r="G34" s="615"/>
      <c r="H34" s="615"/>
      <c r="I34" s="615"/>
      <c r="J34" s="616"/>
    </row>
    <row r="35" spans="1:10" ht="31.5" customHeight="1">
      <c r="A35" s="617"/>
      <c r="B35" s="618"/>
      <c r="C35" s="615"/>
      <c r="D35" s="615"/>
      <c r="E35" s="615"/>
      <c r="F35" s="615"/>
      <c r="G35" s="615"/>
      <c r="H35" s="615"/>
      <c r="I35" s="615"/>
      <c r="J35" s="616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95"/>
      <c r="B38" s="607"/>
      <c r="C38" s="607"/>
      <c r="D38" s="607"/>
      <c r="E38" s="607"/>
      <c r="F38" s="607"/>
      <c r="G38" s="607"/>
      <c r="H38" s="607"/>
      <c r="I38" s="607"/>
      <c r="J38" s="608"/>
    </row>
    <row r="39" spans="1:10" ht="17.399999999999999" thickBot="1">
      <c r="A39" s="619" t="s">
        <v>411</v>
      </c>
      <c r="B39" s="620"/>
      <c r="C39" s="620"/>
      <c r="D39" s="620"/>
      <c r="E39" s="620"/>
      <c r="F39" s="620"/>
      <c r="G39" s="620"/>
      <c r="H39" s="620"/>
      <c r="I39" s="620"/>
      <c r="J39" s="621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">
    <tabColor rgb="FFFF0000"/>
  </sheetPr>
  <dimension ref="A1:V51"/>
  <sheetViews>
    <sheetView view="pageBreakPreview" topLeftCell="A17" zoomScaleNormal="100" zoomScaleSheetLayoutView="100" workbookViewId="0">
      <selection activeCell="H21" sqref="H21:I21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61"/>
      <c r="B1" s="661"/>
      <c r="C1" s="662"/>
      <c r="D1" s="662"/>
      <c r="E1" s="662"/>
      <c r="F1" s="662"/>
      <c r="G1" s="662"/>
      <c r="H1" s="662"/>
      <c r="I1" s="662"/>
      <c r="J1" s="662"/>
    </row>
    <row r="2" spans="1:11" s="304" customFormat="1" ht="30" customHeight="1">
      <c r="A2" s="661"/>
      <c r="B2" s="661"/>
      <c r="C2" s="662"/>
      <c r="D2" s="662"/>
      <c r="E2" s="662"/>
      <c r="F2" s="662"/>
      <c r="G2" s="662"/>
      <c r="H2" s="662"/>
      <c r="I2" s="662"/>
      <c r="J2" s="662"/>
    </row>
    <row r="3" spans="1:11" s="304" customFormat="1" ht="28.5" customHeight="1">
      <c r="A3" s="663"/>
      <c r="B3" s="663"/>
      <c r="C3" s="664"/>
      <c r="D3" s="664"/>
      <c r="E3" s="664"/>
      <c r="F3" s="662"/>
      <c r="G3" s="662"/>
      <c r="H3" s="662"/>
      <c r="I3" s="662"/>
      <c r="J3" s="662"/>
    </row>
    <row r="4" spans="1:11" s="304" customFormat="1" ht="37.5" customHeight="1">
      <c r="A4" s="662"/>
      <c r="B4" s="662"/>
      <c r="C4" s="665"/>
      <c r="D4" s="665"/>
      <c r="E4" s="665"/>
      <c r="F4" s="662"/>
      <c r="G4" s="662"/>
      <c r="H4" s="662"/>
      <c r="I4" s="662"/>
      <c r="J4" s="662"/>
    </row>
    <row r="5" spans="1:11" s="305" customFormat="1" ht="26.25" customHeight="1">
      <c r="A5" s="666" t="s">
        <v>417</v>
      </c>
      <c r="B5" s="667"/>
      <c r="C5" s="667"/>
      <c r="D5" s="667"/>
      <c r="E5" s="667"/>
      <c r="F5" s="667"/>
      <c r="G5" s="667"/>
      <c r="H5" s="667"/>
      <c r="I5" s="667"/>
      <c r="J5" s="667"/>
    </row>
    <row r="6" spans="1:11" ht="21.75" customHeight="1">
      <c r="A6" s="668" t="s">
        <v>418</v>
      </c>
      <c r="B6" s="668"/>
      <c r="C6" s="668"/>
      <c r="D6" s="668"/>
      <c r="E6" s="669"/>
      <c r="F6" s="668"/>
      <c r="G6" s="668"/>
      <c r="H6" s="668"/>
      <c r="I6" s="668"/>
      <c r="J6" s="668"/>
    </row>
    <row r="7" spans="1:11" ht="9.75" customHeight="1">
      <c r="A7" s="307"/>
      <c r="B7" s="307"/>
      <c r="C7" s="307"/>
      <c r="D7" s="307"/>
      <c r="E7" s="307"/>
      <c r="F7" s="307"/>
      <c r="G7" s="307"/>
      <c r="H7" s="670"/>
      <c r="I7" s="670"/>
      <c r="J7" s="670"/>
    </row>
    <row r="8" spans="1:11" ht="16.5" customHeight="1">
      <c r="A8" s="329" t="s">
        <v>487</v>
      </c>
      <c r="B8" s="307"/>
      <c r="C8" s="307"/>
      <c r="D8" s="460">
        <v>46092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KM9+180, KM9+280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1" t="s">
        <v>420</v>
      </c>
      <c r="C14" s="671"/>
      <c r="D14" s="671"/>
      <c r="E14" s="671"/>
      <c r="F14" s="671"/>
      <c r="G14" s="671"/>
      <c r="H14" s="671" t="s">
        <v>305</v>
      </c>
      <c r="I14" s="671"/>
      <c r="J14" s="445" t="s">
        <v>306</v>
      </c>
    </row>
    <row r="15" spans="1:11" s="311" customFormat="1" ht="38.25" customHeight="1">
      <c r="A15" s="482">
        <v>1</v>
      </c>
      <c r="B15" s="657" t="s">
        <v>488</v>
      </c>
      <c r="C15" s="658"/>
      <c r="D15" s="658"/>
      <c r="E15" s="658"/>
      <c r="F15" s="658"/>
      <c r="G15" s="658"/>
      <c r="H15" s="659">
        <f>D8</f>
        <v>46092</v>
      </c>
      <c r="I15" s="660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57" t="s">
        <v>421</v>
      </c>
      <c r="C16" s="658"/>
      <c r="D16" s="658"/>
      <c r="E16" s="658"/>
      <c r="F16" s="658"/>
      <c r="G16" s="658"/>
      <c r="H16" s="659">
        <f>H17-1</f>
        <v>46082</v>
      </c>
      <c r="I16" s="660"/>
      <c r="J16" s="461" t="s">
        <v>225</v>
      </c>
    </row>
    <row r="17" spans="1:10" s="311" customFormat="1" ht="45.75" customHeight="1">
      <c r="A17" s="482">
        <f t="shared" si="0"/>
        <v>3</v>
      </c>
      <c r="B17" s="657" t="s">
        <v>422</v>
      </c>
      <c r="C17" s="658"/>
      <c r="D17" s="658"/>
      <c r="E17" s="658"/>
      <c r="F17" s="658"/>
      <c r="G17" s="658"/>
      <c r="H17" s="659">
        <f>'3. Quantity'!B13-3</f>
        <v>46083</v>
      </c>
      <c r="I17" s="660"/>
      <c r="J17" s="461" t="s">
        <v>225</v>
      </c>
    </row>
    <row r="18" spans="1:10" s="311" customFormat="1" ht="45.75" customHeight="1">
      <c r="A18" s="482">
        <f t="shared" si="0"/>
        <v>4</v>
      </c>
      <c r="B18" s="657" t="s">
        <v>421</v>
      </c>
      <c r="C18" s="658"/>
      <c r="D18" s="658"/>
      <c r="E18" s="658"/>
      <c r="F18" s="658"/>
      <c r="G18" s="658"/>
      <c r="H18" s="659">
        <f>H19-1</f>
        <v>46091</v>
      </c>
      <c r="I18" s="660"/>
      <c r="J18" s="461" t="s">
        <v>225</v>
      </c>
    </row>
    <row r="19" spans="1:10" s="311" customFormat="1" ht="45.75" customHeight="1">
      <c r="A19" s="482">
        <f t="shared" si="0"/>
        <v>5</v>
      </c>
      <c r="B19" s="657" t="s">
        <v>160</v>
      </c>
      <c r="C19" s="658"/>
      <c r="D19" s="658"/>
      <c r="E19" s="658"/>
      <c r="F19" s="658"/>
      <c r="G19" s="658"/>
      <c r="H19" s="659">
        <f>H15</f>
        <v>46092</v>
      </c>
      <c r="I19" s="660"/>
      <c r="J19" s="461" t="s">
        <v>225</v>
      </c>
    </row>
    <row r="20" spans="1:10" s="311" customFormat="1" ht="51.75" customHeight="1">
      <c r="A20" s="482">
        <f t="shared" si="0"/>
        <v>6</v>
      </c>
      <c r="B20" s="657" t="s">
        <v>519</v>
      </c>
      <c r="C20" s="658"/>
      <c r="D20" s="658"/>
      <c r="E20" s="658"/>
      <c r="F20" s="658"/>
      <c r="G20" s="658"/>
      <c r="H20" s="659" t="s">
        <v>525</v>
      </c>
      <c r="I20" s="660"/>
      <c r="J20" s="461" t="s">
        <v>225</v>
      </c>
    </row>
    <row r="21" spans="1:10" s="311" customFormat="1" ht="38.25" customHeight="1">
      <c r="A21" s="482">
        <f t="shared" si="0"/>
        <v>7</v>
      </c>
      <c r="B21" s="657" t="s">
        <v>489</v>
      </c>
      <c r="C21" s="658"/>
      <c r="D21" s="658"/>
      <c r="E21" s="658"/>
      <c r="F21" s="658"/>
      <c r="G21" s="658"/>
      <c r="H21" s="659">
        <f>H15</f>
        <v>46092</v>
      </c>
      <c r="I21" s="660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501"/>
      <c r="E33" s="501"/>
      <c r="F33" s="501"/>
      <c r="G33" s="502"/>
      <c r="H33" s="502"/>
      <c r="I33" s="502"/>
      <c r="J33" s="463"/>
    </row>
    <row r="34" spans="1:22" ht="23.25" customHeight="1">
      <c r="A34" s="496" t="s">
        <v>508</v>
      </c>
      <c r="B34" s="497"/>
      <c r="C34" s="497"/>
      <c r="D34" s="498" t="s">
        <v>509</v>
      </c>
      <c r="E34" s="498"/>
      <c r="F34" s="498"/>
      <c r="G34" s="498"/>
      <c r="H34" s="498" t="s">
        <v>510</v>
      </c>
      <c r="J34" s="498"/>
    </row>
    <row r="35" spans="1:22" ht="15.6">
      <c r="A35" s="672" t="s">
        <v>511</v>
      </c>
      <c r="B35" s="672"/>
      <c r="C35" s="672"/>
      <c r="D35" s="672"/>
      <c r="E35" s="672"/>
      <c r="F35" s="626" t="s">
        <v>512</v>
      </c>
      <c r="G35" s="626"/>
      <c r="H35" s="626"/>
      <c r="I35" s="626"/>
      <c r="J35" s="626"/>
    </row>
    <row r="36" spans="1:22" s="325" customFormat="1" ht="18" customHeight="1">
      <c r="A36" s="627" t="s">
        <v>513</v>
      </c>
      <c r="B36" s="627"/>
      <c r="C36" s="627"/>
      <c r="D36" s="627"/>
      <c r="E36" s="627"/>
      <c r="F36" s="627" t="s">
        <v>514</v>
      </c>
      <c r="G36" s="627"/>
      <c r="H36" s="627"/>
      <c r="I36" s="628" t="s">
        <v>515</v>
      </c>
      <c r="J36" s="628"/>
    </row>
    <row r="37" spans="1:22" s="326" customFormat="1" ht="18" customHeight="1">
      <c r="A37" s="623" t="s">
        <v>514</v>
      </c>
      <c r="B37" s="624"/>
      <c r="C37" s="623" t="s">
        <v>515</v>
      </c>
      <c r="D37" s="625"/>
      <c r="E37" s="624"/>
      <c r="F37" s="627"/>
      <c r="G37" s="627"/>
      <c r="H37" s="627"/>
      <c r="I37" s="628"/>
      <c r="J37" s="628"/>
    </row>
    <row r="38" spans="1:22" s="327" customFormat="1" ht="18" customHeight="1">
      <c r="A38" s="622" t="s">
        <v>184</v>
      </c>
      <c r="B38" s="622"/>
      <c r="C38" s="622" t="s">
        <v>168</v>
      </c>
      <c r="D38" s="622"/>
      <c r="E38" s="622"/>
      <c r="F38" s="622" t="s">
        <v>516</v>
      </c>
      <c r="G38" s="622"/>
      <c r="H38" s="622"/>
      <c r="I38" s="622" t="s">
        <v>517</v>
      </c>
      <c r="J38" s="622"/>
    </row>
    <row r="39" spans="1:22" s="328" customFormat="1" ht="33" customHeight="1">
      <c r="A39" s="622"/>
      <c r="B39" s="622"/>
      <c r="C39" s="622"/>
      <c r="D39" s="622"/>
      <c r="E39" s="622"/>
      <c r="F39" s="622"/>
      <c r="G39" s="622"/>
      <c r="H39" s="622"/>
      <c r="I39" s="622"/>
      <c r="J39" s="622"/>
    </row>
    <row r="40" spans="1:22" s="325" customFormat="1" ht="15.75" customHeight="1">
      <c r="A40" s="622"/>
      <c r="B40" s="622"/>
      <c r="C40" s="622"/>
      <c r="D40" s="622"/>
      <c r="E40" s="622"/>
      <c r="F40" s="622"/>
      <c r="G40" s="622"/>
      <c r="H40" s="622"/>
      <c r="I40" s="622"/>
      <c r="J40" s="622"/>
    </row>
    <row r="41" spans="1:22" s="325" customFormat="1" ht="15.75" customHeight="1">
      <c r="A41" s="622"/>
      <c r="B41" s="622"/>
      <c r="C41" s="622"/>
      <c r="D41" s="622"/>
      <c r="E41" s="622"/>
      <c r="F41" s="622"/>
      <c r="G41" s="622"/>
      <c r="H41" s="622"/>
      <c r="I41" s="622"/>
      <c r="J41" s="622"/>
    </row>
    <row r="42" spans="1:22" s="325" customFormat="1" ht="15.75" customHeight="1">
      <c r="A42" s="622"/>
      <c r="B42" s="622"/>
      <c r="C42" s="622"/>
      <c r="D42" s="622"/>
      <c r="E42" s="622"/>
      <c r="F42" s="622"/>
      <c r="G42" s="622"/>
      <c r="H42" s="622"/>
      <c r="I42" s="622"/>
      <c r="J42" s="622"/>
      <c r="L42" s="496" t="s">
        <v>508</v>
      </c>
      <c r="M42" s="497"/>
      <c r="N42" s="497"/>
      <c r="O42" s="498" t="s">
        <v>509</v>
      </c>
      <c r="P42" s="498"/>
      <c r="Q42" s="498"/>
      <c r="R42" s="498"/>
      <c r="S42" s="498"/>
      <c r="T42" s="498" t="s">
        <v>510</v>
      </c>
      <c r="U42" s="498"/>
      <c r="V42" s="499"/>
    </row>
    <row r="43" spans="1:22" s="325" customFormat="1" ht="15.75" customHeight="1">
      <c r="A43" s="622"/>
      <c r="B43" s="622"/>
      <c r="C43" s="622"/>
      <c r="D43" s="622"/>
      <c r="E43" s="622"/>
      <c r="F43" s="622"/>
      <c r="G43" s="622"/>
      <c r="H43" s="622"/>
      <c r="I43" s="622"/>
      <c r="J43" s="622"/>
      <c r="L43" s="638" t="s">
        <v>511</v>
      </c>
      <c r="M43" s="639"/>
      <c r="N43" s="639"/>
      <c r="O43" s="639"/>
      <c r="P43" s="639"/>
      <c r="Q43" s="640"/>
      <c r="R43" s="641" t="s">
        <v>512</v>
      </c>
      <c r="S43" s="642"/>
      <c r="T43" s="642"/>
      <c r="U43" s="642"/>
      <c r="V43" s="643"/>
    </row>
    <row r="44" spans="1:22" s="325" customFormat="1" ht="15.75" customHeight="1">
      <c r="A44" s="500"/>
      <c r="B44" s="500"/>
      <c r="C44" s="500"/>
      <c r="D44" s="500"/>
      <c r="E44" s="500"/>
      <c r="F44" s="327"/>
      <c r="G44" s="327"/>
      <c r="H44" s="327"/>
      <c r="I44" s="327"/>
      <c r="J44" s="327"/>
      <c r="L44" s="644" t="s">
        <v>513</v>
      </c>
      <c r="M44" s="645"/>
      <c r="N44" s="645"/>
      <c r="O44" s="645"/>
      <c r="P44" s="645"/>
      <c r="Q44" s="646"/>
      <c r="R44" s="647" t="s">
        <v>514</v>
      </c>
      <c r="S44" s="648"/>
      <c r="T44" s="649"/>
      <c r="U44" s="653" t="s">
        <v>515</v>
      </c>
      <c r="V44" s="654"/>
    </row>
    <row r="45" spans="1:22" s="325" customFormat="1" ht="15.75" customHeight="1">
      <c r="A45" s="500"/>
      <c r="B45" s="500"/>
      <c r="C45" s="500"/>
      <c r="D45" s="500"/>
      <c r="E45" s="500"/>
      <c r="F45" s="327"/>
      <c r="G45" s="327"/>
      <c r="H45" s="327"/>
      <c r="I45" s="327"/>
      <c r="J45" s="327"/>
      <c r="L45" s="623" t="s">
        <v>514</v>
      </c>
      <c r="M45" s="625"/>
      <c r="N45" s="624"/>
      <c r="O45" s="623" t="s">
        <v>515</v>
      </c>
      <c r="P45" s="625"/>
      <c r="Q45" s="624"/>
      <c r="R45" s="650"/>
      <c r="S45" s="651"/>
      <c r="T45" s="652"/>
      <c r="U45" s="655"/>
      <c r="V45" s="656"/>
    </row>
    <row r="46" spans="1:22" s="327" customFormat="1" ht="21.75" customHeight="1">
      <c r="A46" s="500"/>
      <c r="B46" s="500"/>
      <c r="C46" s="500"/>
      <c r="D46" s="500"/>
      <c r="E46" s="500"/>
      <c r="L46" s="629" t="s">
        <v>184</v>
      </c>
      <c r="M46" s="630"/>
      <c r="N46" s="631"/>
      <c r="O46" s="629" t="s">
        <v>168</v>
      </c>
      <c r="P46" s="630"/>
      <c r="Q46" s="631"/>
      <c r="R46" s="629" t="s">
        <v>516</v>
      </c>
      <c r="S46" s="630"/>
      <c r="T46" s="631"/>
      <c r="U46" s="629" t="s">
        <v>517</v>
      </c>
      <c r="V46" s="631"/>
    </row>
    <row r="47" spans="1:22">
      <c r="L47" s="632"/>
      <c r="M47" s="633"/>
      <c r="N47" s="634"/>
      <c r="O47" s="632"/>
      <c r="P47" s="633"/>
      <c r="Q47" s="634"/>
      <c r="R47" s="632"/>
      <c r="S47" s="633"/>
      <c r="T47" s="634"/>
      <c r="U47" s="632"/>
      <c r="V47" s="634"/>
    </row>
    <row r="48" spans="1:22">
      <c r="L48" s="632"/>
      <c r="M48" s="633"/>
      <c r="N48" s="634"/>
      <c r="O48" s="632"/>
      <c r="P48" s="633"/>
      <c r="Q48" s="634"/>
      <c r="R48" s="632"/>
      <c r="S48" s="633"/>
      <c r="T48" s="634"/>
      <c r="U48" s="632"/>
      <c r="V48" s="634"/>
    </row>
    <row r="49" spans="12:22">
      <c r="L49" s="632"/>
      <c r="M49" s="633"/>
      <c r="N49" s="634"/>
      <c r="O49" s="632"/>
      <c r="P49" s="633"/>
      <c r="Q49" s="634"/>
      <c r="R49" s="632"/>
      <c r="S49" s="633"/>
      <c r="T49" s="634"/>
      <c r="U49" s="632"/>
      <c r="V49" s="634"/>
    </row>
    <row r="50" spans="12:22">
      <c r="L50" s="632"/>
      <c r="M50" s="633"/>
      <c r="N50" s="634"/>
      <c r="O50" s="632"/>
      <c r="P50" s="633"/>
      <c r="Q50" s="634"/>
      <c r="R50" s="632"/>
      <c r="S50" s="633"/>
      <c r="T50" s="634"/>
      <c r="U50" s="632"/>
      <c r="V50" s="634"/>
    </row>
    <row r="51" spans="12:22">
      <c r="L51" s="635"/>
      <c r="M51" s="636"/>
      <c r="N51" s="637"/>
      <c r="O51" s="635"/>
      <c r="P51" s="636"/>
      <c r="Q51" s="637"/>
      <c r="R51" s="635"/>
      <c r="S51" s="636"/>
      <c r="T51" s="637"/>
      <c r="U51" s="635"/>
      <c r="V51" s="637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07"/>
      <c r="B2" s="707"/>
      <c r="C2" s="707"/>
      <c r="D2" s="707"/>
      <c r="E2" s="70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07"/>
      <c r="B3" s="707"/>
      <c r="C3" s="707"/>
      <c r="D3" s="707"/>
      <c r="E3" s="707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08" t="s">
        <v>122</v>
      </c>
      <c r="B9" s="708"/>
      <c r="C9" s="708"/>
      <c r="D9" s="708"/>
      <c r="E9" s="708"/>
      <c r="F9" s="708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09" t="s">
        <v>123</v>
      </c>
      <c r="B10" s="709"/>
      <c r="C10" s="709"/>
      <c r="D10" s="709"/>
      <c r="E10" s="709"/>
      <c r="F10" s="709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020326/01</v>
      </c>
      <c r="C12" s="258" t="s">
        <v>125</v>
      </c>
      <c r="D12" s="258"/>
      <c r="E12" s="258"/>
      <c r="F12" s="258"/>
      <c r="H12" s="447" cm="1">
        <f t="array" ref="H12:I12">'list acceptance'!H17:I17</f>
        <v>46083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020326/01</v>
      </c>
      <c r="C13" s="265" t="s">
        <v>127</v>
      </c>
      <c r="D13" s="263"/>
      <c r="E13" s="263"/>
      <c r="F13" s="265"/>
      <c r="H13" s="90" t="str">
        <f>TEXT(H12,"ddmmyy")</f>
        <v>020326</v>
      </c>
    </row>
    <row r="14" spans="1:14" s="90" customFormat="1" ht="26.25" customHeight="1" thickTop="1">
      <c r="A14" s="710" t="s">
        <v>373</v>
      </c>
      <c r="B14" s="711"/>
      <c r="C14" s="711"/>
      <c r="D14" s="711"/>
      <c r="E14" s="711"/>
      <c r="F14" s="712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01" t="s">
        <v>406</v>
      </c>
      <c r="D17" s="701"/>
      <c r="E17" s="701"/>
      <c r="F17" s="702"/>
    </row>
    <row r="18" spans="1:22" s="260" customFormat="1" ht="28.5" customHeight="1">
      <c r="A18" s="257" t="s">
        <v>375</v>
      </c>
      <c r="B18" s="258"/>
      <c r="C18" s="701" t="str">
        <f>'Bìa (2)'!$B$25</f>
        <v>KM9+180, KM9+280</v>
      </c>
      <c r="D18" s="701"/>
      <c r="E18" s="701"/>
      <c r="F18" s="70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13">
        <f>H12</f>
        <v>46083</v>
      </c>
      <c r="F19" s="714"/>
    </row>
    <row r="20" spans="1:22" s="90" customFormat="1" ht="26.25" customHeight="1" thickTop="1">
      <c r="A20" s="703" t="s">
        <v>378</v>
      </c>
      <c r="B20" s="704"/>
      <c r="C20" s="704"/>
      <c r="D20" s="704"/>
      <c r="E20" s="705" t="s">
        <v>131</v>
      </c>
      <c r="F20" s="706"/>
    </row>
    <row r="21" spans="1:22" s="90" customFormat="1" ht="21.75" customHeight="1">
      <c r="A21" s="257" t="s">
        <v>379</v>
      </c>
      <c r="B21" s="258"/>
      <c r="C21" s="266"/>
      <c r="D21" s="467">
        <f>E19-1</f>
        <v>46082</v>
      </c>
      <c r="E21" s="466" t="s">
        <v>380</v>
      </c>
      <c r="F21" s="270"/>
      <c r="G21" s="92"/>
      <c r="H21" s="93"/>
      <c r="T21" s="684" t="s">
        <v>132</v>
      </c>
      <c r="U21" s="685"/>
      <c r="V21" s="68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6" t="s">
        <v>135</v>
      </c>
      <c r="U25" s="687"/>
      <c r="V25" s="68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82" t="s">
        <v>137</v>
      </c>
      <c r="F27" s="69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98"/>
      <c r="F28" s="70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5" t="s">
        <v>147</v>
      </c>
      <c r="F34" s="67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88" t="s">
        <v>385</v>
      </c>
      <c r="B46" s="689"/>
      <c r="C46" s="689"/>
      <c r="D46" s="690"/>
      <c r="E46" s="691" t="s">
        <v>386</v>
      </c>
      <c r="F46" s="692"/>
      <c r="G46" s="96"/>
    </row>
    <row r="47" spans="1:13" s="90" customFormat="1" ht="17.7" customHeight="1">
      <c r="A47" s="693" t="s">
        <v>149</v>
      </c>
      <c r="B47" s="694"/>
      <c r="C47" s="694"/>
      <c r="D47" s="695"/>
      <c r="E47" s="696" t="s">
        <v>150</v>
      </c>
      <c r="F47" s="69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7" t="s">
        <v>151</v>
      </c>
      <c r="B48" s="678"/>
      <c r="C48" s="678"/>
      <c r="D48" s="679"/>
      <c r="E48" s="680" t="s">
        <v>152</v>
      </c>
      <c r="F48" s="68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2" t="s">
        <v>388</v>
      </c>
      <c r="F49" s="68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2" t="s">
        <v>390</v>
      </c>
      <c r="F50" s="68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2" t="s">
        <v>391</v>
      </c>
      <c r="F51" s="683"/>
      <c r="G51" s="116"/>
    </row>
    <row r="52" spans="1:13" s="90" customFormat="1" ht="17.7" customHeight="1" thickBot="1">
      <c r="A52" s="262"/>
      <c r="B52" s="263"/>
      <c r="C52" s="263"/>
      <c r="D52" s="263"/>
      <c r="E52" s="673"/>
      <c r="F52" s="67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>
    <tabColor rgb="FFFF0000"/>
    <pageSetUpPr fitToPage="1"/>
  </sheetPr>
  <dimension ref="A2:X72"/>
  <sheetViews>
    <sheetView view="pageBreakPreview" topLeftCell="A18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020326/01</v>
      </c>
      <c r="M8" s="143" cm="1">
        <f t="array" ref="M8:N8">'list acceptance'!H17:I17</f>
        <v>46083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0" t="s">
        <v>444</v>
      </c>
      <c r="F15" s="731"/>
      <c r="G15" s="731"/>
      <c r="H15" s="731"/>
      <c r="I15" s="731"/>
      <c r="J15" s="731"/>
      <c r="K15" s="731"/>
      <c r="L15" s="150"/>
    </row>
    <row r="16" spans="1:15" s="151" customFormat="1" ht="21.9" customHeight="1">
      <c r="A16" s="150" t="s">
        <v>192</v>
      </c>
      <c r="F16" s="152" t="str">
        <f>'Bìa (2)'!$B$25</f>
        <v>KM9+180, KM9+280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35" t="s">
        <v>408</v>
      </c>
      <c r="C18" s="735"/>
      <c r="D18" s="735"/>
      <c r="E18" s="735"/>
      <c r="F18" s="735"/>
      <c r="G18" s="735"/>
      <c r="H18" s="735"/>
      <c r="I18" s="735"/>
      <c r="J18" s="735"/>
      <c r="K18" s="735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2">
        <f>+M8</f>
        <v>46083</v>
      </c>
      <c r="G20" s="732"/>
      <c r="H20" s="732"/>
      <c r="I20" s="732"/>
      <c r="J20" s="732"/>
      <c r="K20" s="732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2">
        <f>+F20</f>
        <v>46083</v>
      </c>
      <c r="G21" s="732"/>
      <c r="H21" s="732"/>
      <c r="I21" s="732"/>
      <c r="J21" s="732"/>
      <c r="K21" s="732"/>
      <c r="L21" s="164"/>
    </row>
    <row r="22" spans="1:24" ht="21.9" customHeight="1">
      <c r="A22" s="158"/>
      <c r="B22" s="150" t="s">
        <v>198</v>
      </c>
      <c r="C22" s="150" t="str">
        <f>F16</f>
        <v>KM9+180, KM9+280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33" t="s">
        <v>200</v>
      </c>
      <c r="B24" s="733"/>
      <c r="C24" s="733"/>
      <c r="D24" s="733"/>
      <c r="E24" s="733"/>
      <c r="F24" s="733"/>
      <c r="G24" s="733"/>
      <c r="H24" s="733"/>
      <c r="I24" s="733"/>
      <c r="J24" s="733"/>
      <c r="K24" s="733"/>
      <c r="L24" s="150"/>
    </row>
    <row r="25" spans="1:24" s="171" customFormat="1" ht="27" customHeight="1">
      <c r="A25" s="167" t="s">
        <v>201</v>
      </c>
      <c r="B25" s="168" t="s">
        <v>202</v>
      </c>
      <c r="C25" s="734" t="s">
        <v>520</v>
      </c>
      <c r="D25" s="734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27" t="str">
        <f>A60</f>
        <v>Nguyễn Phi Thịnh</v>
      </c>
      <c r="D27" s="72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28" t="s">
        <v>176</v>
      </c>
      <c r="C30" s="728"/>
      <c r="D30" s="728"/>
      <c r="E30" s="728"/>
      <c r="F30" s="728"/>
      <c r="G30" s="728"/>
      <c r="H30" s="728"/>
      <c r="I30" s="728"/>
      <c r="J30" s="728"/>
      <c r="K30" s="728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29" t="s">
        <v>210</v>
      </c>
      <c r="C32" s="729"/>
      <c r="D32" s="729"/>
      <c r="E32" s="729"/>
      <c r="F32" s="729"/>
      <c r="G32" s="729"/>
      <c r="H32" s="729"/>
      <c r="I32" s="729"/>
      <c r="J32" s="729"/>
      <c r="K32" s="729"/>
      <c r="L32" s="175"/>
    </row>
    <row r="33" spans="1:12" s="158" customFormat="1" ht="36" customHeight="1">
      <c r="B33" s="728" t="s">
        <v>211</v>
      </c>
      <c r="C33" s="728"/>
      <c r="D33" s="728"/>
      <c r="E33" s="728"/>
      <c r="F33" s="728"/>
      <c r="G33" s="728"/>
      <c r="H33" s="728"/>
      <c r="I33" s="728"/>
      <c r="J33" s="728"/>
      <c r="K33" s="728"/>
      <c r="L33" s="157"/>
    </row>
    <row r="34" spans="1:12" s="158" customFormat="1" ht="34.950000000000003" customHeight="1">
      <c r="B34" s="728" t="s">
        <v>212</v>
      </c>
      <c r="C34" s="728"/>
      <c r="D34" s="728"/>
      <c r="E34" s="728"/>
      <c r="F34" s="728"/>
      <c r="G34" s="728"/>
      <c r="H34" s="728"/>
      <c r="I34" s="728"/>
      <c r="J34" s="728"/>
      <c r="K34" s="728"/>
      <c r="L34" s="157"/>
    </row>
    <row r="35" spans="1:12" s="158" customFormat="1" ht="15.6">
      <c r="B35" s="728" t="s">
        <v>213</v>
      </c>
      <c r="C35" s="728"/>
      <c r="D35" s="728"/>
      <c r="E35" s="728"/>
      <c r="F35" s="728"/>
      <c r="G35" s="728"/>
      <c r="H35" s="728"/>
      <c r="I35" s="728"/>
      <c r="J35" s="728"/>
      <c r="K35" s="728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36" t="s">
        <v>217</v>
      </c>
      <c r="C39" s="737"/>
      <c r="D39" s="737"/>
      <c r="E39" s="738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15" t="s">
        <v>222</v>
      </c>
      <c r="C40" s="716"/>
      <c r="D40" s="716"/>
      <c r="E40" s="71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39" t="s">
        <v>446</v>
      </c>
      <c r="C41" s="740"/>
      <c r="D41" s="740"/>
      <c r="E41" s="74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39" t="s">
        <v>394</v>
      </c>
      <c r="C42" s="740"/>
      <c r="D42" s="740"/>
      <c r="E42" s="741"/>
      <c r="F42" s="337" t="s">
        <v>395</v>
      </c>
      <c r="G42" s="715" t="s">
        <v>227</v>
      </c>
      <c r="H42" s="717"/>
      <c r="I42" s="185"/>
      <c r="J42" s="182"/>
      <c r="K42" s="184"/>
    </row>
    <row r="43" spans="1:12" s="149" customFormat="1" ht="36" customHeight="1">
      <c r="A43" s="300">
        <v>3</v>
      </c>
      <c r="B43" s="739" t="s">
        <v>396</v>
      </c>
      <c r="C43" s="740"/>
      <c r="D43" s="740"/>
      <c r="E43" s="741"/>
      <c r="F43" s="337" t="s">
        <v>397</v>
      </c>
      <c r="G43" s="715" t="s">
        <v>227</v>
      </c>
      <c r="H43" s="71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18" t="s">
        <v>399</v>
      </c>
      <c r="B45" s="720" t="s">
        <v>400</v>
      </c>
      <c r="C45" s="721"/>
      <c r="D45" s="721"/>
      <c r="E45" s="721"/>
      <c r="F45" s="721"/>
      <c r="G45" s="721"/>
      <c r="H45" s="722"/>
      <c r="I45" s="726" t="s">
        <v>401</v>
      </c>
      <c r="J45" s="726"/>
      <c r="K45" s="726" t="s">
        <v>186</v>
      </c>
    </row>
    <row r="46" spans="1:12" s="149" customFormat="1" ht="21.9" customHeight="1">
      <c r="A46" s="719"/>
      <c r="B46" s="723"/>
      <c r="C46" s="724"/>
      <c r="D46" s="724"/>
      <c r="E46" s="724"/>
      <c r="F46" s="724"/>
      <c r="G46" s="724"/>
      <c r="H46" s="725"/>
      <c r="I46" s="298" t="s">
        <v>225</v>
      </c>
      <c r="J46" s="299" t="s">
        <v>226</v>
      </c>
      <c r="K46" s="726"/>
    </row>
    <row r="47" spans="1:12" s="149" customFormat="1" ht="24.75" customHeight="1">
      <c r="A47" s="300">
        <v>1</v>
      </c>
      <c r="B47" s="715" t="s">
        <v>402</v>
      </c>
      <c r="C47" s="716"/>
      <c r="D47" s="716"/>
      <c r="E47" s="717"/>
      <c r="F47" s="746" t="s">
        <v>403</v>
      </c>
      <c r="G47" s="747"/>
      <c r="H47" s="748"/>
      <c r="I47" s="185"/>
      <c r="J47" s="182"/>
      <c r="K47" s="300"/>
    </row>
    <row r="48" spans="1:12" s="149" customFormat="1" ht="24.75" customHeight="1">
      <c r="A48" s="300">
        <v>2</v>
      </c>
      <c r="B48" s="715" t="s">
        <v>404</v>
      </c>
      <c r="C48" s="716"/>
      <c r="D48" s="716"/>
      <c r="E48" s="717"/>
      <c r="F48" s="715" t="s">
        <v>405</v>
      </c>
      <c r="G48" s="716"/>
      <c r="H48" s="71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43" t="s">
        <v>231</v>
      </c>
      <c r="C52" s="743"/>
      <c r="D52" s="743"/>
      <c r="E52" s="743"/>
      <c r="F52" s="743"/>
      <c r="G52" s="743"/>
      <c r="H52" s="743"/>
      <c r="I52" s="743"/>
      <c r="J52" s="743"/>
      <c r="K52" s="74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43" t="s">
        <v>232</v>
      </c>
      <c r="C54" s="743"/>
      <c r="D54" s="743"/>
      <c r="E54" s="743"/>
      <c r="F54" s="743"/>
      <c r="G54" s="743"/>
      <c r="H54" s="743"/>
      <c r="I54" s="743"/>
      <c r="J54" s="743"/>
      <c r="K54" s="74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45" t="s">
        <v>233</v>
      </c>
      <c r="B57" s="745"/>
      <c r="C57" s="745"/>
      <c r="D57" s="745"/>
      <c r="E57" s="745"/>
      <c r="F57" s="745"/>
      <c r="G57" s="744" t="s">
        <v>303</v>
      </c>
      <c r="H57" s="744"/>
      <c r="I57" s="744"/>
      <c r="J57" s="744"/>
      <c r="K57" s="744"/>
      <c r="L57" s="188"/>
    </row>
    <row r="58" spans="1:12" s="149" customFormat="1" ht="18" customHeight="1">
      <c r="A58" s="745"/>
      <c r="B58" s="745"/>
      <c r="C58" s="745"/>
      <c r="D58" s="745"/>
      <c r="E58" s="745"/>
      <c r="F58" s="745"/>
      <c r="G58" s="744"/>
      <c r="H58" s="744"/>
      <c r="I58" s="744"/>
      <c r="J58" s="744"/>
      <c r="K58" s="744"/>
      <c r="L58" s="190"/>
    </row>
    <row r="59" spans="1:12" s="149" customFormat="1" ht="18" customHeight="1">
      <c r="A59" s="587" t="s">
        <v>412</v>
      </c>
      <c r="B59" s="587"/>
      <c r="C59" s="587"/>
      <c r="D59" s="587"/>
      <c r="E59" s="587"/>
      <c r="F59" s="587"/>
      <c r="G59" s="589" t="s">
        <v>343</v>
      </c>
      <c r="H59" s="589"/>
      <c r="I59" s="589"/>
      <c r="J59" s="589"/>
      <c r="K59" s="589"/>
      <c r="L59" s="191"/>
    </row>
    <row r="60" spans="1:12" s="149" customFormat="1" ht="18" customHeight="1">
      <c r="A60" s="742" t="s">
        <v>184</v>
      </c>
      <c r="B60" s="742"/>
      <c r="C60" s="742"/>
      <c r="D60" s="742"/>
      <c r="E60" s="742"/>
      <c r="F60" s="742"/>
      <c r="G60" s="588" t="s">
        <v>520</v>
      </c>
      <c r="H60" s="588"/>
      <c r="I60" s="588"/>
      <c r="J60" s="588"/>
      <c r="K60" s="588"/>
      <c r="L60" s="190"/>
    </row>
    <row r="61" spans="1:12" s="149" customFormat="1" ht="24" customHeight="1">
      <c r="A61" s="742"/>
      <c r="B61" s="742"/>
      <c r="C61" s="742"/>
      <c r="D61" s="742"/>
      <c r="E61" s="742"/>
      <c r="F61" s="742"/>
      <c r="G61" s="588"/>
      <c r="H61" s="588"/>
      <c r="I61" s="588"/>
      <c r="J61" s="588"/>
      <c r="K61" s="588"/>
      <c r="L61" s="190"/>
    </row>
    <row r="62" spans="1:12" s="149" customFormat="1" ht="18" customHeight="1">
      <c r="A62" s="742"/>
      <c r="B62" s="742"/>
      <c r="C62" s="742"/>
      <c r="D62" s="742"/>
      <c r="E62" s="742"/>
      <c r="F62" s="742"/>
      <c r="G62" s="588"/>
      <c r="H62" s="588"/>
      <c r="I62" s="588"/>
      <c r="J62" s="588"/>
      <c r="K62" s="588"/>
      <c r="L62" s="191"/>
    </row>
    <row r="63" spans="1:12" s="149" customFormat="1" ht="18" customHeight="1">
      <c r="A63" s="742"/>
      <c r="B63" s="742"/>
      <c r="C63" s="742"/>
      <c r="D63" s="742"/>
      <c r="E63" s="742"/>
      <c r="F63" s="742"/>
      <c r="G63" s="588"/>
      <c r="H63" s="588"/>
      <c r="I63" s="588"/>
      <c r="J63" s="588"/>
      <c r="K63" s="588"/>
      <c r="L63" s="191"/>
    </row>
    <row r="64" spans="1:12" s="149" customFormat="1" ht="18" customHeight="1">
      <c r="A64" s="742"/>
      <c r="B64" s="742"/>
      <c r="C64" s="742"/>
      <c r="D64" s="742"/>
      <c r="E64" s="742"/>
      <c r="F64" s="742"/>
      <c r="G64" s="588"/>
      <c r="H64" s="588"/>
      <c r="I64" s="588"/>
      <c r="J64" s="588"/>
      <c r="K64" s="588"/>
      <c r="L64" s="191"/>
    </row>
    <row r="65" spans="1:12" s="149" customFormat="1" ht="18" customHeight="1">
      <c r="A65" s="742"/>
      <c r="B65" s="742"/>
      <c r="C65" s="742"/>
      <c r="D65" s="742"/>
      <c r="E65" s="742"/>
      <c r="F65" s="742"/>
      <c r="G65" s="588"/>
      <c r="H65" s="588"/>
      <c r="I65" s="588"/>
      <c r="J65" s="588"/>
      <c r="K65" s="588"/>
      <c r="L65" s="191"/>
    </row>
    <row r="66" spans="1:12" s="149" customFormat="1" ht="15.6">
      <c r="A66" s="742"/>
      <c r="B66" s="742"/>
      <c r="C66" s="742"/>
      <c r="D66" s="742"/>
      <c r="E66" s="742"/>
      <c r="F66" s="742"/>
      <c r="G66" s="588"/>
      <c r="H66" s="588"/>
      <c r="I66" s="588"/>
      <c r="J66" s="588"/>
      <c r="K66" s="588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9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07"/>
      <c r="B2" s="707"/>
      <c r="C2" s="707"/>
      <c r="D2" s="707"/>
      <c r="E2" s="70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07"/>
      <c r="B3" s="707"/>
      <c r="C3" s="707"/>
      <c r="D3" s="707"/>
      <c r="E3" s="707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08" t="s">
        <v>122</v>
      </c>
      <c r="B9" s="708"/>
      <c r="C9" s="708"/>
      <c r="D9" s="708"/>
      <c r="E9" s="708"/>
      <c r="F9" s="708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09" t="s">
        <v>123</v>
      </c>
      <c r="B10" s="709"/>
      <c r="C10" s="709"/>
      <c r="D10" s="709"/>
      <c r="E10" s="709"/>
      <c r="F10" s="709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110326/01</v>
      </c>
      <c r="C12" s="258" t="s">
        <v>125</v>
      </c>
      <c r="D12" s="258"/>
      <c r="E12" s="258"/>
      <c r="F12" s="258"/>
      <c r="H12" s="447">
        <f>O15</f>
        <v>46092</v>
      </c>
    </row>
    <row r="13" spans="1:16" s="90" customFormat="1" ht="23.25" customHeight="1" thickBot="1">
      <c r="A13" s="265" t="s">
        <v>126</v>
      </c>
      <c r="B13" s="265" t="str">
        <f>B12</f>
        <v>110326/01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10" t="s">
        <v>373</v>
      </c>
      <c r="B14" s="711"/>
      <c r="C14" s="711"/>
      <c r="D14" s="711"/>
      <c r="E14" s="711"/>
      <c r="F14" s="712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46092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110326</v>
      </c>
    </row>
    <row r="17" spans="1:22" s="260" customFormat="1" ht="28.5" customHeight="1">
      <c r="A17" s="257" t="s">
        <v>130</v>
      </c>
      <c r="B17" s="258"/>
      <c r="C17" s="701" t="s">
        <v>500</v>
      </c>
      <c r="D17" s="701"/>
      <c r="E17" s="701"/>
      <c r="F17" s="702"/>
    </row>
    <row r="18" spans="1:22" s="260" customFormat="1" ht="28.5" customHeight="1">
      <c r="A18" s="257" t="s">
        <v>375</v>
      </c>
      <c r="B18" s="258"/>
      <c r="C18" s="701" t="str">
        <f>'Bìa (2)'!$B$25</f>
        <v>KM9+180, KM9+280</v>
      </c>
      <c r="D18" s="701"/>
      <c r="E18" s="701"/>
      <c r="F18" s="70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13">
        <f>H12</f>
        <v>46092</v>
      </c>
      <c r="F19" s="714"/>
    </row>
    <row r="20" spans="1:22" s="90" customFormat="1" ht="26.25" customHeight="1" thickTop="1">
      <c r="A20" s="703" t="s">
        <v>378</v>
      </c>
      <c r="B20" s="704"/>
      <c r="C20" s="704"/>
      <c r="D20" s="704"/>
      <c r="E20" s="705" t="s">
        <v>131</v>
      </c>
      <c r="F20" s="706"/>
    </row>
    <row r="21" spans="1:22" s="90" customFormat="1" ht="21.75" customHeight="1">
      <c r="A21" s="257" t="s">
        <v>379</v>
      </c>
      <c r="B21" s="258"/>
      <c r="C21" s="266"/>
      <c r="D21" s="467">
        <f>E19-1</f>
        <v>46091</v>
      </c>
      <c r="E21" s="261" t="s">
        <v>380</v>
      </c>
      <c r="F21" s="270"/>
      <c r="G21" s="92"/>
      <c r="H21" s="93"/>
      <c r="T21" s="684" t="s">
        <v>132</v>
      </c>
      <c r="U21" s="685"/>
      <c r="V21" s="68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6" t="s">
        <v>135</v>
      </c>
      <c r="U25" s="687"/>
      <c r="V25" s="68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82" t="s">
        <v>137</v>
      </c>
      <c r="F27" s="69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98"/>
      <c r="F28" s="70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5" t="s">
        <v>147</v>
      </c>
      <c r="F34" s="67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88" t="s">
        <v>385</v>
      </c>
      <c r="B46" s="689"/>
      <c r="C46" s="689"/>
      <c r="D46" s="690"/>
      <c r="E46" s="691" t="s">
        <v>386</v>
      </c>
      <c r="F46" s="692"/>
      <c r="G46" s="96"/>
    </row>
    <row r="47" spans="1:13" s="90" customFormat="1" ht="17.7" customHeight="1">
      <c r="A47" s="693" t="s">
        <v>149</v>
      </c>
      <c r="B47" s="694"/>
      <c r="C47" s="694"/>
      <c r="D47" s="695"/>
      <c r="E47" s="696" t="s">
        <v>150</v>
      </c>
      <c r="F47" s="69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7" t="s">
        <v>151</v>
      </c>
      <c r="B48" s="678"/>
      <c r="C48" s="678"/>
      <c r="D48" s="679"/>
      <c r="E48" s="680" t="s">
        <v>152</v>
      </c>
      <c r="F48" s="68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2" t="s">
        <v>388</v>
      </c>
      <c r="F49" s="68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2" t="s">
        <v>390</v>
      </c>
      <c r="F50" s="68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2" t="s">
        <v>391</v>
      </c>
      <c r="F51" s="683"/>
      <c r="G51" s="116"/>
    </row>
    <row r="52" spans="1:13" s="90" customFormat="1" ht="17.7" customHeight="1" thickBot="1">
      <c r="A52" s="262"/>
      <c r="B52" s="263"/>
      <c r="C52" s="263"/>
      <c r="D52" s="263"/>
      <c r="E52" s="673"/>
      <c r="F52" s="67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1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55"/>
      <c r="B5" s="755"/>
      <c r="C5" s="755"/>
      <c r="D5" s="755"/>
      <c r="E5" s="755"/>
      <c r="F5" s="755"/>
      <c r="G5" s="755"/>
      <c r="H5" s="755"/>
      <c r="I5" s="755"/>
      <c r="J5" s="755"/>
      <c r="K5" s="755"/>
      <c r="L5" s="755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59" t="str">
        <f>'RFI bấc thấm đứng'!B12</f>
        <v>110326/01</v>
      </c>
      <c r="L8" s="759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56" t="s">
        <v>424</v>
      </c>
      <c r="B10" s="756"/>
      <c r="C10" s="756"/>
      <c r="D10" s="756"/>
      <c r="E10" s="756"/>
      <c r="F10" s="756"/>
      <c r="G10" s="756"/>
      <c r="H10" s="756"/>
      <c r="I10" s="756"/>
      <c r="J10" s="756"/>
      <c r="K10" s="756"/>
      <c r="L10" s="756"/>
      <c r="O10" s="448" cm="1">
        <f t="array" ref="O10:P10">'list acceptance'!H15:I15</f>
        <v>46092</v>
      </c>
      <c r="P10" s="354">
        <v>0</v>
      </c>
    </row>
    <row r="11" spans="1:21" s="346" customFormat="1" ht="17.100000000000001" customHeight="1">
      <c r="A11" s="757" t="s">
        <v>425</v>
      </c>
      <c r="B11" s="757"/>
      <c r="C11" s="757"/>
      <c r="D11" s="757"/>
      <c r="E11" s="757"/>
      <c r="F11" s="757"/>
      <c r="G11" s="757"/>
      <c r="H11" s="757"/>
      <c r="I11" s="757"/>
      <c r="J11" s="757"/>
      <c r="K11" s="757"/>
      <c r="L11" s="75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0" t="s">
        <v>444</v>
      </c>
      <c r="F15" s="731"/>
      <c r="G15" s="731"/>
      <c r="H15" s="731"/>
      <c r="I15" s="731"/>
      <c r="J15" s="731"/>
      <c r="K15" s="731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KM9+180, KM9+280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2">
        <f>O10</f>
        <v>46092</v>
      </c>
      <c r="G23" s="732"/>
      <c r="H23" s="732"/>
      <c r="I23" s="732"/>
      <c r="J23" s="732"/>
      <c r="K23" s="732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2">
        <f>+F23</f>
        <v>46092</v>
      </c>
      <c r="G24" s="732"/>
      <c r="H24" s="732"/>
      <c r="I24" s="732"/>
      <c r="J24" s="732"/>
      <c r="K24" s="732"/>
      <c r="L24" s="217"/>
    </row>
    <row r="25" spans="1:13" s="363" customFormat="1" ht="18" customHeight="1">
      <c r="A25" s="758" t="s">
        <v>449</v>
      </c>
      <c r="B25" s="758"/>
      <c r="C25" s="758"/>
      <c r="D25" s="362" t="str">
        <f>F16</f>
        <v>KM9+180, KM9+280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49" t="s">
        <v>200</v>
      </c>
      <c r="B27" s="749"/>
      <c r="C27" s="749"/>
      <c r="D27" s="749"/>
      <c r="E27" s="749"/>
      <c r="F27" s="749"/>
      <c r="G27" s="749"/>
      <c r="H27" s="749"/>
      <c r="I27" s="749"/>
      <c r="J27" s="749"/>
      <c r="K27" s="749"/>
      <c r="L27" s="749"/>
      <c r="M27" s="749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49" t="s">
        <v>206</v>
      </c>
      <c r="B30" s="749"/>
      <c r="C30" s="749"/>
      <c r="D30" s="749"/>
      <c r="E30" s="749"/>
      <c r="F30" s="749"/>
      <c r="G30" s="749"/>
      <c r="H30" s="749"/>
      <c r="I30" s="749"/>
      <c r="J30" s="749"/>
      <c r="K30" s="749"/>
      <c r="L30" s="749"/>
      <c r="M30" s="749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35" t="s">
        <v>176</v>
      </c>
      <c r="C35" s="735"/>
      <c r="D35" s="735"/>
      <c r="E35" s="735"/>
      <c r="F35" s="735"/>
      <c r="G35" s="735"/>
      <c r="H35" s="735"/>
      <c r="I35" s="735"/>
      <c r="J35" s="735"/>
      <c r="K35" s="735"/>
      <c r="L35" s="735"/>
      <c r="M35" s="735"/>
    </row>
    <row r="36" spans="1:15" s="358" customFormat="1" ht="24" customHeight="1">
      <c r="A36" s="158"/>
      <c r="B36" s="754" t="s">
        <v>458</v>
      </c>
      <c r="C36" s="754"/>
      <c r="D36" s="754"/>
      <c r="E36" s="754"/>
      <c r="F36" s="754"/>
      <c r="G36" s="754"/>
      <c r="H36" s="754"/>
      <c r="I36" s="754"/>
      <c r="J36" s="754"/>
      <c r="K36" s="754"/>
      <c r="L36" s="754"/>
      <c r="M36" s="754"/>
    </row>
    <row r="37" spans="1:15" s="358" customFormat="1" ht="37.5" customHeight="1">
      <c r="A37" s="158"/>
      <c r="B37" s="729" t="s">
        <v>459</v>
      </c>
      <c r="C37" s="729"/>
      <c r="D37" s="729"/>
      <c r="E37" s="729"/>
      <c r="F37" s="729"/>
      <c r="G37" s="729"/>
      <c r="H37" s="729"/>
      <c r="I37" s="729"/>
      <c r="J37" s="729"/>
      <c r="K37" s="729"/>
      <c r="L37" s="729"/>
      <c r="M37" s="729"/>
    </row>
    <row r="38" spans="1:15" s="358" customFormat="1" ht="35.25" customHeight="1">
      <c r="A38" s="158"/>
      <c r="B38" s="735" t="s">
        <v>211</v>
      </c>
      <c r="C38" s="735"/>
      <c r="D38" s="735"/>
      <c r="E38" s="735"/>
      <c r="F38" s="735"/>
      <c r="G38" s="735"/>
      <c r="H38" s="735"/>
      <c r="I38" s="735"/>
      <c r="J38" s="735"/>
      <c r="K38" s="735"/>
      <c r="L38" s="735"/>
      <c r="M38" s="735"/>
    </row>
    <row r="39" spans="1:15" s="358" customFormat="1" ht="36.75" customHeight="1">
      <c r="A39" s="158"/>
      <c r="B39" s="735" t="s">
        <v>212</v>
      </c>
      <c r="C39" s="735"/>
      <c r="D39" s="735"/>
      <c r="E39" s="735"/>
      <c r="F39" s="735"/>
      <c r="G39" s="735"/>
      <c r="H39" s="735"/>
      <c r="I39" s="735"/>
      <c r="J39" s="735"/>
      <c r="K39" s="735"/>
      <c r="L39" s="735"/>
      <c r="M39" s="735"/>
    </row>
    <row r="40" spans="1:15" s="358" customFormat="1" ht="23.25" customHeight="1">
      <c r="A40" s="158"/>
      <c r="B40" s="735" t="s">
        <v>213</v>
      </c>
      <c r="C40" s="735"/>
      <c r="D40" s="735"/>
      <c r="E40" s="735"/>
      <c r="F40" s="735"/>
      <c r="G40" s="735"/>
      <c r="H40" s="735"/>
      <c r="I40" s="735"/>
      <c r="J40" s="735"/>
      <c r="K40" s="735"/>
      <c r="L40" s="735"/>
      <c r="M40" s="735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53" t="s">
        <v>452</v>
      </c>
      <c r="C43" s="753"/>
      <c r="D43" s="753"/>
      <c r="E43" s="753"/>
      <c r="F43" s="753"/>
      <c r="G43" s="753"/>
      <c r="H43" s="753"/>
      <c r="I43" s="753"/>
      <c r="J43" s="753"/>
      <c r="K43" s="753"/>
      <c r="L43" s="75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74" t="s">
        <v>427</v>
      </c>
    </row>
    <row r="47" spans="1:15" s="363" customFormat="1" ht="20.25" customHeight="1">
      <c r="A47" s="362"/>
      <c r="B47" s="776" t="s">
        <v>428</v>
      </c>
      <c r="C47" s="776"/>
      <c r="D47" s="776"/>
      <c r="E47" s="777" t="s">
        <v>429</v>
      </c>
      <c r="F47" s="777"/>
      <c r="G47" s="777"/>
      <c r="H47" s="777" t="s">
        <v>430</v>
      </c>
      <c r="I47" s="777"/>
      <c r="J47" s="777"/>
      <c r="K47" s="777"/>
      <c r="L47" s="775"/>
    </row>
    <row r="48" spans="1:15" s="363" customFormat="1" ht="18" customHeight="1">
      <c r="A48" s="362"/>
      <c r="B48" s="750">
        <f>'3. Quantity'!H18</f>
        <v>12191.630000000001</v>
      </c>
      <c r="C48" s="751"/>
      <c r="D48" s="752"/>
      <c r="E48" s="750">
        <f>'3. Quantity'!I18</f>
        <v>12310.36</v>
      </c>
      <c r="F48" s="751"/>
      <c r="G48" s="752"/>
      <c r="H48" s="750">
        <f>MIN(B48:G48)</f>
        <v>12191.630000000001</v>
      </c>
      <c r="I48" s="751"/>
      <c r="J48" s="751"/>
      <c r="K48" s="752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53" t="s">
        <v>231</v>
      </c>
      <c r="C53" s="753"/>
      <c r="D53" s="753"/>
      <c r="E53" s="753"/>
      <c r="F53" s="753"/>
      <c r="G53" s="753"/>
      <c r="H53" s="753"/>
      <c r="I53" s="753"/>
      <c r="J53" s="753"/>
      <c r="K53" s="753"/>
      <c r="L53" s="75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53" t="s">
        <v>455</v>
      </c>
      <c r="C55" s="753"/>
      <c r="D55" s="753"/>
      <c r="E55" s="753"/>
      <c r="F55" s="753"/>
      <c r="G55" s="753"/>
      <c r="H55" s="753"/>
      <c r="I55" s="753"/>
      <c r="J55" s="753"/>
      <c r="K55" s="753"/>
      <c r="L55" s="75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70" t="s">
        <v>297</v>
      </c>
      <c r="B57" s="771"/>
      <c r="C57" s="771"/>
      <c r="D57" s="771"/>
      <c r="E57" s="771"/>
      <c r="F57" s="772"/>
      <c r="G57" s="773" t="s">
        <v>298</v>
      </c>
      <c r="H57" s="773"/>
      <c r="I57" s="773"/>
      <c r="J57" s="773"/>
      <c r="K57" s="773"/>
      <c r="L57" s="773"/>
      <c r="M57" s="773"/>
      <c r="R57" s="382"/>
      <c r="S57" s="382"/>
    </row>
    <row r="58" spans="1:19" s="383" customFormat="1" ht="18" customHeight="1">
      <c r="A58" s="770" t="s">
        <v>299</v>
      </c>
      <c r="B58" s="771"/>
      <c r="C58" s="771"/>
      <c r="D58" s="771"/>
      <c r="E58" s="771"/>
      <c r="F58" s="772"/>
      <c r="G58" s="773"/>
      <c r="H58" s="773"/>
      <c r="I58" s="773"/>
      <c r="J58" s="773"/>
      <c r="K58" s="773"/>
      <c r="L58" s="773"/>
      <c r="M58" s="773"/>
      <c r="R58" s="384"/>
      <c r="S58" s="384"/>
    </row>
    <row r="59" spans="1:19" s="381" customFormat="1" ht="18" customHeight="1">
      <c r="A59" s="770" t="s">
        <v>304</v>
      </c>
      <c r="B59" s="771"/>
      <c r="C59" s="771"/>
      <c r="D59" s="771"/>
      <c r="E59" s="771"/>
      <c r="F59" s="772"/>
      <c r="G59" s="573" t="s">
        <v>409</v>
      </c>
      <c r="H59" s="573"/>
      <c r="I59" s="573"/>
      <c r="J59" s="573"/>
      <c r="K59" s="573"/>
      <c r="L59" s="573"/>
      <c r="M59" s="573"/>
      <c r="R59" s="382"/>
      <c r="S59" s="382"/>
    </row>
    <row r="60" spans="1:19" s="383" customFormat="1" ht="18" customHeight="1">
      <c r="A60" s="760" t="s">
        <v>184</v>
      </c>
      <c r="B60" s="761"/>
      <c r="C60" s="761"/>
      <c r="D60" s="761"/>
      <c r="E60" s="761"/>
      <c r="F60" s="762"/>
      <c r="G60" s="769" t="s">
        <v>501</v>
      </c>
      <c r="H60" s="769"/>
      <c r="I60" s="769"/>
      <c r="J60" s="769"/>
      <c r="K60" s="769"/>
      <c r="L60" s="769"/>
      <c r="M60" s="769"/>
      <c r="R60" s="384"/>
      <c r="S60" s="384"/>
    </row>
    <row r="61" spans="1:19" s="381" customFormat="1" ht="18" customHeight="1">
      <c r="A61" s="763"/>
      <c r="B61" s="764"/>
      <c r="C61" s="764"/>
      <c r="D61" s="764"/>
      <c r="E61" s="764"/>
      <c r="F61" s="765"/>
      <c r="G61" s="769"/>
      <c r="H61" s="769"/>
      <c r="I61" s="769"/>
      <c r="J61" s="769"/>
      <c r="K61" s="769"/>
      <c r="L61" s="769"/>
      <c r="M61" s="769"/>
      <c r="R61" s="382"/>
      <c r="S61" s="382"/>
    </row>
    <row r="62" spans="1:19" s="381" customFormat="1" ht="18" customHeight="1">
      <c r="A62" s="763"/>
      <c r="B62" s="764"/>
      <c r="C62" s="764"/>
      <c r="D62" s="764"/>
      <c r="E62" s="764"/>
      <c r="F62" s="765"/>
      <c r="G62" s="769"/>
      <c r="H62" s="769"/>
      <c r="I62" s="769"/>
      <c r="J62" s="769"/>
      <c r="K62" s="769"/>
      <c r="L62" s="769"/>
      <c r="M62" s="769"/>
      <c r="R62" s="382"/>
      <c r="S62" s="382"/>
    </row>
    <row r="63" spans="1:19" s="381" customFormat="1" ht="18" customHeight="1">
      <c r="A63" s="763"/>
      <c r="B63" s="764"/>
      <c r="C63" s="764"/>
      <c r="D63" s="764"/>
      <c r="E63" s="764"/>
      <c r="F63" s="765"/>
      <c r="G63" s="769"/>
      <c r="H63" s="769"/>
      <c r="I63" s="769"/>
      <c r="J63" s="769"/>
      <c r="K63" s="769"/>
      <c r="L63" s="769"/>
      <c r="M63" s="769"/>
      <c r="R63" s="382"/>
      <c r="S63" s="382"/>
    </row>
    <row r="64" spans="1:19" s="381" customFormat="1" ht="18" customHeight="1">
      <c r="A64" s="766"/>
      <c r="B64" s="767"/>
      <c r="C64" s="767"/>
      <c r="D64" s="767"/>
      <c r="E64" s="767"/>
      <c r="F64" s="768"/>
      <c r="G64" s="769"/>
      <c r="H64" s="769"/>
      <c r="I64" s="769"/>
      <c r="J64" s="769"/>
      <c r="K64" s="769"/>
      <c r="L64" s="769"/>
      <c r="M64" s="769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A672-D883-467C-BDBD-1EDDFE6D2BCB}">
  <sheetPr codeName="Sheet3">
    <tabColor rgb="FF00B0F0"/>
  </sheetPr>
  <dimension ref="A1:AC1064"/>
  <sheetViews>
    <sheetView view="pageBreakPreview" topLeftCell="A14" zoomScaleSheetLayoutView="100" workbookViewId="0">
      <selection activeCell="I17" sqref="I17:J518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2"/>
      <c r="B1" s="552"/>
      <c r="C1" s="552"/>
      <c r="D1" s="552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388"/>
      <c r="Q1" s="388"/>
      <c r="R1" s="487"/>
      <c r="S1" s="388"/>
    </row>
    <row r="2" spans="1:28" s="390" customFormat="1" ht="30" customHeight="1">
      <c r="A2" s="553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472"/>
      <c r="Q2" s="472"/>
      <c r="R2" s="488"/>
      <c r="S2" s="472"/>
    </row>
    <row r="3" spans="1:28" s="390" customFormat="1" ht="30" customHeight="1">
      <c r="A3" s="553"/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472"/>
      <c r="Q3" s="472"/>
      <c r="R3" s="488"/>
      <c r="S3" s="472"/>
    </row>
    <row r="4" spans="1:28" s="390" customFormat="1" ht="49.5" customHeight="1">
      <c r="A4" s="553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4" t="s">
        <v>460</v>
      </c>
      <c r="B6" s="554"/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R6" s="490"/>
    </row>
    <row r="7" spans="1:28" s="396" customFormat="1" ht="24" customHeight="1">
      <c r="A7" s="554" t="s">
        <v>461</v>
      </c>
      <c r="B7" s="554"/>
      <c r="C7" s="554"/>
      <c r="D7" s="554"/>
      <c r="E7" s="554"/>
      <c r="F7" s="554"/>
      <c r="G7" s="554"/>
      <c r="H7" s="554"/>
      <c r="I7" s="554"/>
      <c r="J7" s="554"/>
      <c r="K7" s="554"/>
      <c r="L7" s="554"/>
      <c r="M7" s="554"/>
      <c r="N7" s="554"/>
      <c r="O7" s="55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5">
        <v>46087</v>
      </c>
      <c r="F8" s="55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6" t="s">
        <v>462</v>
      </c>
      <c r="B15" s="558" t="s">
        <v>185</v>
      </c>
      <c r="C15" s="560" t="s">
        <v>434</v>
      </c>
      <c r="D15" s="562" t="s">
        <v>463</v>
      </c>
      <c r="E15" s="562"/>
      <c r="F15" s="562" t="s">
        <v>464</v>
      </c>
      <c r="G15" s="562" t="s">
        <v>465</v>
      </c>
      <c r="H15" s="564" t="s">
        <v>466</v>
      </c>
      <c r="I15" s="566" t="s">
        <v>467</v>
      </c>
      <c r="J15" s="567"/>
      <c r="K15" s="568"/>
      <c r="L15" s="569" t="s">
        <v>468</v>
      </c>
      <c r="M15" s="566" t="s">
        <v>469</v>
      </c>
      <c r="N15" s="567"/>
      <c r="O15" s="57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7"/>
      <c r="B16" s="559"/>
      <c r="C16" s="561"/>
      <c r="D16" s="473" t="s">
        <v>436</v>
      </c>
      <c r="E16" s="473" t="s">
        <v>437</v>
      </c>
      <c r="F16" s="563"/>
      <c r="G16" s="563"/>
      <c r="H16" s="565"/>
      <c r="I16" s="401" t="s">
        <v>472</v>
      </c>
      <c r="J16" s="401" t="s">
        <v>473</v>
      </c>
      <c r="K16" s="476" t="s">
        <v>474</v>
      </c>
      <c r="L16" s="570"/>
      <c r="M16" s="401" t="s">
        <v>472</v>
      </c>
      <c r="N16" s="401" t="s">
        <v>473</v>
      </c>
      <c r="O16" s="57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27" t="s">
        <v>522</v>
      </c>
      <c r="C17" s="404" t="str">
        <f>U17</f>
        <v>C24-R46</v>
      </c>
      <c r="D17" s="405">
        <v>0.29553240740740738</v>
      </c>
      <c r="E17" s="405">
        <v>0.29570601851851852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7.6299999991059302</v>
      </c>
      <c r="K17" s="408">
        <f>J17-I17</f>
        <v>3.9999999105930328E-2</v>
      </c>
      <c r="L17" s="409">
        <v>0.5</v>
      </c>
      <c r="M17" s="410">
        <f>I17+L17</f>
        <v>8.09</v>
      </c>
      <c r="N17" s="410">
        <f>J17+L17</f>
        <v>8.1299999991059302</v>
      </c>
      <c r="O17" s="411"/>
      <c r="P17" s="484">
        <f>D17</f>
        <v>0.29553240740740738</v>
      </c>
      <c r="Q17" s="484">
        <f ca="1">P17+TIME(0,0,RANDBETWEEN(12,15))</f>
        <v>0.29568287037037033</v>
      </c>
      <c r="R17" s="486">
        <v>3.9999999105930328E-2</v>
      </c>
      <c r="S17" s="486">
        <f ca="1">RANDBETWEEN(1,15)/100</f>
        <v>0.03</v>
      </c>
      <c r="T17">
        <v>1</v>
      </c>
      <c r="U17" s="469" t="str">
        <f>W17&amp;V17&amp;"-"&amp;X17&amp;Y17</f>
        <v>C24-R46</v>
      </c>
      <c r="V17">
        <v>24</v>
      </c>
      <c r="W17" s="470" t="s">
        <v>493</v>
      </c>
      <c r="X17" s="470" t="s">
        <v>494</v>
      </c>
      <c r="Y17">
        <v>46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27"/>
      <c r="C18" s="404" t="str">
        <f t="shared" ref="C18:C81" si="0">U18</f>
        <v>C24-R44</v>
      </c>
      <c r="D18" s="405">
        <v>0.29577546296296298</v>
      </c>
      <c r="E18" s="405">
        <v>0.29593750000000002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7.7099999973177908</v>
      </c>
      <c r="K18" s="408">
        <f>J18-I18</f>
        <v>0.11999999731779099</v>
      </c>
      <c r="L18" s="409">
        <f>L17</f>
        <v>0.5</v>
      </c>
      <c r="M18" s="410">
        <f>I18+L18</f>
        <v>8.09</v>
      </c>
      <c r="N18" s="410">
        <f>J18+L18</f>
        <v>8.2099999973177908</v>
      </c>
      <c r="O18" s="411"/>
      <c r="P18" s="485">
        <f ca="1">Q17+TIME(0,0,RANDBETWEEN(20,25))</f>
        <v>0.29597222222222219</v>
      </c>
      <c r="Q18" s="484">
        <f ca="1">P18+TIME(0,0,RANDBETWEEN(12,15))</f>
        <v>0.2961111111111111</v>
      </c>
      <c r="R18" s="486">
        <v>0.11999999731779099</v>
      </c>
      <c r="S18" s="486">
        <f t="shared" ref="S18:S81" ca="1" si="2">RANDBETWEEN(1,15)/100</f>
        <v>0.15</v>
      </c>
      <c r="T18">
        <v>2</v>
      </c>
      <c r="U18" s="469" t="str">
        <f t="shared" ref="U18:U81" si="3">W18&amp;V18&amp;"-"&amp;X18&amp;Y18</f>
        <v>C24-R44</v>
      </c>
      <c r="V18">
        <v>24</v>
      </c>
      <c r="W18" s="470" t="s">
        <v>493</v>
      </c>
      <c r="X18" s="470" t="s">
        <v>494</v>
      </c>
      <c r="Y18">
        <v>44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27"/>
      <c r="C19" s="404" t="str">
        <f t="shared" si="0"/>
        <v>C24-R42</v>
      </c>
      <c r="D19" s="405">
        <v>0.29604166666666665</v>
      </c>
      <c r="E19" s="405">
        <v>0.29620370370370369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7.6800000035762785</v>
      </c>
      <c r="K19" s="408">
        <f t="shared" ref="K19:K82" si="8">J19-I19</f>
        <v>9.0000003576278687E-2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8.1800000035762785</v>
      </c>
      <c r="O19" s="411"/>
      <c r="P19" s="485">
        <f t="shared" ref="P19:P82" ca="1" si="12">Q18+TIME(0,0,RANDBETWEEN(20,25))</f>
        <v>0.29640046296296296</v>
      </c>
      <c r="Q19" s="484">
        <f t="shared" ref="Q19:Q82" ca="1" si="13">P19+TIME(0,0,RANDBETWEEN(12,15))</f>
        <v>0.29655092592592591</v>
      </c>
      <c r="R19" s="486">
        <v>9.0000003576278687E-2</v>
      </c>
      <c r="S19" s="486">
        <f t="shared" ca="1" si="2"/>
        <v>0.13</v>
      </c>
      <c r="T19">
        <v>3</v>
      </c>
      <c r="U19" s="469" t="str">
        <f t="shared" si="3"/>
        <v>C24-R42</v>
      </c>
      <c r="V19">
        <v>24</v>
      </c>
      <c r="W19" s="470" t="s">
        <v>493</v>
      </c>
      <c r="X19" s="470" t="s">
        <v>494</v>
      </c>
      <c r="Y19">
        <v>42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27" t="s">
        <v>522</v>
      </c>
      <c r="C20" s="404" t="str">
        <f t="shared" si="0"/>
        <v>C24-R40</v>
      </c>
      <c r="D20" s="405">
        <v>0.29627314814814815</v>
      </c>
      <c r="E20" s="405">
        <v>0.29644675925925928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7.7300000005960463</v>
      </c>
      <c r="K20" s="408">
        <f t="shared" si="8"/>
        <v>0.14000000059604645</v>
      </c>
      <c r="L20" s="409">
        <f t="shared" si="9"/>
        <v>0.5</v>
      </c>
      <c r="M20" s="410">
        <f t="shared" si="10"/>
        <v>8.09</v>
      </c>
      <c r="N20" s="410">
        <f t="shared" si="11"/>
        <v>8.2300000005960463</v>
      </c>
      <c r="O20" s="411"/>
      <c r="P20" s="485">
        <f t="shared" ca="1" si="12"/>
        <v>0.29678240740740741</v>
      </c>
      <c r="Q20" s="484">
        <f t="shared" ca="1" si="13"/>
        <v>0.29692129629629632</v>
      </c>
      <c r="R20" s="486">
        <v>0.14000000059604645</v>
      </c>
      <c r="S20" s="486">
        <f t="shared" ca="1" si="2"/>
        <v>0.12</v>
      </c>
      <c r="T20">
        <v>4</v>
      </c>
      <c r="U20" s="469" t="str">
        <f t="shared" si="3"/>
        <v>C24-R40</v>
      </c>
      <c r="V20">
        <v>24</v>
      </c>
      <c r="W20" s="470" t="s">
        <v>493</v>
      </c>
      <c r="X20" s="470" t="s">
        <v>494</v>
      </c>
      <c r="Y20">
        <v>40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27"/>
      <c r="C21" s="404" t="str">
        <f t="shared" si="0"/>
        <v>C24-R38</v>
      </c>
      <c r="D21" s="405">
        <v>0.29653935185185187</v>
      </c>
      <c r="E21" s="405">
        <v>0.29670138888888886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7.7099999973177908</v>
      </c>
      <c r="K21" s="408">
        <f t="shared" si="8"/>
        <v>0.11999999731779099</v>
      </c>
      <c r="L21" s="409">
        <f t="shared" si="9"/>
        <v>0.5</v>
      </c>
      <c r="M21" s="410">
        <f t="shared" si="10"/>
        <v>8.09</v>
      </c>
      <c r="N21" s="410">
        <f t="shared" si="11"/>
        <v>8.2099999973177908</v>
      </c>
      <c r="O21" s="411"/>
      <c r="P21" s="485">
        <f t="shared" ca="1" si="12"/>
        <v>0.29715277777777782</v>
      </c>
      <c r="Q21" s="484">
        <f t="shared" ca="1" si="13"/>
        <v>0.29731481481481487</v>
      </c>
      <c r="R21" s="486">
        <v>0.11999999731779099</v>
      </c>
      <c r="S21" s="486">
        <f t="shared" ca="1" si="2"/>
        <v>0.04</v>
      </c>
      <c r="T21">
        <v>5</v>
      </c>
      <c r="U21" s="469" t="str">
        <f t="shared" si="3"/>
        <v>C24-R38</v>
      </c>
      <c r="V21">
        <v>24</v>
      </c>
      <c r="W21" s="470" t="s">
        <v>493</v>
      </c>
      <c r="X21" s="470" t="s">
        <v>494</v>
      </c>
      <c r="Y21">
        <v>38</v>
      </c>
      <c r="Z21" s="400"/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27"/>
      <c r="C22" s="404" t="str">
        <f t="shared" si="0"/>
        <v>C24-R36</v>
      </c>
      <c r="D22" s="405">
        <v>0.29677083333333332</v>
      </c>
      <c r="E22" s="405">
        <v>0.29693287037037036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7.609999999552965</v>
      </c>
      <c r="K22" s="408">
        <f t="shared" si="8"/>
        <v>1.9999999552965164E-2</v>
      </c>
      <c r="L22" s="409">
        <f t="shared" si="9"/>
        <v>0.5</v>
      </c>
      <c r="M22" s="410">
        <f t="shared" si="10"/>
        <v>8.09</v>
      </c>
      <c r="N22" s="410">
        <f t="shared" si="11"/>
        <v>8.109999999552965</v>
      </c>
      <c r="O22" s="411"/>
      <c r="P22" s="485">
        <f t="shared" ca="1" si="12"/>
        <v>0.29759259259259263</v>
      </c>
      <c r="Q22" s="484">
        <f t="shared" ca="1" si="13"/>
        <v>0.29775462962962967</v>
      </c>
      <c r="R22" s="486">
        <v>1.9999999552965164E-2</v>
      </c>
      <c r="S22" s="486">
        <f t="shared" ca="1" si="2"/>
        <v>0.03</v>
      </c>
      <c r="T22">
        <v>6</v>
      </c>
      <c r="U22" s="469" t="str">
        <f t="shared" si="3"/>
        <v>C24-R36</v>
      </c>
      <c r="V22">
        <v>24</v>
      </c>
      <c r="W22" s="470" t="s">
        <v>493</v>
      </c>
      <c r="X22" s="470" t="s">
        <v>494</v>
      </c>
      <c r="Y22">
        <v>36</v>
      </c>
      <c r="Z22" s="400"/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27"/>
      <c r="C23" s="404" t="str">
        <f t="shared" si="0"/>
        <v>C24-R34</v>
      </c>
      <c r="D23" s="412">
        <v>0.29701388888888891</v>
      </c>
      <c r="E23" s="412">
        <v>0.2971759259259259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7.6400000007450579</v>
      </c>
      <c r="K23" s="408">
        <f t="shared" si="8"/>
        <v>5.000000074505806E-2</v>
      </c>
      <c r="L23" s="409">
        <f t="shared" si="9"/>
        <v>0.5</v>
      </c>
      <c r="M23" s="410">
        <f t="shared" si="10"/>
        <v>8.09</v>
      </c>
      <c r="N23" s="410">
        <f t="shared" si="11"/>
        <v>8.1400000007450579</v>
      </c>
      <c r="O23" s="411"/>
      <c r="P23" s="485">
        <f t="shared" ca="1" si="12"/>
        <v>0.29803240740740744</v>
      </c>
      <c r="Q23" s="484">
        <f t="shared" ca="1" si="13"/>
        <v>0.29818287037037039</v>
      </c>
      <c r="R23" s="486">
        <v>5.000000074505806E-2</v>
      </c>
      <c r="S23" s="486">
        <f t="shared" ca="1" si="2"/>
        <v>0.11</v>
      </c>
      <c r="T23">
        <v>7</v>
      </c>
      <c r="U23" s="469" t="str">
        <f t="shared" si="3"/>
        <v>C24-R34</v>
      </c>
      <c r="V23">
        <v>24</v>
      </c>
      <c r="W23" s="470" t="s">
        <v>493</v>
      </c>
      <c r="X23" s="470" t="s">
        <v>494</v>
      </c>
      <c r="Y23">
        <v>34</v>
      </c>
      <c r="Z23" s="400"/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27"/>
      <c r="C24" s="404" t="str">
        <f t="shared" si="0"/>
        <v>C24-R32</v>
      </c>
      <c r="D24" s="412">
        <v>0.29726851851851854</v>
      </c>
      <c r="E24" s="412">
        <v>0.2974074074074074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7.6699999982118605</v>
      </c>
      <c r="K24" s="408">
        <f t="shared" si="8"/>
        <v>7.9999998211860657E-2</v>
      </c>
      <c r="L24" s="409">
        <f t="shared" si="9"/>
        <v>0.5</v>
      </c>
      <c r="M24" s="410">
        <f t="shared" si="10"/>
        <v>8.09</v>
      </c>
      <c r="N24" s="410">
        <f t="shared" si="11"/>
        <v>8.1699999982118605</v>
      </c>
      <c r="O24" s="411"/>
      <c r="P24" s="485">
        <f t="shared" ca="1" si="12"/>
        <v>0.29841435185185189</v>
      </c>
      <c r="Q24" s="484">
        <f t="shared" ca="1" si="13"/>
        <v>0.29857638888888893</v>
      </c>
      <c r="R24" s="486">
        <v>7.9999998211860657E-2</v>
      </c>
      <c r="S24" s="486">
        <f t="shared" ca="1" si="2"/>
        <v>0.09</v>
      </c>
      <c r="T24">
        <v>8</v>
      </c>
      <c r="U24" s="469" t="str">
        <f t="shared" si="3"/>
        <v>C24-R32</v>
      </c>
      <c r="V24">
        <v>24</v>
      </c>
      <c r="W24" s="470" t="s">
        <v>493</v>
      </c>
      <c r="X24" s="470" t="s">
        <v>494</v>
      </c>
      <c r="Y24">
        <v>32</v>
      </c>
      <c r="Z24" s="400"/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27"/>
      <c r="C25" s="404" t="str">
        <f t="shared" si="0"/>
        <v>C24-R30</v>
      </c>
      <c r="D25" s="412">
        <v>0.29749999999999999</v>
      </c>
      <c r="E25" s="412">
        <v>0.29765046296296294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7.6699999982118605</v>
      </c>
      <c r="K25" s="408">
        <f t="shared" si="8"/>
        <v>7.9999998211860657E-2</v>
      </c>
      <c r="L25" s="409">
        <f t="shared" si="9"/>
        <v>0.5</v>
      </c>
      <c r="M25" s="410">
        <f t="shared" si="10"/>
        <v>8.09</v>
      </c>
      <c r="N25" s="410">
        <f t="shared" si="11"/>
        <v>8.1699999982118605</v>
      </c>
      <c r="O25" s="411"/>
      <c r="P25" s="485">
        <f t="shared" ca="1" si="12"/>
        <v>0.29880787037037043</v>
      </c>
      <c r="Q25" s="484">
        <f t="shared" ca="1" si="13"/>
        <v>0.29898148148148157</v>
      </c>
      <c r="R25" s="486">
        <v>7.9999998211860657E-2</v>
      </c>
      <c r="S25" s="486">
        <f t="shared" ca="1" si="2"/>
        <v>0.11</v>
      </c>
      <c r="T25">
        <v>9</v>
      </c>
      <c r="U25" s="469" t="str">
        <f t="shared" si="3"/>
        <v>C24-R30</v>
      </c>
      <c r="V25">
        <v>24</v>
      </c>
      <c r="W25" s="470" t="s">
        <v>493</v>
      </c>
      <c r="X25" s="470" t="s">
        <v>494</v>
      </c>
      <c r="Y25">
        <v>30</v>
      </c>
      <c r="Z25" s="400"/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27"/>
      <c r="C26" s="404" t="str">
        <f t="shared" si="0"/>
        <v>C24-R28</v>
      </c>
      <c r="D26" s="412">
        <v>0.29776620370370371</v>
      </c>
      <c r="E26" s="412">
        <v>0.29790509259259257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7.6999999994039534</v>
      </c>
      <c r="K26" s="408">
        <f t="shared" si="8"/>
        <v>0.10999999940395355</v>
      </c>
      <c r="L26" s="409">
        <f t="shared" si="9"/>
        <v>0.5</v>
      </c>
      <c r="M26" s="410">
        <f t="shared" si="10"/>
        <v>8.09</v>
      </c>
      <c r="N26" s="410">
        <f t="shared" si="11"/>
        <v>8.1999999994039534</v>
      </c>
      <c r="O26" s="411"/>
      <c r="P26" s="485">
        <f t="shared" ca="1" si="12"/>
        <v>0.29921296296296307</v>
      </c>
      <c r="Q26" s="484">
        <f t="shared" ca="1" si="13"/>
        <v>0.29936342592592602</v>
      </c>
      <c r="R26" s="486">
        <v>0.10999999940395355</v>
      </c>
      <c r="S26" s="486">
        <f t="shared" ca="1" si="2"/>
        <v>7.0000000000000007E-2</v>
      </c>
      <c r="T26">
        <v>10</v>
      </c>
      <c r="U26" s="469" t="str">
        <f t="shared" si="3"/>
        <v>C24-R28</v>
      </c>
      <c r="V26">
        <v>24</v>
      </c>
      <c r="W26" s="470" t="s">
        <v>493</v>
      </c>
      <c r="X26" s="470" t="s">
        <v>494</v>
      </c>
      <c r="Y26">
        <v>28</v>
      </c>
      <c r="Z26" s="400"/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27"/>
      <c r="C27" s="404" t="str">
        <f t="shared" si="0"/>
        <v>C24-R26</v>
      </c>
      <c r="D27" s="412">
        <v>0.29799768518518521</v>
      </c>
      <c r="E27" s="412">
        <v>0.29813657407407407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7.7199999952316283</v>
      </c>
      <c r="K27" s="408">
        <f t="shared" si="8"/>
        <v>0.12999999523162842</v>
      </c>
      <c r="L27" s="409">
        <f t="shared" si="9"/>
        <v>0.5</v>
      </c>
      <c r="M27" s="410">
        <f t="shared" si="10"/>
        <v>8.09</v>
      </c>
      <c r="N27" s="410">
        <f t="shared" si="11"/>
        <v>8.2199999952316283</v>
      </c>
      <c r="O27" s="411"/>
      <c r="P27" s="485">
        <f t="shared" ca="1" si="12"/>
        <v>0.29960648148148156</v>
      </c>
      <c r="Q27" s="484">
        <f t="shared" ca="1" si="13"/>
        <v>0.2997800925925927</v>
      </c>
      <c r="R27" s="486">
        <v>0.12999999523162842</v>
      </c>
      <c r="S27" s="486">
        <f t="shared" ca="1" si="2"/>
        <v>0.06</v>
      </c>
      <c r="T27">
        <v>11</v>
      </c>
      <c r="U27" s="469" t="str">
        <f t="shared" si="3"/>
        <v>C24-R26</v>
      </c>
      <c r="V27">
        <v>24</v>
      </c>
      <c r="W27" s="470" t="s">
        <v>493</v>
      </c>
      <c r="X27" s="470" t="s">
        <v>494</v>
      </c>
      <c r="Y27">
        <v>26</v>
      </c>
      <c r="Z27" s="400"/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27"/>
      <c r="C28" s="404" t="str">
        <f t="shared" si="0"/>
        <v>C24-R24</v>
      </c>
      <c r="D28" s="412">
        <v>0.29827546296296298</v>
      </c>
      <c r="E28" s="412">
        <v>0.29841435185185183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7.6600000002980231</v>
      </c>
      <c r="K28" s="408">
        <f t="shared" si="8"/>
        <v>7.0000000298023224E-2</v>
      </c>
      <c r="L28" s="409">
        <f t="shared" si="9"/>
        <v>0.5</v>
      </c>
      <c r="M28" s="410">
        <f t="shared" si="10"/>
        <v>8.09</v>
      </c>
      <c r="N28" s="410">
        <f t="shared" si="11"/>
        <v>8.1600000002980231</v>
      </c>
      <c r="O28" s="411"/>
      <c r="P28" s="485">
        <f t="shared" ca="1" si="12"/>
        <v>0.30005787037037046</v>
      </c>
      <c r="Q28" s="484">
        <f t="shared" ca="1" si="13"/>
        <v>0.30020833333333341</v>
      </c>
      <c r="R28" s="486">
        <v>7.0000000298023224E-2</v>
      </c>
      <c r="S28" s="486">
        <f t="shared" ca="1" si="2"/>
        <v>0.02</v>
      </c>
      <c r="T28">
        <v>12</v>
      </c>
      <c r="U28" s="469" t="str">
        <f t="shared" si="3"/>
        <v>C24-R24</v>
      </c>
      <c r="V28">
        <v>24</v>
      </c>
      <c r="W28" s="470" t="s">
        <v>493</v>
      </c>
      <c r="X28" s="470" t="s">
        <v>494</v>
      </c>
      <c r="Y28">
        <v>24</v>
      </c>
      <c r="Z28" s="400"/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27"/>
      <c r="C29" s="404" t="str">
        <f t="shared" si="0"/>
        <v>C24-R22</v>
      </c>
      <c r="D29" s="412">
        <v>0.29853009259259261</v>
      </c>
      <c r="E29" s="412">
        <v>0.29868055555555556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7.7400000059604643</v>
      </c>
      <c r="K29" s="408">
        <f t="shared" si="8"/>
        <v>0.15000000596046448</v>
      </c>
      <c r="L29" s="409">
        <f t="shared" si="9"/>
        <v>0.5</v>
      </c>
      <c r="M29" s="410">
        <f t="shared" si="10"/>
        <v>8.09</v>
      </c>
      <c r="N29" s="410">
        <f t="shared" si="11"/>
        <v>8.2400000059604643</v>
      </c>
      <c r="O29" s="411"/>
      <c r="P29" s="485">
        <f t="shared" ca="1" si="12"/>
        <v>0.30046296296296304</v>
      </c>
      <c r="Q29" s="484">
        <f t="shared" ca="1" si="13"/>
        <v>0.30063657407407418</v>
      </c>
      <c r="R29" s="486">
        <v>0.15000000596046448</v>
      </c>
      <c r="S29" s="486">
        <f t="shared" ca="1" si="2"/>
        <v>0.09</v>
      </c>
      <c r="T29">
        <v>13</v>
      </c>
      <c r="U29" s="469" t="str">
        <f t="shared" si="3"/>
        <v>C24-R22</v>
      </c>
      <c r="V29">
        <v>24</v>
      </c>
      <c r="W29" s="470" t="s">
        <v>493</v>
      </c>
      <c r="X29" s="470" t="s">
        <v>494</v>
      </c>
      <c r="Y29">
        <v>22</v>
      </c>
      <c r="Z29" s="400"/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27"/>
      <c r="C30" s="404" t="str">
        <f t="shared" si="0"/>
        <v>C24-R20</v>
      </c>
      <c r="D30" s="412">
        <v>0.29876157407407405</v>
      </c>
      <c r="E30" s="412">
        <v>0.29890046296296297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7.6499999986588954</v>
      </c>
      <c r="K30" s="408">
        <f t="shared" si="8"/>
        <v>5.9999998658895493E-2</v>
      </c>
      <c r="L30" s="409">
        <f t="shared" si="9"/>
        <v>0.5</v>
      </c>
      <c r="M30" s="410">
        <f t="shared" si="10"/>
        <v>8.09</v>
      </c>
      <c r="N30" s="410">
        <f t="shared" si="11"/>
        <v>8.1499999986588954</v>
      </c>
      <c r="O30" s="411"/>
      <c r="P30" s="485">
        <f t="shared" ca="1" si="12"/>
        <v>0.30089120370370381</v>
      </c>
      <c r="Q30" s="484">
        <f t="shared" ca="1" si="13"/>
        <v>0.30105324074074086</v>
      </c>
      <c r="R30" s="486">
        <v>5.9999998658895493E-2</v>
      </c>
      <c r="S30" s="486">
        <f t="shared" ca="1" si="2"/>
        <v>0.13</v>
      </c>
      <c r="T30">
        <v>14</v>
      </c>
      <c r="U30" s="469" t="str">
        <f t="shared" si="3"/>
        <v>C24-R20</v>
      </c>
      <c r="V30">
        <v>24</v>
      </c>
      <c r="W30" s="470" t="s">
        <v>493</v>
      </c>
      <c r="X30" s="470" t="s">
        <v>494</v>
      </c>
      <c r="Y30">
        <v>20</v>
      </c>
      <c r="Z30" s="400"/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27"/>
      <c r="C31" s="404" t="str">
        <f t="shared" si="0"/>
        <v>C24-R18</v>
      </c>
      <c r="D31" s="412">
        <v>0.29905092592592591</v>
      </c>
      <c r="E31" s="412">
        <v>0.29921296296296296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7.6199999993294476</v>
      </c>
      <c r="K31" s="408">
        <f t="shared" si="8"/>
        <v>2.9999999329447746E-2</v>
      </c>
      <c r="L31" s="409">
        <f t="shared" si="9"/>
        <v>0.5</v>
      </c>
      <c r="M31" s="410">
        <f t="shared" si="10"/>
        <v>8.09</v>
      </c>
      <c r="N31" s="410">
        <f t="shared" si="11"/>
        <v>8.1199999993294476</v>
      </c>
      <c r="O31" s="411"/>
      <c r="P31" s="485">
        <f t="shared" ca="1" si="12"/>
        <v>0.30130787037037049</v>
      </c>
      <c r="Q31" s="484">
        <f t="shared" ca="1" si="13"/>
        <v>0.30148148148148163</v>
      </c>
      <c r="R31" s="486">
        <v>2.9999999329447746E-2</v>
      </c>
      <c r="S31" s="486">
        <f t="shared" ca="1" si="2"/>
        <v>0.02</v>
      </c>
      <c r="T31">
        <v>15</v>
      </c>
      <c r="U31" s="503" t="str">
        <f t="shared" si="3"/>
        <v>C24-R18</v>
      </c>
      <c r="V31">
        <v>24</v>
      </c>
      <c r="W31" s="503" t="s">
        <v>493</v>
      </c>
      <c r="X31" s="503" t="s">
        <v>494</v>
      </c>
      <c r="Y31">
        <v>18</v>
      </c>
      <c r="Z31" s="400"/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27"/>
      <c r="C32" s="404" t="str">
        <f t="shared" si="0"/>
        <v>C24-R16</v>
      </c>
      <c r="D32" s="412">
        <v>0.29932870370370368</v>
      </c>
      <c r="E32" s="412">
        <v>0.29949074074074072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7.690000001490116</v>
      </c>
      <c r="K32" s="408">
        <f t="shared" si="8"/>
        <v>0.10000000149011612</v>
      </c>
      <c r="L32" s="409">
        <f t="shared" si="9"/>
        <v>0.5</v>
      </c>
      <c r="M32" s="410">
        <f t="shared" si="10"/>
        <v>8.09</v>
      </c>
      <c r="N32" s="410">
        <f t="shared" si="11"/>
        <v>8.190000001490116</v>
      </c>
      <c r="O32" s="411"/>
      <c r="P32" s="485">
        <f t="shared" ca="1" si="12"/>
        <v>0.30177083333333349</v>
      </c>
      <c r="Q32" s="484">
        <f t="shared" ca="1" si="13"/>
        <v>0.30193287037037053</v>
      </c>
      <c r="R32" s="486">
        <v>0.10000000149011612</v>
      </c>
      <c r="S32" s="486">
        <f t="shared" ca="1" si="2"/>
        <v>0.06</v>
      </c>
      <c r="T32">
        <v>16</v>
      </c>
      <c r="U32" s="469" t="str">
        <f t="shared" si="3"/>
        <v>C24-R16</v>
      </c>
      <c r="V32">
        <v>24</v>
      </c>
      <c r="W32" s="470" t="s">
        <v>493</v>
      </c>
      <c r="X32" s="470" t="s">
        <v>494</v>
      </c>
      <c r="Y32">
        <v>16</v>
      </c>
      <c r="Z32" s="400"/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27"/>
      <c r="C33" s="404" t="str">
        <f t="shared" si="0"/>
        <v>C24-R14</v>
      </c>
      <c r="D33" s="412">
        <v>0.29957175925925927</v>
      </c>
      <c r="E33" s="412">
        <v>0.29972222222222222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7.7400000059604643</v>
      </c>
      <c r="K33" s="408">
        <f t="shared" si="8"/>
        <v>0.15000000596046448</v>
      </c>
      <c r="L33" s="409">
        <f t="shared" si="9"/>
        <v>0.5</v>
      </c>
      <c r="M33" s="410">
        <f t="shared" si="10"/>
        <v>8.09</v>
      </c>
      <c r="N33" s="410">
        <f t="shared" si="11"/>
        <v>8.2400000059604643</v>
      </c>
      <c r="O33" s="411"/>
      <c r="P33" s="485">
        <f t="shared" ca="1" si="12"/>
        <v>0.30218750000000016</v>
      </c>
      <c r="Q33" s="484">
        <f t="shared" ca="1" si="13"/>
        <v>0.30232638888888907</v>
      </c>
      <c r="R33" s="486">
        <v>0.15000000596046448</v>
      </c>
      <c r="S33" s="486">
        <f t="shared" ca="1" si="2"/>
        <v>0.12</v>
      </c>
      <c r="T33">
        <v>17</v>
      </c>
      <c r="U33" s="469" t="str">
        <f t="shared" si="3"/>
        <v>C24-R14</v>
      </c>
      <c r="V33">
        <v>24</v>
      </c>
      <c r="W33" s="470" t="s">
        <v>493</v>
      </c>
      <c r="X33" s="470" t="s">
        <v>494</v>
      </c>
      <c r="Y33">
        <v>14</v>
      </c>
      <c r="Z33" s="400"/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27"/>
      <c r="C34" s="404" t="str">
        <f t="shared" si="0"/>
        <v>C24-R12</v>
      </c>
      <c r="D34" s="412">
        <v>0.29983796296296295</v>
      </c>
      <c r="E34" s="412">
        <v>0.29997685185185186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7.6600000002980231</v>
      </c>
      <c r="K34" s="408">
        <f t="shared" si="8"/>
        <v>7.0000000298023224E-2</v>
      </c>
      <c r="L34" s="409">
        <f t="shared" si="9"/>
        <v>0.5</v>
      </c>
      <c r="M34" s="410">
        <f t="shared" si="10"/>
        <v>8.09</v>
      </c>
      <c r="N34" s="410">
        <f t="shared" si="11"/>
        <v>8.1600000002980231</v>
      </c>
      <c r="O34" s="411"/>
      <c r="P34" s="485">
        <f t="shared" ca="1" si="12"/>
        <v>0.30260416666666684</v>
      </c>
      <c r="Q34" s="484">
        <f t="shared" ca="1" si="13"/>
        <v>0.30275462962962979</v>
      </c>
      <c r="R34" s="486">
        <v>7.0000000298023224E-2</v>
      </c>
      <c r="S34" s="486">
        <f t="shared" ca="1" si="2"/>
        <v>0.02</v>
      </c>
      <c r="T34">
        <v>18</v>
      </c>
      <c r="U34" s="469" t="str">
        <f t="shared" si="3"/>
        <v>C24-R12</v>
      </c>
      <c r="V34">
        <v>24</v>
      </c>
      <c r="W34" s="470" t="s">
        <v>493</v>
      </c>
      <c r="X34" s="470" t="s">
        <v>494</v>
      </c>
      <c r="Y34">
        <v>12</v>
      </c>
      <c r="Z34" s="400"/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27"/>
      <c r="C35" s="404" t="str">
        <f t="shared" si="0"/>
        <v>C24-R10</v>
      </c>
      <c r="D35" s="412">
        <v>0.30011574074074077</v>
      </c>
      <c r="E35" s="412">
        <v>0.30025462962962962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7.6999999994039534</v>
      </c>
      <c r="K35" s="408">
        <f t="shared" si="8"/>
        <v>0.10999999940395355</v>
      </c>
      <c r="L35" s="409">
        <f t="shared" si="9"/>
        <v>0.5</v>
      </c>
      <c r="M35" s="410">
        <f t="shared" si="10"/>
        <v>8.09</v>
      </c>
      <c r="N35" s="410">
        <f t="shared" si="11"/>
        <v>8.1999999994039534</v>
      </c>
      <c r="O35" s="411"/>
      <c r="P35" s="485">
        <f t="shared" ca="1" si="12"/>
        <v>0.30299768518518533</v>
      </c>
      <c r="Q35" s="484">
        <f t="shared" ca="1" si="13"/>
        <v>0.30314814814814828</v>
      </c>
      <c r="R35" s="486">
        <v>0.10999999940395355</v>
      </c>
      <c r="S35" s="486">
        <f t="shared" ca="1" si="2"/>
        <v>0.05</v>
      </c>
      <c r="T35">
        <v>19</v>
      </c>
      <c r="U35" s="469" t="str">
        <f t="shared" si="3"/>
        <v>C24-R10</v>
      </c>
      <c r="V35">
        <v>24</v>
      </c>
      <c r="W35" s="470" t="s">
        <v>493</v>
      </c>
      <c r="X35" s="470" t="s">
        <v>494</v>
      </c>
      <c r="Y35">
        <v>10</v>
      </c>
      <c r="Z35" s="400"/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27"/>
      <c r="C36" s="404" t="str">
        <f t="shared" si="0"/>
        <v>C24-R8</v>
      </c>
      <c r="D36" s="412">
        <v>0.30037037037037034</v>
      </c>
      <c r="E36" s="412">
        <v>0.30052083333333335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7.6400000007450579</v>
      </c>
      <c r="K36" s="408">
        <f t="shared" si="8"/>
        <v>5.000000074505806E-2</v>
      </c>
      <c r="L36" s="409">
        <f t="shared" si="9"/>
        <v>0.5</v>
      </c>
      <c r="M36" s="410">
        <f t="shared" si="10"/>
        <v>8.09</v>
      </c>
      <c r="N36" s="410">
        <f t="shared" si="11"/>
        <v>8.1400000007450579</v>
      </c>
      <c r="O36" s="411"/>
      <c r="P36" s="485">
        <f t="shared" ca="1" si="12"/>
        <v>0.30343750000000014</v>
      </c>
      <c r="Q36" s="484">
        <f t="shared" ca="1" si="13"/>
        <v>0.30361111111111128</v>
      </c>
      <c r="R36" s="486">
        <v>5.000000074505806E-2</v>
      </c>
      <c r="S36" s="486">
        <f t="shared" ca="1" si="2"/>
        <v>0.01</v>
      </c>
      <c r="T36">
        <v>20</v>
      </c>
      <c r="U36" s="469" t="str">
        <f t="shared" si="3"/>
        <v>C24-R8</v>
      </c>
      <c r="V36">
        <v>24</v>
      </c>
      <c r="W36" s="470" t="s">
        <v>493</v>
      </c>
      <c r="X36" s="470" t="s">
        <v>494</v>
      </c>
      <c r="Y36">
        <v>8</v>
      </c>
      <c r="Z36" s="400"/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27"/>
      <c r="C37" s="404" t="str">
        <f t="shared" si="0"/>
        <v>C24-R6</v>
      </c>
      <c r="D37" s="412">
        <v>0.30062499999999998</v>
      </c>
      <c r="E37" s="412">
        <v>0.30077546296296298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7.690000001490116</v>
      </c>
      <c r="K37" s="408">
        <f t="shared" si="8"/>
        <v>0.10000000149011612</v>
      </c>
      <c r="L37" s="409">
        <f t="shared" si="9"/>
        <v>0.5</v>
      </c>
      <c r="M37" s="410">
        <f t="shared" si="10"/>
        <v>8.09</v>
      </c>
      <c r="N37" s="410">
        <f t="shared" si="11"/>
        <v>8.190000001490116</v>
      </c>
      <c r="O37" s="411"/>
      <c r="P37" s="485">
        <f t="shared" ca="1" si="12"/>
        <v>0.303877314814815</v>
      </c>
      <c r="Q37" s="484">
        <f t="shared" ca="1" si="13"/>
        <v>0.30402777777777795</v>
      </c>
      <c r="R37" s="486">
        <v>0.10000000149011612</v>
      </c>
      <c r="S37" s="486">
        <f t="shared" ca="1" si="2"/>
        <v>0.05</v>
      </c>
      <c r="T37">
        <v>21</v>
      </c>
      <c r="U37" s="503" t="str">
        <f t="shared" si="3"/>
        <v>C24-R6</v>
      </c>
      <c r="V37">
        <v>24</v>
      </c>
      <c r="W37" s="503" t="s">
        <v>493</v>
      </c>
      <c r="X37" s="503" t="s">
        <v>494</v>
      </c>
      <c r="Y37">
        <v>6</v>
      </c>
      <c r="Z37" s="400"/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27"/>
      <c r="C38" s="404" t="str">
        <f t="shared" si="0"/>
        <v>C24-R4</v>
      </c>
      <c r="D38" s="412">
        <v>0.30087962962962961</v>
      </c>
      <c r="E38" s="412">
        <v>0.30105324074074075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7.690000001490116</v>
      </c>
      <c r="K38" s="408">
        <f t="shared" si="8"/>
        <v>0.10000000149011612</v>
      </c>
      <c r="L38" s="409">
        <f t="shared" si="9"/>
        <v>0.5</v>
      </c>
      <c r="M38" s="410">
        <f t="shared" si="10"/>
        <v>8.09</v>
      </c>
      <c r="N38" s="410">
        <f t="shared" si="11"/>
        <v>8.190000001490116</v>
      </c>
      <c r="O38" s="411"/>
      <c r="P38" s="485">
        <f t="shared" ca="1" si="12"/>
        <v>0.30428240740740758</v>
      </c>
      <c r="Q38" s="484">
        <f t="shared" ca="1" si="13"/>
        <v>0.30443287037037053</v>
      </c>
      <c r="R38" s="486">
        <v>0.10000000149011612</v>
      </c>
      <c r="S38" s="486">
        <f t="shared" ca="1" si="2"/>
        <v>0.02</v>
      </c>
      <c r="T38">
        <v>22</v>
      </c>
      <c r="U38" s="469" t="str">
        <f t="shared" si="3"/>
        <v>C24-R4</v>
      </c>
      <c r="V38">
        <v>24</v>
      </c>
      <c r="W38" s="470" t="s">
        <v>493</v>
      </c>
      <c r="X38" s="470" t="s">
        <v>494</v>
      </c>
      <c r="Y38">
        <v>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27"/>
      <c r="C39" s="404" t="str">
        <f t="shared" si="0"/>
        <v>C25-R3</v>
      </c>
      <c r="D39" s="412">
        <v>0.30114583333333333</v>
      </c>
      <c r="E39" s="412">
        <v>0.30129629629629628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7.6600000002980231</v>
      </c>
      <c r="K39" s="408">
        <f t="shared" si="8"/>
        <v>7.0000000298023224E-2</v>
      </c>
      <c r="L39" s="409">
        <f t="shared" si="9"/>
        <v>0.5</v>
      </c>
      <c r="M39" s="410">
        <f t="shared" si="10"/>
        <v>8.09</v>
      </c>
      <c r="N39" s="410">
        <f t="shared" si="11"/>
        <v>8.1600000002980231</v>
      </c>
      <c r="O39" s="411"/>
      <c r="P39" s="485">
        <f t="shared" ca="1" si="12"/>
        <v>0.30469907407407426</v>
      </c>
      <c r="Q39" s="484">
        <f t="shared" ca="1" si="13"/>
        <v>0.3048726851851854</v>
      </c>
      <c r="R39" s="486">
        <v>7.0000000298023224E-2</v>
      </c>
      <c r="S39" s="486">
        <f t="shared" ca="1" si="2"/>
        <v>0.13</v>
      </c>
      <c r="T39">
        <v>1</v>
      </c>
      <c r="U39" s="469" t="str">
        <f t="shared" si="3"/>
        <v>C25-R3</v>
      </c>
      <c r="V39">
        <v>25</v>
      </c>
      <c r="W39" s="470" t="s">
        <v>493</v>
      </c>
      <c r="X39" s="470" t="s">
        <v>494</v>
      </c>
      <c r="Y39">
        <v>3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27"/>
      <c r="C40" s="404" t="str">
        <f t="shared" si="0"/>
        <v>C25-R5</v>
      </c>
      <c r="D40" s="412">
        <v>0.30138888888888887</v>
      </c>
      <c r="E40" s="412">
        <v>0.30153935185185188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7.7400000059604643</v>
      </c>
      <c r="K40" s="408">
        <f t="shared" si="8"/>
        <v>0.15000000596046448</v>
      </c>
      <c r="L40" s="409">
        <f t="shared" si="9"/>
        <v>0.5</v>
      </c>
      <c r="M40" s="410">
        <f t="shared" si="10"/>
        <v>8.09</v>
      </c>
      <c r="N40" s="410">
        <f t="shared" si="11"/>
        <v>8.2400000059604643</v>
      </c>
      <c r="O40" s="411"/>
      <c r="P40" s="485">
        <f t="shared" ca="1" si="12"/>
        <v>0.30516203703703726</v>
      </c>
      <c r="Q40" s="484">
        <f t="shared" ca="1" si="13"/>
        <v>0.30530092592592617</v>
      </c>
      <c r="R40" s="486">
        <v>0.15000000596046448</v>
      </c>
      <c r="S40" s="486">
        <f t="shared" ca="1" si="2"/>
        <v>0.03</v>
      </c>
      <c r="T40">
        <v>2</v>
      </c>
      <c r="U40" s="469" t="str">
        <f t="shared" si="3"/>
        <v>C25-R5</v>
      </c>
      <c r="V40">
        <v>25</v>
      </c>
      <c r="W40" s="470" t="s">
        <v>493</v>
      </c>
      <c r="X40" s="470" t="s">
        <v>494</v>
      </c>
      <c r="Y40">
        <v>5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27"/>
      <c r="C41" s="404" t="str">
        <f t="shared" si="0"/>
        <v>C25-R7</v>
      </c>
      <c r="D41" s="412">
        <v>0.30166666666666669</v>
      </c>
      <c r="E41" s="412">
        <v>0.30181712962962964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7.6800000035762785</v>
      </c>
      <c r="K41" s="408">
        <f t="shared" si="8"/>
        <v>9.0000003576278687E-2</v>
      </c>
      <c r="L41" s="409">
        <f t="shared" si="9"/>
        <v>0.5</v>
      </c>
      <c r="M41" s="410">
        <f t="shared" si="10"/>
        <v>8.09</v>
      </c>
      <c r="N41" s="410">
        <f t="shared" si="11"/>
        <v>8.1800000035762785</v>
      </c>
      <c r="O41" s="411"/>
      <c r="P41" s="485">
        <f t="shared" ca="1" si="12"/>
        <v>0.30553240740740767</v>
      </c>
      <c r="Q41" s="484">
        <f t="shared" ca="1" si="13"/>
        <v>0.30567129629629658</v>
      </c>
      <c r="R41" s="486">
        <v>9.0000003576278687E-2</v>
      </c>
      <c r="S41" s="486">
        <f t="shared" ca="1" si="2"/>
        <v>0.15</v>
      </c>
      <c r="T41">
        <v>3</v>
      </c>
      <c r="U41" s="469" t="str">
        <f t="shared" si="3"/>
        <v>C25-R7</v>
      </c>
      <c r="V41">
        <v>25</v>
      </c>
      <c r="W41" s="470" t="s">
        <v>493</v>
      </c>
      <c r="X41" s="470" t="s">
        <v>494</v>
      </c>
      <c r="Y41">
        <v>7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27"/>
      <c r="C42" s="404" t="str">
        <f t="shared" si="0"/>
        <v>C25-R9</v>
      </c>
      <c r="D42" s="412">
        <v>0.30193287037037037</v>
      </c>
      <c r="E42" s="412">
        <v>0.3021064814814815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7.6800000035762785</v>
      </c>
      <c r="K42" s="408">
        <f t="shared" si="8"/>
        <v>9.0000003576278687E-2</v>
      </c>
      <c r="L42" s="409">
        <f t="shared" si="9"/>
        <v>0.5</v>
      </c>
      <c r="M42" s="410">
        <f t="shared" si="10"/>
        <v>8.09</v>
      </c>
      <c r="N42" s="410">
        <f t="shared" si="11"/>
        <v>8.1800000035762785</v>
      </c>
      <c r="O42" s="411"/>
      <c r="P42" s="485">
        <f t="shared" ca="1" si="12"/>
        <v>0.30592592592592621</v>
      </c>
      <c r="Q42" s="484">
        <f t="shared" ca="1" si="13"/>
        <v>0.30607638888888916</v>
      </c>
      <c r="R42" s="486">
        <v>9.0000003576278687E-2</v>
      </c>
      <c r="S42" s="486">
        <f t="shared" ca="1" si="2"/>
        <v>0.08</v>
      </c>
      <c r="T42">
        <v>4</v>
      </c>
      <c r="U42" s="469" t="str">
        <f t="shared" si="3"/>
        <v>C25-R9</v>
      </c>
      <c r="V42">
        <v>25</v>
      </c>
      <c r="W42" s="470" t="s">
        <v>493</v>
      </c>
      <c r="X42" s="470" t="s">
        <v>494</v>
      </c>
      <c r="Y42">
        <v>9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27"/>
      <c r="C43" s="404" t="str">
        <f t="shared" si="0"/>
        <v>C25-R11</v>
      </c>
      <c r="D43" s="412">
        <v>0.30222222222222223</v>
      </c>
      <c r="E43" s="412">
        <v>0.30236111111111114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7.7300000005960463</v>
      </c>
      <c r="K43" s="408">
        <f t="shared" si="8"/>
        <v>0.14000000059604645</v>
      </c>
      <c r="L43" s="409">
        <f t="shared" si="9"/>
        <v>0.5</v>
      </c>
      <c r="M43" s="410">
        <f t="shared" si="10"/>
        <v>8.09</v>
      </c>
      <c r="N43" s="410">
        <f t="shared" si="11"/>
        <v>8.2300000005960463</v>
      </c>
      <c r="O43" s="411"/>
      <c r="P43" s="485">
        <f t="shared" ca="1" si="12"/>
        <v>0.30630787037037066</v>
      </c>
      <c r="Q43" s="484">
        <f t="shared" ca="1" si="13"/>
        <v>0.30645833333333361</v>
      </c>
      <c r="R43" s="486">
        <v>0.14000000059604645</v>
      </c>
      <c r="S43" s="486">
        <f t="shared" ca="1" si="2"/>
        <v>0.09</v>
      </c>
      <c r="T43">
        <v>5</v>
      </c>
      <c r="U43" s="469" t="str">
        <f t="shared" si="3"/>
        <v>C25-R11</v>
      </c>
      <c r="V43">
        <v>25</v>
      </c>
      <c r="W43" s="470" t="s">
        <v>493</v>
      </c>
      <c r="X43" s="470" t="s">
        <v>494</v>
      </c>
      <c r="Y43">
        <v>11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27"/>
      <c r="C44" s="404" t="str">
        <f t="shared" si="0"/>
        <v>C25-R13</v>
      </c>
      <c r="D44" s="412">
        <v>0.30249999999999999</v>
      </c>
      <c r="E44" s="412">
        <v>0.30267361111111113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7.609999999552965</v>
      </c>
      <c r="K44" s="408">
        <f t="shared" si="8"/>
        <v>1.9999999552965164E-2</v>
      </c>
      <c r="L44" s="409">
        <f t="shared" si="9"/>
        <v>0.5</v>
      </c>
      <c r="M44" s="410">
        <f t="shared" si="10"/>
        <v>8.09</v>
      </c>
      <c r="N44" s="410">
        <f t="shared" si="11"/>
        <v>8.109999999552965</v>
      </c>
      <c r="O44" s="411"/>
      <c r="P44" s="485">
        <f t="shared" ca="1" si="12"/>
        <v>0.30671296296296324</v>
      </c>
      <c r="Q44" s="484">
        <f t="shared" ca="1" si="13"/>
        <v>0.30685185185185215</v>
      </c>
      <c r="R44" s="486">
        <v>1.9999999552965164E-2</v>
      </c>
      <c r="S44" s="486">
        <f t="shared" ca="1" si="2"/>
        <v>0.04</v>
      </c>
      <c r="T44">
        <v>6</v>
      </c>
      <c r="U44" s="469" t="str">
        <f t="shared" si="3"/>
        <v>C25-R13</v>
      </c>
      <c r="V44">
        <v>25</v>
      </c>
      <c r="W44" s="470" t="s">
        <v>493</v>
      </c>
      <c r="X44" s="470" t="s">
        <v>494</v>
      </c>
      <c r="Y44">
        <v>13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27"/>
      <c r="C45" s="404" t="str">
        <f t="shared" si="0"/>
        <v>C25-R15</v>
      </c>
      <c r="D45" s="412">
        <v>0.30274305555555553</v>
      </c>
      <c r="E45" s="412">
        <v>0.30291666666666667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7.5999999997764824</v>
      </c>
      <c r="K45" s="408">
        <f t="shared" si="8"/>
        <v>9.9999997764825821E-3</v>
      </c>
      <c r="L45" s="409">
        <f t="shared" si="9"/>
        <v>0.5</v>
      </c>
      <c r="M45" s="410">
        <f t="shared" si="10"/>
        <v>8.09</v>
      </c>
      <c r="N45" s="410">
        <f t="shared" si="11"/>
        <v>8.0999999997764824</v>
      </c>
      <c r="O45" s="411"/>
      <c r="P45" s="485">
        <f t="shared" ca="1" si="12"/>
        <v>0.30708333333333365</v>
      </c>
      <c r="Q45" s="484">
        <f t="shared" ca="1" si="13"/>
        <v>0.3072453703703707</v>
      </c>
      <c r="R45" s="486">
        <v>9.9999997764825821E-3</v>
      </c>
      <c r="S45" s="486">
        <f t="shared" ca="1" si="2"/>
        <v>0.11</v>
      </c>
      <c r="T45">
        <v>7</v>
      </c>
      <c r="U45" s="469" t="str">
        <f t="shared" si="3"/>
        <v>C25-R15</v>
      </c>
      <c r="V45">
        <v>25</v>
      </c>
      <c r="W45" s="470" t="s">
        <v>493</v>
      </c>
      <c r="X45" s="470" t="s">
        <v>494</v>
      </c>
      <c r="Y45">
        <v>15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27"/>
      <c r="C46" s="404" t="str">
        <f t="shared" si="0"/>
        <v>C25-R17</v>
      </c>
      <c r="D46" s="412">
        <v>0.30303240740740739</v>
      </c>
      <c r="E46" s="412">
        <v>0.30318287037037039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7.6800000035762785</v>
      </c>
      <c r="K46" s="408">
        <f t="shared" si="8"/>
        <v>9.0000003576278687E-2</v>
      </c>
      <c r="L46" s="409">
        <f t="shared" si="9"/>
        <v>0.5</v>
      </c>
      <c r="M46" s="410">
        <f t="shared" si="10"/>
        <v>8.09</v>
      </c>
      <c r="N46" s="410">
        <f t="shared" si="11"/>
        <v>8.1800000035762785</v>
      </c>
      <c r="O46" s="411"/>
      <c r="P46" s="485">
        <f t="shared" ca="1" si="12"/>
        <v>0.30750000000000033</v>
      </c>
      <c r="Q46" s="484">
        <f t="shared" ca="1" si="13"/>
        <v>0.30767361111111147</v>
      </c>
      <c r="R46" s="486">
        <v>9.0000003576278687E-2</v>
      </c>
      <c r="S46" s="486">
        <f t="shared" ca="1" si="2"/>
        <v>0.1</v>
      </c>
      <c r="T46">
        <v>8</v>
      </c>
      <c r="U46" s="469" t="str">
        <f t="shared" si="3"/>
        <v>C25-R17</v>
      </c>
      <c r="V46">
        <v>25</v>
      </c>
      <c r="W46" s="470" t="s">
        <v>493</v>
      </c>
      <c r="X46" s="470" t="s">
        <v>494</v>
      </c>
      <c r="Y46">
        <v>17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27"/>
      <c r="C47" s="404" t="str">
        <f t="shared" si="0"/>
        <v>C25-R19</v>
      </c>
      <c r="D47" s="405">
        <v>0.30328703703703702</v>
      </c>
      <c r="E47" s="405">
        <v>0.30343750000000003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7.7199999952316283</v>
      </c>
      <c r="K47" s="408">
        <f t="shared" si="8"/>
        <v>0.12999999523162842</v>
      </c>
      <c r="L47" s="409">
        <f t="shared" si="9"/>
        <v>0.5</v>
      </c>
      <c r="M47" s="410">
        <f t="shared" si="10"/>
        <v>8.09</v>
      </c>
      <c r="N47" s="410">
        <f t="shared" si="11"/>
        <v>8.2199999952316283</v>
      </c>
      <c r="O47" s="411"/>
      <c r="P47" s="485">
        <f t="shared" ca="1" si="12"/>
        <v>0.30796296296296333</v>
      </c>
      <c r="Q47" s="484">
        <f t="shared" ca="1" si="13"/>
        <v>0.30810185185185224</v>
      </c>
      <c r="R47" s="486">
        <v>0.12999999523162842</v>
      </c>
      <c r="S47" s="486">
        <f t="shared" ca="1" si="2"/>
        <v>0.06</v>
      </c>
      <c r="T47">
        <v>9</v>
      </c>
      <c r="U47" s="469" t="str">
        <f t="shared" si="3"/>
        <v>C25-R19</v>
      </c>
      <c r="V47">
        <v>25</v>
      </c>
      <c r="W47" s="470" t="s">
        <v>493</v>
      </c>
      <c r="X47" s="470" t="s">
        <v>494</v>
      </c>
      <c r="Y47">
        <v>19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27"/>
      <c r="C48" s="404" t="str">
        <f t="shared" si="0"/>
        <v>C25-R21</v>
      </c>
      <c r="D48" s="412">
        <v>0.30355324074074075</v>
      </c>
      <c r="E48" s="412">
        <v>0.30371527777777779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7.7300000005960463</v>
      </c>
      <c r="K48" s="408">
        <f t="shared" si="8"/>
        <v>0.14000000059604645</v>
      </c>
      <c r="L48" s="409">
        <f t="shared" si="9"/>
        <v>0.5</v>
      </c>
      <c r="M48" s="410">
        <f t="shared" si="10"/>
        <v>8.09</v>
      </c>
      <c r="N48" s="410">
        <f t="shared" si="11"/>
        <v>8.2300000005960463</v>
      </c>
      <c r="O48" s="411"/>
      <c r="P48" s="485">
        <f t="shared" ca="1" si="12"/>
        <v>0.30835648148148187</v>
      </c>
      <c r="Q48" s="484">
        <f t="shared" ca="1" si="13"/>
        <v>0.30851851851851891</v>
      </c>
      <c r="R48" s="486">
        <v>0.14000000059604645</v>
      </c>
      <c r="S48" s="486">
        <f t="shared" ca="1" si="2"/>
        <v>0.01</v>
      </c>
      <c r="T48">
        <v>10</v>
      </c>
      <c r="U48" s="469" t="str">
        <f t="shared" si="3"/>
        <v>C25-R21</v>
      </c>
      <c r="V48">
        <v>25</v>
      </c>
      <c r="W48" s="470" t="s">
        <v>493</v>
      </c>
      <c r="X48" s="470" t="s">
        <v>494</v>
      </c>
      <c r="Y48">
        <v>21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27"/>
      <c r="C49" s="404" t="str">
        <f t="shared" si="0"/>
        <v>C25-R23</v>
      </c>
      <c r="D49" s="412">
        <v>0.30378472222222225</v>
      </c>
      <c r="E49" s="412">
        <v>0.3039236111111111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7.7300000005960463</v>
      </c>
      <c r="K49" s="408">
        <f t="shared" si="8"/>
        <v>0.14000000059604645</v>
      </c>
      <c r="L49" s="409">
        <f t="shared" si="9"/>
        <v>0.5</v>
      </c>
      <c r="M49" s="410">
        <f t="shared" si="10"/>
        <v>8.09</v>
      </c>
      <c r="N49" s="410">
        <f t="shared" si="11"/>
        <v>8.2300000005960463</v>
      </c>
      <c r="O49" s="411"/>
      <c r="P49" s="485">
        <f t="shared" ca="1" si="12"/>
        <v>0.30878472222222264</v>
      </c>
      <c r="R49" s="486">
        <v>0.14000000059604645</v>
      </c>
      <c r="S49" s="486">
        <f t="shared" ca="1" si="2"/>
        <v>0.09</v>
      </c>
      <c r="T49">
        <v>11</v>
      </c>
      <c r="U49" s="469" t="str">
        <f t="shared" si="3"/>
        <v>C25-R23</v>
      </c>
      <c r="V49">
        <v>25</v>
      </c>
      <c r="W49" s="470" t="s">
        <v>493</v>
      </c>
      <c r="X49" s="470" t="s">
        <v>494</v>
      </c>
      <c r="Y49">
        <v>23</v>
      </c>
      <c r="Z49" s="484">
        <f ca="1">P49+TIME(0,0,RANDBETWEEN(12,15))</f>
        <v>0.30893518518518559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27"/>
      <c r="C50" s="404" t="str">
        <f t="shared" si="0"/>
        <v>C25-R25</v>
      </c>
      <c r="D50" s="405">
        <v>0.30405092592592592</v>
      </c>
      <c r="E50" s="405">
        <v>0.30421296296296296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7.5999999997764824</v>
      </c>
      <c r="K50" s="408">
        <f t="shared" si="8"/>
        <v>9.9999997764825821E-3</v>
      </c>
      <c r="L50" s="409">
        <f t="shared" si="9"/>
        <v>0.5</v>
      </c>
      <c r="M50" s="410">
        <f t="shared" si="10"/>
        <v>8.09</v>
      </c>
      <c r="N50" s="410">
        <f t="shared" si="11"/>
        <v>8.0999999997764824</v>
      </c>
      <c r="O50" s="411"/>
      <c r="P50" s="485">
        <f ca="1">Z49+TIME(0,0,RANDBETWEEN(20,25))</f>
        <v>0.30917824074074113</v>
      </c>
      <c r="Q50" s="484">
        <f t="shared" ca="1" si="13"/>
        <v>0.30932870370370408</v>
      </c>
      <c r="R50" s="486">
        <v>9.9999997764825821E-3</v>
      </c>
      <c r="S50" s="486">
        <f t="shared" ca="1" si="2"/>
        <v>0.03</v>
      </c>
      <c r="T50">
        <v>12</v>
      </c>
      <c r="U50" s="469" t="str">
        <f t="shared" si="3"/>
        <v>C25-R25</v>
      </c>
      <c r="V50">
        <v>25</v>
      </c>
      <c r="W50" s="470" t="s">
        <v>493</v>
      </c>
      <c r="X50" s="470" t="s">
        <v>494</v>
      </c>
      <c r="Y50">
        <v>25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27"/>
      <c r="C51" s="404" t="str">
        <f t="shared" si="0"/>
        <v>C25-R27</v>
      </c>
      <c r="D51" s="405">
        <v>0.30434027777777778</v>
      </c>
      <c r="E51" s="405">
        <v>0.30449074074074073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7.6400000007450579</v>
      </c>
      <c r="K51" s="408">
        <f t="shared" si="8"/>
        <v>5.000000074505806E-2</v>
      </c>
      <c r="L51" s="409">
        <f t="shared" si="9"/>
        <v>0.5</v>
      </c>
      <c r="M51" s="410">
        <f t="shared" si="10"/>
        <v>8.09</v>
      </c>
      <c r="N51" s="410">
        <f t="shared" si="11"/>
        <v>8.1400000007450579</v>
      </c>
      <c r="O51" s="411"/>
      <c r="P51" s="485">
        <f t="shared" ca="1" si="12"/>
        <v>0.30956018518518558</v>
      </c>
      <c r="Q51" s="484">
        <f t="shared" ca="1" si="13"/>
        <v>0.30973379629629672</v>
      </c>
      <c r="R51" s="486">
        <v>5.000000074505806E-2</v>
      </c>
      <c r="S51" s="486">
        <f t="shared" ca="1" si="2"/>
        <v>0.13</v>
      </c>
      <c r="T51">
        <v>13</v>
      </c>
      <c r="U51" s="503" t="str">
        <f t="shared" si="3"/>
        <v>C25-R27</v>
      </c>
      <c r="V51">
        <v>25</v>
      </c>
      <c r="W51" s="503" t="s">
        <v>493</v>
      </c>
      <c r="X51" s="503" t="s">
        <v>494</v>
      </c>
      <c r="Y51">
        <v>27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27"/>
      <c r="C52" s="404" t="str">
        <f t="shared" si="0"/>
        <v>C25-R29</v>
      </c>
      <c r="D52" s="405">
        <v>0.30459490740740741</v>
      </c>
      <c r="E52" s="405">
        <v>0.30474537037037036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7.6199999993294476</v>
      </c>
      <c r="K52" s="408">
        <f t="shared" si="8"/>
        <v>2.9999999329447746E-2</v>
      </c>
      <c r="L52" s="409">
        <f t="shared" si="9"/>
        <v>0.5</v>
      </c>
      <c r="M52" s="410">
        <f t="shared" si="10"/>
        <v>8.09</v>
      </c>
      <c r="N52" s="410">
        <f t="shared" si="11"/>
        <v>8.1199999993294476</v>
      </c>
      <c r="O52" s="411"/>
      <c r="P52" s="485">
        <f t="shared" ca="1" si="12"/>
        <v>0.30998842592592635</v>
      </c>
      <c r="Q52" s="484">
        <f t="shared" ca="1" si="13"/>
        <v>0.31015046296296339</v>
      </c>
      <c r="R52" s="486">
        <v>2.9999999329447746E-2</v>
      </c>
      <c r="S52" s="486">
        <f t="shared" ca="1" si="2"/>
        <v>0.08</v>
      </c>
      <c r="T52">
        <v>14</v>
      </c>
      <c r="U52" s="469" t="str">
        <f t="shared" si="3"/>
        <v>C25-R29</v>
      </c>
      <c r="V52">
        <v>25</v>
      </c>
      <c r="W52" s="470" t="s">
        <v>493</v>
      </c>
      <c r="X52" s="470" t="s">
        <v>494</v>
      </c>
      <c r="Y52">
        <v>29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27"/>
      <c r="C53" s="404" t="str">
        <f t="shared" si="0"/>
        <v>C25-R31</v>
      </c>
      <c r="D53" s="405">
        <v>0.30487268518518518</v>
      </c>
      <c r="E53" s="405">
        <v>0.30501157407407409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7.6499999986588954</v>
      </c>
      <c r="K53" s="408">
        <f t="shared" si="8"/>
        <v>5.9999998658895493E-2</v>
      </c>
      <c r="L53" s="409">
        <f t="shared" si="9"/>
        <v>0.5</v>
      </c>
      <c r="M53" s="410">
        <f t="shared" si="10"/>
        <v>8.09</v>
      </c>
      <c r="N53" s="410">
        <f t="shared" si="11"/>
        <v>8.1499999986588954</v>
      </c>
      <c r="O53" s="411"/>
      <c r="P53" s="485">
        <f t="shared" ca="1" si="12"/>
        <v>0.31040509259259302</v>
      </c>
      <c r="Q53" s="484">
        <f t="shared" ca="1" si="13"/>
        <v>0.31054398148148193</v>
      </c>
      <c r="R53" s="486">
        <v>5.9999998658895493E-2</v>
      </c>
      <c r="S53" s="486">
        <f t="shared" ca="1" si="2"/>
        <v>0.1</v>
      </c>
      <c r="T53">
        <v>15</v>
      </c>
      <c r="U53" s="469" t="str">
        <f t="shared" si="3"/>
        <v>C25-R31</v>
      </c>
      <c r="V53">
        <v>25</v>
      </c>
      <c r="W53" s="470" t="s">
        <v>493</v>
      </c>
      <c r="X53" s="470" t="s">
        <v>494</v>
      </c>
      <c r="Y53">
        <v>31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27"/>
      <c r="C54" s="404" t="str">
        <f t="shared" si="0"/>
        <v>C25-R33</v>
      </c>
      <c r="D54" s="405">
        <v>0.30512731481481481</v>
      </c>
      <c r="E54" s="405">
        <v>0.30526620370370372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7.5999999997764824</v>
      </c>
      <c r="K54" s="408">
        <f t="shared" si="8"/>
        <v>9.9999997764825821E-3</v>
      </c>
      <c r="L54" s="409">
        <f t="shared" si="9"/>
        <v>0.5</v>
      </c>
      <c r="M54" s="410">
        <f t="shared" si="10"/>
        <v>8.09</v>
      </c>
      <c r="N54" s="410">
        <f t="shared" si="11"/>
        <v>8.0999999997764824</v>
      </c>
      <c r="O54" s="411"/>
      <c r="P54" s="485">
        <f t="shared" ca="1" si="12"/>
        <v>0.31083333333333379</v>
      </c>
      <c r="Q54" s="484">
        <f t="shared" ca="1" si="13"/>
        <v>0.31100694444444493</v>
      </c>
      <c r="R54" s="486">
        <v>9.9999997764825821E-3</v>
      </c>
      <c r="S54" s="486">
        <f t="shared" ca="1" si="2"/>
        <v>7.0000000000000007E-2</v>
      </c>
      <c r="T54">
        <v>16</v>
      </c>
      <c r="U54" s="469" t="str">
        <f t="shared" si="3"/>
        <v>C25-R33</v>
      </c>
      <c r="V54">
        <v>25</v>
      </c>
      <c r="W54" s="470" t="s">
        <v>493</v>
      </c>
      <c r="X54" s="470" t="s">
        <v>494</v>
      </c>
      <c r="Y54">
        <v>33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27"/>
      <c r="C55" s="404" t="str">
        <f t="shared" si="0"/>
        <v>C25-R35</v>
      </c>
      <c r="D55" s="405">
        <v>0.30541666666666667</v>
      </c>
      <c r="E55" s="405">
        <v>0.30559027777777775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7.6199999993294476</v>
      </c>
      <c r="K55" s="408">
        <f t="shared" si="8"/>
        <v>2.9999999329447746E-2</v>
      </c>
      <c r="L55" s="409">
        <f t="shared" si="9"/>
        <v>0.5</v>
      </c>
      <c r="M55" s="410">
        <f t="shared" si="10"/>
        <v>8.09</v>
      </c>
      <c r="N55" s="410">
        <f t="shared" si="11"/>
        <v>8.1199999993294476</v>
      </c>
      <c r="O55" s="411"/>
      <c r="P55" s="485">
        <f t="shared" ca="1" si="12"/>
        <v>0.31126157407407457</v>
      </c>
      <c r="Q55" s="484">
        <f t="shared" ca="1" si="13"/>
        <v>0.31142361111111161</v>
      </c>
      <c r="R55" s="486">
        <v>2.9999999329447746E-2</v>
      </c>
      <c r="S55" s="486">
        <f t="shared" ca="1" si="2"/>
        <v>0.1</v>
      </c>
      <c r="T55">
        <v>17</v>
      </c>
      <c r="U55" s="469" t="str">
        <f t="shared" si="3"/>
        <v>C25-R35</v>
      </c>
      <c r="V55">
        <v>25</v>
      </c>
      <c r="W55" s="470" t="s">
        <v>493</v>
      </c>
      <c r="X55" s="470" t="s">
        <v>494</v>
      </c>
      <c r="Y55">
        <v>35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27"/>
      <c r="C56" s="404" t="str">
        <f t="shared" si="0"/>
        <v>C25-R37</v>
      </c>
      <c r="D56" s="405">
        <v>0.30570601851851853</v>
      </c>
      <c r="E56" s="405">
        <v>0.30584490740740738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7.6699999982118605</v>
      </c>
      <c r="K56" s="408">
        <f t="shared" si="8"/>
        <v>7.9999998211860657E-2</v>
      </c>
      <c r="L56" s="409">
        <f t="shared" si="9"/>
        <v>0.5</v>
      </c>
      <c r="M56" s="410">
        <f t="shared" si="10"/>
        <v>8.09</v>
      </c>
      <c r="N56" s="410">
        <f t="shared" si="11"/>
        <v>8.1699999982118605</v>
      </c>
      <c r="O56" s="411"/>
      <c r="P56" s="485">
        <f t="shared" ca="1" si="12"/>
        <v>0.31165509259259311</v>
      </c>
      <c r="Q56" s="484">
        <f t="shared" ca="1" si="13"/>
        <v>0.31179398148148202</v>
      </c>
      <c r="R56" s="486">
        <v>7.9999998211860657E-2</v>
      </c>
      <c r="S56" s="486">
        <f t="shared" ca="1" si="2"/>
        <v>0.11</v>
      </c>
      <c r="T56">
        <v>18</v>
      </c>
      <c r="U56" s="503" t="str">
        <f t="shared" si="3"/>
        <v>C25-R37</v>
      </c>
      <c r="V56">
        <v>25</v>
      </c>
      <c r="W56" s="503" t="s">
        <v>493</v>
      </c>
      <c r="X56" s="503" t="s">
        <v>494</v>
      </c>
      <c r="Y56">
        <v>37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27" t="s">
        <v>522</v>
      </c>
      <c r="C57" s="404" t="str">
        <f t="shared" si="0"/>
        <v>C25-R39</v>
      </c>
      <c r="D57" s="405">
        <v>0.30594907407407407</v>
      </c>
      <c r="E57" s="405">
        <v>0.30609953703703702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7.6699999982118605</v>
      </c>
      <c r="K57" s="408">
        <f t="shared" si="8"/>
        <v>7.9999998211860657E-2</v>
      </c>
      <c r="L57" s="409">
        <f t="shared" si="9"/>
        <v>0.5</v>
      </c>
      <c r="M57" s="410">
        <f t="shared" si="10"/>
        <v>8.09</v>
      </c>
      <c r="N57" s="410">
        <f t="shared" si="11"/>
        <v>8.1699999982118605</v>
      </c>
      <c r="O57" s="411"/>
      <c r="P57" s="485">
        <f t="shared" ca="1" si="12"/>
        <v>0.31208333333333388</v>
      </c>
      <c r="Q57" s="484">
        <f t="shared" ca="1" si="13"/>
        <v>0.31222222222222279</v>
      </c>
      <c r="R57" s="486">
        <v>7.9999998211860657E-2</v>
      </c>
      <c r="S57" s="486">
        <f t="shared" ca="1" si="2"/>
        <v>0.14000000000000001</v>
      </c>
      <c r="T57">
        <v>19</v>
      </c>
      <c r="U57" s="469" t="str">
        <f t="shared" si="3"/>
        <v>C25-R39</v>
      </c>
      <c r="V57">
        <v>25</v>
      </c>
      <c r="W57" s="470" t="s">
        <v>493</v>
      </c>
      <c r="X57" s="470" t="s">
        <v>494</v>
      </c>
      <c r="Y57">
        <v>39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27"/>
      <c r="C58" s="404" t="str">
        <f t="shared" si="0"/>
        <v>C25-R41</v>
      </c>
      <c r="D58" s="405">
        <v>0.30619212962962961</v>
      </c>
      <c r="E58" s="405">
        <v>0.30635416666666665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7.6800000035762785</v>
      </c>
      <c r="K58" s="408">
        <f t="shared" si="8"/>
        <v>9.0000003576278687E-2</v>
      </c>
      <c r="L58" s="409">
        <f t="shared" si="9"/>
        <v>0.5</v>
      </c>
      <c r="M58" s="410">
        <f t="shared" si="10"/>
        <v>8.09</v>
      </c>
      <c r="N58" s="410">
        <f t="shared" si="11"/>
        <v>8.1800000035762785</v>
      </c>
      <c r="O58" s="411"/>
      <c r="P58" s="485">
        <f t="shared" ca="1" si="12"/>
        <v>0.31250000000000056</v>
      </c>
      <c r="Q58" s="484">
        <f t="shared" ca="1" si="13"/>
        <v>0.31263888888888947</v>
      </c>
      <c r="R58" s="486">
        <v>9.0000003576278687E-2</v>
      </c>
      <c r="S58" s="486">
        <f t="shared" ca="1" si="2"/>
        <v>0.14000000000000001</v>
      </c>
      <c r="T58">
        <v>20</v>
      </c>
      <c r="U58" s="469" t="str">
        <f t="shared" si="3"/>
        <v>C25-R41</v>
      </c>
      <c r="V58">
        <v>25</v>
      </c>
      <c r="W58" s="470" t="s">
        <v>493</v>
      </c>
      <c r="X58" s="470" t="s">
        <v>494</v>
      </c>
      <c r="Y58">
        <v>41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27"/>
      <c r="C59" s="404" t="str">
        <f t="shared" si="0"/>
        <v>C25-R43</v>
      </c>
      <c r="D59" s="405">
        <v>0.3064236111111111</v>
      </c>
      <c r="E59" s="405">
        <v>0.30656250000000002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7.7400000059604643</v>
      </c>
      <c r="K59" s="408">
        <f t="shared" si="8"/>
        <v>0.15000000596046448</v>
      </c>
      <c r="L59" s="409">
        <f t="shared" si="9"/>
        <v>0.5</v>
      </c>
      <c r="M59" s="410">
        <f t="shared" si="10"/>
        <v>8.09</v>
      </c>
      <c r="N59" s="410">
        <f t="shared" si="11"/>
        <v>8.2400000059604643</v>
      </c>
      <c r="O59" s="411"/>
      <c r="P59" s="485">
        <f t="shared" ca="1" si="12"/>
        <v>0.31291666666666723</v>
      </c>
      <c r="Q59" s="484">
        <f t="shared" ca="1" si="13"/>
        <v>0.31307870370370428</v>
      </c>
      <c r="R59" s="486">
        <v>0.15000000596046448</v>
      </c>
      <c r="S59" s="486">
        <f t="shared" ca="1" si="2"/>
        <v>0.09</v>
      </c>
      <c r="T59">
        <v>21</v>
      </c>
      <c r="U59" s="469" t="str">
        <f t="shared" si="3"/>
        <v>C25-R43</v>
      </c>
      <c r="V59">
        <v>25</v>
      </c>
      <c r="W59" s="470" t="s">
        <v>493</v>
      </c>
      <c r="X59" s="470" t="s">
        <v>494</v>
      </c>
      <c r="Y59">
        <v>43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27"/>
      <c r="C60" s="404" t="str">
        <f t="shared" si="0"/>
        <v>C25-R45</v>
      </c>
      <c r="D60" s="405">
        <v>0.30668981481481483</v>
      </c>
      <c r="E60" s="405">
        <v>0.30685185185185188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7.7400000059604643</v>
      </c>
      <c r="K60" s="408">
        <f t="shared" si="8"/>
        <v>0.15000000596046448</v>
      </c>
      <c r="L60" s="409">
        <f t="shared" si="9"/>
        <v>0.5</v>
      </c>
      <c r="M60" s="410">
        <f t="shared" si="10"/>
        <v>8.09</v>
      </c>
      <c r="N60" s="410">
        <f t="shared" si="11"/>
        <v>8.2400000059604643</v>
      </c>
      <c r="O60" s="411"/>
      <c r="P60" s="485">
        <f t="shared" ca="1" si="12"/>
        <v>0.31331018518518577</v>
      </c>
      <c r="Q60" s="484">
        <f t="shared" ca="1" si="13"/>
        <v>0.31346064814814872</v>
      </c>
      <c r="R60" s="486">
        <v>0.15000000596046448</v>
      </c>
      <c r="S60" s="486">
        <f t="shared" ca="1" si="2"/>
        <v>0.03</v>
      </c>
      <c r="T60">
        <v>22</v>
      </c>
      <c r="U60" s="469" t="str">
        <f t="shared" si="3"/>
        <v>C25-R45</v>
      </c>
      <c r="V60">
        <v>25</v>
      </c>
      <c r="W60" s="470" t="s">
        <v>493</v>
      </c>
      <c r="X60" s="470" t="s">
        <v>494</v>
      </c>
      <c r="Y60">
        <v>45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27"/>
      <c r="C61" s="404" t="str">
        <f t="shared" si="0"/>
        <v>C25-R47</v>
      </c>
      <c r="D61" s="405">
        <v>0.3069675925925926</v>
      </c>
      <c r="E61" s="405">
        <v>0.30712962962962964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7.5999999997764824</v>
      </c>
      <c r="K61" s="408">
        <f t="shared" si="8"/>
        <v>9.9999997764825821E-3</v>
      </c>
      <c r="L61" s="409">
        <f t="shared" si="9"/>
        <v>0.5</v>
      </c>
      <c r="M61" s="410">
        <f t="shared" si="10"/>
        <v>8.09</v>
      </c>
      <c r="N61" s="410">
        <f t="shared" si="11"/>
        <v>8.0999999997764824</v>
      </c>
      <c r="O61" s="411"/>
      <c r="P61" s="485">
        <f t="shared" ca="1" si="12"/>
        <v>0.31375000000000058</v>
      </c>
      <c r="Q61" s="484">
        <f t="shared" ca="1" si="13"/>
        <v>0.31388888888888949</v>
      </c>
      <c r="R61" s="486">
        <v>9.9999997764825821E-3</v>
      </c>
      <c r="S61" s="486">
        <f t="shared" ca="1" si="2"/>
        <v>0.15</v>
      </c>
      <c r="T61">
        <v>23</v>
      </c>
      <c r="U61" s="469" t="str">
        <f t="shared" si="3"/>
        <v>C25-R47</v>
      </c>
      <c r="V61">
        <v>25</v>
      </c>
      <c r="W61" s="470" t="s">
        <v>493</v>
      </c>
      <c r="X61" s="470" t="s">
        <v>494</v>
      </c>
      <c r="Y61">
        <v>47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27"/>
      <c r="C62" s="404" t="str">
        <f t="shared" si="0"/>
        <v>C26-R46</v>
      </c>
      <c r="D62" s="405">
        <v>0.30722222222222223</v>
      </c>
      <c r="E62" s="405">
        <v>0.30736111111111108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7.7099999973177908</v>
      </c>
      <c r="K62" s="408">
        <f t="shared" si="8"/>
        <v>0.11999999731779099</v>
      </c>
      <c r="L62" s="409">
        <f t="shared" si="9"/>
        <v>0.5</v>
      </c>
      <c r="M62" s="410">
        <f t="shared" si="10"/>
        <v>8.09</v>
      </c>
      <c r="N62" s="410">
        <f t="shared" si="11"/>
        <v>8.2099999973177908</v>
      </c>
      <c r="O62" s="411"/>
      <c r="P62" s="485">
        <f t="shared" ca="1" si="12"/>
        <v>0.31417824074074135</v>
      </c>
      <c r="Q62" s="484">
        <f t="shared" ca="1" si="13"/>
        <v>0.3143402777777784</v>
      </c>
      <c r="R62" s="486">
        <v>0.11999999731779099</v>
      </c>
      <c r="S62" s="486">
        <f t="shared" ca="1" si="2"/>
        <v>0.15</v>
      </c>
      <c r="T62">
        <v>1</v>
      </c>
      <c r="U62" s="469" t="str">
        <f t="shared" si="3"/>
        <v>C26-R46</v>
      </c>
      <c r="V62">
        <v>26</v>
      </c>
      <c r="W62" s="470" t="s">
        <v>493</v>
      </c>
      <c r="X62" s="470" t="s">
        <v>494</v>
      </c>
      <c r="Y62">
        <v>46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27"/>
      <c r="C63" s="404" t="str">
        <f t="shared" si="0"/>
        <v>C26-R44</v>
      </c>
      <c r="D63" s="405">
        <v>0.30745370370370373</v>
      </c>
      <c r="E63" s="405">
        <v>0.30759259259259258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7.5999999997764824</v>
      </c>
      <c r="K63" s="408">
        <f t="shared" si="8"/>
        <v>9.9999997764825821E-3</v>
      </c>
      <c r="L63" s="409">
        <f t="shared" si="9"/>
        <v>0.5</v>
      </c>
      <c r="M63" s="410">
        <f t="shared" si="10"/>
        <v>8.09</v>
      </c>
      <c r="N63" s="410">
        <f t="shared" si="11"/>
        <v>8.0999999997764824</v>
      </c>
      <c r="O63" s="411"/>
      <c r="P63" s="485">
        <f t="shared" ca="1" si="12"/>
        <v>0.3145717592592599</v>
      </c>
      <c r="Q63" s="484">
        <f t="shared" ca="1" si="13"/>
        <v>0.31474537037037104</v>
      </c>
      <c r="R63" s="486">
        <v>9.9999997764825821E-3</v>
      </c>
      <c r="S63" s="486">
        <f t="shared" ca="1" si="2"/>
        <v>7.0000000000000007E-2</v>
      </c>
      <c r="T63">
        <v>2</v>
      </c>
      <c r="U63" s="469" t="str">
        <f t="shared" si="3"/>
        <v>C26-R44</v>
      </c>
      <c r="V63">
        <v>26</v>
      </c>
      <c r="W63" s="470" t="s">
        <v>493</v>
      </c>
      <c r="X63" s="470" t="s">
        <v>494</v>
      </c>
      <c r="Y63">
        <v>44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27"/>
      <c r="C64" s="404" t="str">
        <f t="shared" si="0"/>
        <v>C26-R42</v>
      </c>
      <c r="D64" s="405">
        <v>0.30768518518518517</v>
      </c>
      <c r="E64" s="405">
        <v>0.30784722222222222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7.7099999973177908</v>
      </c>
      <c r="K64" s="408">
        <f t="shared" si="8"/>
        <v>0.11999999731779099</v>
      </c>
      <c r="L64" s="409">
        <f t="shared" si="9"/>
        <v>0.5</v>
      </c>
      <c r="M64" s="410">
        <f t="shared" si="10"/>
        <v>8.09</v>
      </c>
      <c r="N64" s="410">
        <f t="shared" si="11"/>
        <v>8.2099999973177908</v>
      </c>
      <c r="O64" s="411"/>
      <c r="P64" s="485">
        <f t="shared" ca="1" si="12"/>
        <v>0.31500000000000067</v>
      </c>
      <c r="Q64" s="484">
        <f t="shared" ca="1" si="13"/>
        <v>0.31515046296296362</v>
      </c>
      <c r="R64" s="486">
        <v>0.11999999731779099</v>
      </c>
      <c r="S64" s="486">
        <f t="shared" ca="1" si="2"/>
        <v>0.06</v>
      </c>
      <c r="T64">
        <v>3</v>
      </c>
      <c r="U64" s="469" t="str">
        <f t="shared" si="3"/>
        <v>C26-R42</v>
      </c>
      <c r="V64">
        <v>26</v>
      </c>
      <c r="W64" s="470" t="s">
        <v>493</v>
      </c>
      <c r="X64" s="470" t="s">
        <v>494</v>
      </c>
      <c r="Y64">
        <v>42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27"/>
      <c r="C65" s="404" t="str">
        <f t="shared" si="0"/>
        <v>C26-R40</v>
      </c>
      <c r="D65" s="405">
        <v>0.30792824074074077</v>
      </c>
      <c r="E65" s="405">
        <v>0.30807870370370372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7.690000001490116</v>
      </c>
      <c r="K65" s="408">
        <f t="shared" si="8"/>
        <v>0.10000000149011612</v>
      </c>
      <c r="L65" s="409">
        <f t="shared" si="9"/>
        <v>0.5</v>
      </c>
      <c r="M65" s="410">
        <f t="shared" si="10"/>
        <v>8.09</v>
      </c>
      <c r="N65" s="410">
        <f t="shared" si="11"/>
        <v>8.190000001490116</v>
      </c>
      <c r="O65" s="411"/>
      <c r="P65" s="485">
        <f t="shared" ca="1" si="12"/>
        <v>0.31539351851851916</v>
      </c>
      <c r="Q65" s="484">
        <f t="shared" ca="1" si="13"/>
        <v>0.31556712962963029</v>
      </c>
      <c r="R65" s="486">
        <v>0.10000000149011612</v>
      </c>
      <c r="S65" s="486">
        <f t="shared" ca="1" si="2"/>
        <v>7.0000000000000007E-2</v>
      </c>
      <c r="T65">
        <v>4</v>
      </c>
      <c r="U65" s="469" t="str">
        <f t="shared" si="3"/>
        <v>C26-R40</v>
      </c>
      <c r="V65">
        <v>26</v>
      </c>
      <c r="W65" s="470" t="s">
        <v>493</v>
      </c>
      <c r="X65" s="470" t="s">
        <v>494</v>
      </c>
      <c r="Y65">
        <v>40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27"/>
      <c r="C66" s="404" t="str">
        <f t="shared" si="0"/>
        <v>C26-R38</v>
      </c>
      <c r="D66" s="405">
        <v>0.30818287037037034</v>
      </c>
      <c r="E66" s="405">
        <v>0.30834490740740739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7.6400000007450579</v>
      </c>
      <c r="K66" s="408">
        <f t="shared" si="8"/>
        <v>5.000000074505806E-2</v>
      </c>
      <c r="L66" s="409">
        <f t="shared" si="9"/>
        <v>0.5</v>
      </c>
      <c r="M66" s="410">
        <f t="shared" si="10"/>
        <v>8.09</v>
      </c>
      <c r="N66" s="410">
        <f t="shared" si="11"/>
        <v>8.1400000007450579</v>
      </c>
      <c r="O66" s="411"/>
      <c r="P66" s="485">
        <f t="shared" ca="1" si="12"/>
        <v>0.31579861111111179</v>
      </c>
      <c r="Q66" s="484">
        <f t="shared" ca="1" si="13"/>
        <v>0.31596064814814884</v>
      </c>
      <c r="R66" s="486">
        <v>5.000000074505806E-2</v>
      </c>
      <c r="S66" s="486">
        <f t="shared" ca="1" si="2"/>
        <v>0.06</v>
      </c>
      <c r="T66">
        <v>5</v>
      </c>
      <c r="U66" s="469" t="str">
        <f t="shared" si="3"/>
        <v>C26-R38</v>
      </c>
      <c r="V66">
        <v>26</v>
      </c>
      <c r="W66" s="470" t="s">
        <v>493</v>
      </c>
      <c r="X66" s="470" t="s">
        <v>494</v>
      </c>
      <c r="Y66">
        <v>38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27"/>
      <c r="C67" s="404" t="str">
        <f t="shared" si="0"/>
        <v>C26-R36</v>
      </c>
      <c r="D67" s="405">
        <v>0.30843749999999998</v>
      </c>
      <c r="E67" s="405">
        <v>0.30861111111111111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7.6600000002980231</v>
      </c>
      <c r="K67" s="408">
        <f t="shared" si="8"/>
        <v>7.0000000298023224E-2</v>
      </c>
      <c r="L67" s="409">
        <f t="shared" si="9"/>
        <v>0.5</v>
      </c>
      <c r="M67" s="410">
        <f t="shared" si="10"/>
        <v>8.09</v>
      </c>
      <c r="N67" s="410">
        <f t="shared" si="11"/>
        <v>8.1600000002980231</v>
      </c>
      <c r="O67" s="411"/>
      <c r="P67" s="485">
        <f t="shared" ca="1" si="12"/>
        <v>0.31620370370370438</v>
      </c>
      <c r="Q67" s="484">
        <f t="shared" ca="1" si="13"/>
        <v>0.31636574074074142</v>
      </c>
      <c r="R67" s="486">
        <v>7.0000000298023224E-2</v>
      </c>
      <c r="S67" s="486">
        <f t="shared" ca="1" si="2"/>
        <v>0.09</v>
      </c>
      <c r="T67">
        <v>6</v>
      </c>
      <c r="U67" s="469" t="str">
        <f t="shared" si="3"/>
        <v>C26-R36</v>
      </c>
      <c r="V67">
        <v>26</v>
      </c>
      <c r="W67" s="470" t="s">
        <v>493</v>
      </c>
      <c r="X67" s="470" t="s">
        <v>494</v>
      </c>
      <c r="Y67">
        <v>36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27"/>
      <c r="C68" s="404" t="str">
        <f t="shared" si="0"/>
        <v>C26-R34</v>
      </c>
      <c r="D68" s="405">
        <v>0.30869212962962961</v>
      </c>
      <c r="E68" s="405">
        <v>0.30884259259259261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7.7300000005960463</v>
      </c>
      <c r="K68" s="408">
        <f t="shared" si="8"/>
        <v>0.14000000059604645</v>
      </c>
      <c r="L68" s="409">
        <f t="shared" si="9"/>
        <v>0.5</v>
      </c>
      <c r="M68" s="410">
        <f t="shared" si="10"/>
        <v>8.09</v>
      </c>
      <c r="N68" s="410">
        <f t="shared" si="11"/>
        <v>8.2300000005960463</v>
      </c>
      <c r="O68" s="411"/>
      <c r="P68" s="485">
        <f t="shared" ca="1" si="12"/>
        <v>0.31664351851851918</v>
      </c>
      <c r="Q68" s="484">
        <f t="shared" ca="1" si="13"/>
        <v>0.3167824074074081</v>
      </c>
      <c r="R68" s="486">
        <v>0.14000000059604645</v>
      </c>
      <c r="S68" s="486">
        <f t="shared" ca="1" si="2"/>
        <v>0.13</v>
      </c>
      <c r="T68">
        <v>7</v>
      </c>
      <c r="U68" s="469" t="str">
        <f t="shared" si="3"/>
        <v>C26-R34</v>
      </c>
      <c r="V68">
        <v>26</v>
      </c>
      <c r="W68" s="470" t="s">
        <v>493</v>
      </c>
      <c r="X68" s="470" t="s">
        <v>494</v>
      </c>
      <c r="Y68">
        <v>34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27"/>
      <c r="C69" s="404" t="str">
        <f t="shared" si="0"/>
        <v>C26-R32</v>
      </c>
      <c r="D69" s="405">
        <v>0.30894675925925924</v>
      </c>
      <c r="E69" s="405">
        <v>0.30912037037037038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7.6600000002980231</v>
      </c>
      <c r="K69" s="408">
        <f t="shared" si="8"/>
        <v>7.0000000298023224E-2</v>
      </c>
      <c r="L69" s="409">
        <f t="shared" si="9"/>
        <v>0.5</v>
      </c>
      <c r="M69" s="410">
        <f t="shared" si="10"/>
        <v>8.09</v>
      </c>
      <c r="N69" s="410">
        <f t="shared" si="11"/>
        <v>8.1600000002980231</v>
      </c>
      <c r="O69" s="411"/>
      <c r="P69" s="485">
        <f t="shared" ca="1" si="12"/>
        <v>0.31703703703703773</v>
      </c>
      <c r="Q69" s="484">
        <f t="shared" ca="1" si="13"/>
        <v>0.31719907407407477</v>
      </c>
      <c r="R69" s="486">
        <v>7.0000000298023224E-2</v>
      </c>
      <c r="S69" s="486">
        <f t="shared" ca="1" si="2"/>
        <v>0.03</v>
      </c>
      <c r="T69">
        <v>8</v>
      </c>
      <c r="U69" s="469" t="str">
        <f t="shared" si="3"/>
        <v>C26-R32</v>
      </c>
      <c r="V69">
        <v>26</v>
      </c>
      <c r="W69" s="470" t="s">
        <v>493</v>
      </c>
      <c r="X69" s="470" t="s">
        <v>494</v>
      </c>
      <c r="Y69">
        <v>32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27"/>
      <c r="C70" s="404" t="str">
        <f t="shared" si="0"/>
        <v>C26-R30</v>
      </c>
      <c r="D70" s="412">
        <v>0.30922453703703706</v>
      </c>
      <c r="E70" s="412">
        <v>0.30937500000000001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7.6400000007450579</v>
      </c>
      <c r="K70" s="408">
        <f t="shared" si="8"/>
        <v>5.000000074505806E-2</v>
      </c>
      <c r="L70" s="409">
        <f t="shared" si="9"/>
        <v>0.5</v>
      </c>
      <c r="M70" s="410">
        <f t="shared" si="10"/>
        <v>8.09</v>
      </c>
      <c r="N70" s="410">
        <f t="shared" si="11"/>
        <v>8.1400000007450579</v>
      </c>
      <c r="O70" s="411"/>
      <c r="P70" s="485">
        <f t="shared" ca="1" si="12"/>
        <v>0.31747685185185254</v>
      </c>
      <c r="Q70" s="484">
        <f t="shared" ca="1" si="13"/>
        <v>0.31765046296296368</v>
      </c>
      <c r="R70" s="486">
        <v>5.000000074505806E-2</v>
      </c>
      <c r="S70" s="486">
        <f t="shared" ca="1" si="2"/>
        <v>0.09</v>
      </c>
      <c r="T70">
        <v>9</v>
      </c>
      <c r="U70" s="469" t="str">
        <f t="shared" si="3"/>
        <v>C26-R30</v>
      </c>
      <c r="V70">
        <v>26</v>
      </c>
      <c r="W70" s="470" t="s">
        <v>493</v>
      </c>
      <c r="X70" s="470" t="s">
        <v>494</v>
      </c>
      <c r="Y70">
        <v>30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27"/>
      <c r="C71" s="404" t="str">
        <f t="shared" si="0"/>
        <v>C26-R28</v>
      </c>
      <c r="D71" s="405">
        <v>0.3094675925925926</v>
      </c>
      <c r="E71" s="405">
        <v>0.30960648148148145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7.5999999997764824</v>
      </c>
      <c r="K71" s="408">
        <f t="shared" si="8"/>
        <v>9.9999997764825821E-3</v>
      </c>
      <c r="L71" s="409">
        <f t="shared" si="9"/>
        <v>0.5</v>
      </c>
      <c r="M71" s="410">
        <f t="shared" si="10"/>
        <v>8.09</v>
      </c>
      <c r="N71" s="410">
        <f t="shared" si="11"/>
        <v>8.0999999997764824</v>
      </c>
      <c r="O71" s="411"/>
      <c r="P71" s="485">
        <f t="shared" ca="1" si="12"/>
        <v>0.31792824074074144</v>
      </c>
      <c r="Q71" s="484">
        <f t="shared" ca="1" si="13"/>
        <v>0.31807870370370439</v>
      </c>
      <c r="R71" s="486">
        <v>9.9999997764825821E-3</v>
      </c>
      <c r="S71" s="486">
        <f t="shared" ca="1" si="2"/>
        <v>7.0000000000000007E-2</v>
      </c>
      <c r="T71">
        <v>10</v>
      </c>
      <c r="U71" s="469" t="str">
        <f t="shared" si="3"/>
        <v>C26-R28</v>
      </c>
      <c r="V71">
        <v>26</v>
      </c>
      <c r="W71" s="470" t="s">
        <v>493</v>
      </c>
      <c r="X71" s="470" t="s">
        <v>494</v>
      </c>
      <c r="Y71">
        <v>28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27"/>
      <c r="C72" s="404" t="str">
        <f t="shared" si="0"/>
        <v>C26-R26</v>
      </c>
      <c r="D72" s="412">
        <v>0.30971064814814814</v>
      </c>
      <c r="E72" s="412">
        <v>0.30988425925925928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7.6199999993294476</v>
      </c>
      <c r="K72" s="408">
        <f t="shared" si="8"/>
        <v>2.9999999329447746E-2</v>
      </c>
      <c r="L72" s="409">
        <f t="shared" si="9"/>
        <v>0.5</v>
      </c>
      <c r="M72" s="410">
        <f t="shared" si="10"/>
        <v>8.09</v>
      </c>
      <c r="N72" s="410">
        <f t="shared" si="11"/>
        <v>8.1199999993294476</v>
      </c>
      <c r="O72" s="411"/>
      <c r="P72" s="485">
        <f t="shared" ca="1" si="12"/>
        <v>0.31833333333333402</v>
      </c>
      <c r="Q72" s="484">
        <f t="shared" ca="1" si="13"/>
        <v>0.31849537037037107</v>
      </c>
      <c r="R72" s="486">
        <v>2.9999999329447746E-2</v>
      </c>
      <c r="S72" s="486">
        <f t="shared" ca="1" si="2"/>
        <v>0.01</v>
      </c>
      <c r="T72">
        <v>11</v>
      </c>
      <c r="U72" s="469" t="str">
        <f t="shared" si="3"/>
        <v>C26-R26</v>
      </c>
      <c r="V72">
        <v>26</v>
      </c>
      <c r="W72" s="470" t="s">
        <v>493</v>
      </c>
      <c r="X72" s="470" t="s">
        <v>494</v>
      </c>
      <c r="Y72">
        <v>26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27"/>
      <c r="C73" s="404" t="str">
        <f t="shared" si="0"/>
        <v>C26-R24</v>
      </c>
      <c r="D73" s="412">
        <v>0.30997685185185186</v>
      </c>
      <c r="E73" s="412">
        <v>0.31011574074074072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7.6800000035762785</v>
      </c>
      <c r="K73" s="408">
        <f t="shared" si="8"/>
        <v>9.0000003576278687E-2</v>
      </c>
      <c r="L73" s="409">
        <f t="shared" si="9"/>
        <v>0.5</v>
      </c>
      <c r="M73" s="410">
        <f t="shared" si="10"/>
        <v>8.09</v>
      </c>
      <c r="N73" s="410">
        <f t="shared" si="11"/>
        <v>8.1800000035762785</v>
      </c>
      <c r="O73" s="411"/>
      <c r="P73" s="485">
        <f t="shared" ca="1" si="12"/>
        <v>0.3187500000000007</v>
      </c>
      <c r="Q73" s="484">
        <f t="shared" ca="1" si="13"/>
        <v>0.31888888888888961</v>
      </c>
      <c r="R73" s="486">
        <v>9.0000003576278687E-2</v>
      </c>
      <c r="S73" s="486">
        <f t="shared" ca="1" si="2"/>
        <v>0.06</v>
      </c>
      <c r="T73">
        <v>12</v>
      </c>
      <c r="U73" s="469" t="str">
        <f t="shared" si="3"/>
        <v>C26-R24</v>
      </c>
      <c r="V73">
        <v>26</v>
      </c>
      <c r="W73" s="470" t="s">
        <v>493</v>
      </c>
      <c r="X73" s="470" t="s">
        <v>494</v>
      </c>
      <c r="Y73">
        <v>24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27"/>
      <c r="C74" s="404" t="str">
        <f t="shared" si="0"/>
        <v>C26-R22</v>
      </c>
      <c r="D74" s="405">
        <v>0.31026620370370372</v>
      </c>
      <c r="E74" s="405">
        <v>0.31041666666666667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7.6699999982118605</v>
      </c>
      <c r="K74" s="408">
        <f t="shared" si="8"/>
        <v>7.9999998211860657E-2</v>
      </c>
      <c r="L74" s="409">
        <f t="shared" si="9"/>
        <v>0.5</v>
      </c>
      <c r="M74" s="410">
        <f t="shared" si="10"/>
        <v>8.09</v>
      </c>
      <c r="N74" s="410">
        <f t="shared" si="11"/>
        <v>8.1699999982118605</v>
      </c>
      <c r="O74" s="411"/>
      <c r="P74" s="485">
        <f t="shared" ca="1" si="12"/>
        <v>0.31913194444444515</v>
      </c>
      <c r="Q74" s="484">
        <f t="shared" ca="1" si="13"/>
        <v>0.31927083333333406</v>
      </c>
      <c r="R74" s="486">
        <v>7.9999998211860657E-2</v>
      </c>
      <c r="S74" s="486">
        <f t="shared" ca="1" si="2"/>
        <v>0.15</v>
      </c>
      <c r="T74">
        <v>13</v>
      </c>
      <c r="U74" s="469" t="str">
        <f t="shared" si="3"/>
        <v>C26-R22</v>
      </c>
      <c r="V74">
        <v>26</v>
      </c>
      <c r="W74" s="470" t="s">
        <v>493</v>
      </c>
      <c r="X74" s="470" t="s">
        <v>494</v>
      </c>
      <c r="Y74">
        <v>22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27"/>
      <c r="C75" s="404" t="str">
        <f t="shared" si="0"/>
        <v>C26-R20</v>
      </c>
      <c r="D75" s="405">
        <v>0.31055555555555553</v>
      </c>
      <c r="E75" s="405">
        <v>0.31070601851851853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7.7400000059604643</v>
      </c>
      <c r="K75" s="408">
        <f t="shared" si="8"/>
        <v>0.15000000596046448</v>
      </c>
      <c r="L75" s="409">
        <f t="shared" si="9"/>
        <v>0.5</v>
      </c>
      <c r="M75" s="410">
        <f t="shared" si="10"/>
        <v>8.09</v>
      </c>
      <c r="N75" s="410">
        <f t="shared" si="11"/>
        <v>8.2400000059604643</v>
      </c>
      <c r="O75" s="411"/>
      <c r="P75" s="485">
        <f t="shared" ca="1" si="12"/>
        <v>0.31956018518518592</v>
      </c>
      <c r="Q75" s="484">
        <f t="shared" ca="1" si="13"/>
        <v>0.31973379629629706</v>
      </c>
      <c r="R75" s="486">
        <v>0.15000000596046448</v>
      </c>
      <c r="S75" s="486">
        <f t="shared" ca="1" si="2"/>
        <v>0.08</v>
      </c>
      <c r="T75">
        <v>14</v>
      </c>
      <c r="U75" s="469" t="str">
        <f t="shared" si="3"/>
        <v>C26-R20</v>
      </c>
      <c r="V75">
        <v>26</v>
      </c>
      <c r="W75" s="470" t="s">
        <v>493</v>
      </c>
      <c r="X75" s="470" t="s">
        <v>494</v>
      </c>
      <c r="Y75">
        <v>20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27"/>
      <c r="C76" s="404" t="str">
        <f t="shared" si="0"/>
        <v>C26-R18</v>
      </c>
      <c r="D76" s="412">
        <v>0.31081018518518516</v>
      </c>
      <c r="E76" s="412">
        <v>0.3109837962962963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7.690000001490116</v>
      </c>
      <c r="K76" s="408">
        <f t="shared" si="8"/>
        <v>0.10000000149011612</v>
      </c>
      <c r="L76" s="409">
        <f t="shared" si="9"/>
        <v>0.5</v>
      </c>
      <c r="M76" s="410">
        <f t="shared" si="10"/>
        <v>8.09</v>
      </c>
      <c r="N76" s="410">
        <f t="shared" si="11"/>
        <v>8.190000001490116</v>
      </c>
      <c r="O76" s="411"/>
      <c r="P76" s="485">
        <f t="shared" ca="1" si="12"/>
        <v>0.32000000000000078</v>
      </c>
      <c r="Q76" s="484">
        <f t="shared" ca="1" si="13"/>
        <v>0.32016203703703783</v>
      </c>
      <c r="R76" s="486">
        <v>0.10000000149011612</v>
      </c>
      <c r="S76" s="486">
        <f t="shared" ca="1" si="2"/>
        <v>0.02</v>
      </c>
      <c r="T76">
        <v>15</v>
      </c>
      <c r="U76" s="469" t="str">
        <f t="shared" si="3"/>
        <v>C26-R18</v>
      </c>
      <c r="V76">
        <v>26</v>
      </c>
      <c r="W76" s="470" t="s">
        <v>493</v>
      </c>
      <c r="X76" s="470" t="s">
        <v>494</v>
      </c>
      <c r="Y76">
        <v>18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27"/>
      <c r="C77" s="404" t="str">
        <f t="shared" si="0"/>
        <v>C26-R16</v>
      </c>
      <c r="D77" s="412">
        <v>0.31109953703703702</v>
      </c>
      <c r="E77" s="412">
        <v>0.31127314814814816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7.5999999997764824</v>
      </c>
      <c r="K77" s="408">
        <f t="shared" si="8"/>
        <v>9.9999997764825821E-3</v>
      </c>
      <c r="L77" s="409">
        <f t="shared" si="9"/>
        <v>0.5</v>
      </c>
      <c r="M77" s="410">
        <f t="shared" si="10"/>
        <v>8.09</v>
      </c>
      <c r="N77" s="410">
        <f t="shared" si="11"/>
        <v>8.0999999997764824</v>
      </c>
      <c r="O77" s="411"/>
      <c r="P77" s="485">
        <f t="shared" ca="1" si="12"/>
        <v>0.32040509259259337</v>
      </c>
      <c r="Q77" s="484">
        <f t="shared" ca="1" si="13"/>
        <v>0.32054398148148228</v>
      </c>
      <c r="R77" s="486">
        <v>9.9999997764825821E-3</v>
      </c>
      <c r="S77" s="486">
        <f t="shared" ca="1" si="2"/>
        <v>0.1</v>
      </c>
      <c r="T77">
        <v>16</v>
      </c>
      <c r="U77" s="503" t="str">
        <f t="shared" si="3"/>
        <v>C26-R16</v>
      </c>
      <c r="V77">
        <v>26</v>
      </c>
      <c r="W77" s="503" t="s">
        <v>493</v>
      </c>
      <c r="X77" s="503" t="s">
        <v>494</v>
      </c>
      <c r="Y77">
        <v>16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27"/>
      <c r="C78" s="404" t="str">
        <f t="shared" si="0"/>
        <v>C26-R14</v>
      </c>
      <c r="D78" s="405">
        <v>0.31138888888888888</v>
      </c>
      <c r="E78" s="405">
        <v>0.31152777777777779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7.5999999997764824</v>
      </c>
      <c r="K78" s="408">
        <f t="shared" si="8"/>
        <v>9.9999997764825821E-3</v>
      </c>
      <c r="L78" s="409">
        <f t="shared" si="9"/>
        <v>0.5</v>
      </c>
      <c r="M78" s="410">
        <f t="shared" si="10"/>
        <v>8.09</v>
      </c>
      <c r="N78" s="410">
        <f t="shared" si="11"/>
        <v>8.0999999997764824</v>
      </c>
      <c r="O78" s="411"/>
      <c r="P78" s="485">
        <f t="shared" ca="1" si="12"/>
        <v>0.320810185185186</v>
      </c>
      <c r="Q78" s="484">
        <f t="shared" ca="1" si="13"/>
        <v>0.32098379629629714</v>
      </c>
      <c r="R78" s="486">
        <v>9.9999997764825821E-3</v>
      </c>
      <c r="S78" s="486">
        <f t="shared" ca="1" si="2"/>
        <v>0.14000000000000001</v>
      </c>
      <c r="T78">
        <v>17</v>
      </c>
      <c r="U78" s="469" t="str">
        <f t="shared" si="3"/>
        <v>C26-R14</v>
      </c>
      <c r="V78">
        <v>26</v>
      </c>
      <c r="W78" s="470" t="s">
        <v>493</v>
      </c>
      <c r="X78" s="470" t="s">
        <v>494</v>
      </c>
      <c r="Y78">
        <v>14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27"/>
      <c r="C79" s="404" t="str">
        <f t="shared" si="0"/>
        <v>C26-R12</v>
      </c>
      <c r="D79" s="405">
        <v>0.31162037037037038</v>
      </c>
      <c r="E79" s="405">
        <v>0.31179398148148146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7.7099999973177908</v>
      </c>
      <c r="K79" s="408">
        <f t="shared" si="8"/>
        <v>0.11999999731779099</v>
      </c>
      <c r="L79" s="409">
        <f t="shared" si="9"/>
        <v>0.5</v>
      </c>
      <c r="M79" s="410">
        <f t="shared" si="10"/>
        <v>8.09</v>
      </c>
      <c r="N79" s="410">
        <f t="shared" si="11"/>
        <v>8.2099999973177908</v>
      </c>
      <c r="O79" s="411"/>
      <c r="P79" s="485">
        <f t="shared" ca="1" si="12"/>
        <v>0.32121527777777864</v>
      </c>
      <c r="Q79" s="484">
        <f t="shared" ca="1" si="13"/>
        <v>0.32135416666666755</v>
      </c>
      <c r="R79" s="486">
        <v>0.11999999731779099</v>
      </c>
      <c r="S79" s="486">
        <f t="shared" ca="1" si="2"/>
        <v>0.12</v>
      </c>
      <c r="T79">
        <v>18</v>
      </c>
      <c r="U79" s="469" t="str">
        <f t="shared" si="3"/>
        <v>C26-R12</v>
      </c>
      <c r="V79">
        <v>26</v>
      </c>
      <c r="W79" s="470" t="s">
        <v>493</v>
      </c>
      <c r="X79" s="470" t="s">
        <v>494</v>
      </c>
      <c r="Y79">
        <v>12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27"/>
      <c r="C80" s="404" t="str">
        <f t="shared" si="0"/>
        <v>C26-R10</v>
      </c>
      <c r="D80" s="412">
        <v>0.31188657407407405</v>
      </c>
      <c r="E80" s="412">
        <v>0.31206018518518519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7.6400000007450579</v>
      </c>
      <c r="K80" s="408">
        <f t="shared" si="8"/>
        <v>5.000000074505806E-2</v>
      </c>
      <c r="L80" s="409">
        <f t="shared" si="9"/>
        <v>0.5</v>
      </c>
      <c r="M80" s="410">
        <f t="shared" si="10"/>
        <v>8.09</v>
      </c>
      <c r="N80" s="410">
        <f t="shared" si="11"/>
        <v>8.1400000007450579</v>
      </c>
      <c r="O80" s="411"/>
      <c r="P80" s="485">
        <f t="shared" ca="1" si="12"/>
        <v>0.32164351851851941</v>
      </c>
      <c r="Q80" s="484">
        <f t="shared" ca="1" si="13"/>
        <v>0.32180555555555646</v>
      </c>
      <c r="R80" s="486">
        <v>5.000000074505806E-2</v>
      </c>
      <c r="S80" s="486">
        <f t="shared" ca="1" si="2"/>
        <v>0.13</v>
      </c>
      <c r="T80">
        <v>19</v>
      </c>
      <c r="U80" s="469" t="str">
        <f t="shared" si="3"/>
        <v>C26-R10</v>
      </c>
      <c r="V80">
        <v>26</v>
      </c>
      <c r="W80" s="470" t="s">
        <v>493</v>
      </c>
      <c r="X80" s="470" t="s">
        <v>494</v>
      </c>
      <c r="Y80">
        <v>10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27"/>
      <c r="C81" s="404" t="str">
        <f t="shared" si="0"/>
        <v>C26-R8</v>
      </c>
      <c r="D81" s="412">
        <v>0.31214120370370368</v>
      </c>
      <c r="E81" s="412">
        <v>0.31231481481481482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7.609999999552965</v>
      </c>
      <c r="K81" s="408">
        <f t="shared" si="8"/>
        <v>1.9999999552965164E-2</v>
      </c>
      <c r="L81" s="409">
        <f t="shared" si="9"/>
        <v>0.5</v>
      </c>
      <c r="M81" s="410">
        <f t="shared" si="10"/>
        <v>8.09</v>
      </c>
      <c r="N81" s="410">
        <f t="shared" si="11"/>
        <v>8.109999999552965</v>
      </c>
      <c r="O81" s="411"/>
      <c r="P81" s="485">
        <f t="shared" ca="1" si="12"/>
        <v>0.32207175925926018</v>
      </c>
      <c r="Q81" s="484">
        <f t="shared" ca="1" si="13"/>
        <v>0.32224537037037132</v>
      </c>
      <c r="R81" s="486">
        <v>1.9999999552965164E-2</v>
      </c>
      <c r="S81" s="486">
        <f t="shared" ca="1" si="2"/>
        <v>0.08</v>
      </c>
      <c r="T81">
        <v>20</v>
      </c>
      <c r="U81" s="469" t="str">
        <f t="shared" si="3"/>
        <v>C26-R8</v>
      </c>
      <c r="V81">
        <v>26</v>
      </c>
      <c r="W81" s="470" t="s">
        <v>493</v>
      </c>
      <c r="X81" s="470" t="s">
        <v>494</v>
      </c>
      <c r="Y81">
        <v>8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27"/>
      <c r="C82" s="404" t="str">
        <f t="shared" ref="C82:C145" si="17">U82</f>
        <v>C26-R6</v>
      </c>
      <c r="D82" s="405">
        <v>0.31239583333333332</v>
      </c>
      <c r="E82" s="405">
        <v>0.31255787037037036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7.6600000002980231</v>
      </c>
      <c r="K82" s="408">
        <f t="shared" si="8"/>
        <v>7.0000000298023224E-2</v>
      </c>
      <c r="L82" s="409">
        <f t="shared" si="9"/>
        <v>0.5</v>
      </c>
      <c r="M82" s="410">
        <f t="shared" si="10"/>
        <v>8.09</v>
      </c>
      <c r="N82" s="410">
        <f t="shared" si="11"/>
        <v>8.1600000002980231</v>
      </c>
      <c r="O82" s="411"/>
      <c r="P82" s="485">
        <f t="shared" ca="1" si="12"/>
        <v>0.32247685185185282</v>
      </c>
      <c r="Q82" s="484">
        <f t="shared" ca="1" si="13"/>
        <v>0.32261574074074173</v>
      </c>
      <c r="R82" s="486">
        <v>7.0000000298023224E-2</v>
      </c>
      <c r="S82" s="486">
        <f t="shared" ref="S82:S145" ca="1" si="19">RANDBETWEEN(1,15)/100</f>
        <v>0.01</v>
      </c>
      <c r="T82">
        <v>21</v>
      </c>
      <c r="U82" s="469" t="str">
        <f t="shared" ref="U82:U145" si="20">W82&amp;V82&amp;"-"&amp;X82&amp;Y82</f>
        <v>C26-R6</v>
      </c>
      <c r="V82">
        <v>26</v>
      </c>
      <c r="W82" s="470" t="s">
        <v>493</v>
      </c>
      <c r="X82" s="470" t="s">
        <v>494</v>
      </c>
      <c r="Y82">
        <v>6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27"/>
      <c r="C83" s="404" t="str">
        <f t="shared" si="17"/>
        <v>C26-R4</v>
      </c>
      <c r="D83" s="405">
        <v>0.31262731481481482</v>
      </c>
      <c r="E83" s="405">
        <v>0.3128009259259259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7.6699999982118605</v>
      </c>
      <c r="K83" s="408">
        <f t="shared" ref="K83:K146" si="25">J83-I83</f>
        <v>7.9999998211860657E-2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8.1699999982118605</v>
      </c>
      <c r="O83" s="411"/>
      <c r="P83" s="485">
        <f t="shared" ref="P83:P146" ca="1" si="29">Q82+TIME(0,0,RANDBETWEEN(20,25))</f>
        <v>0.32285879629629727</v>
      </c>
      <c r="Q83" s="484">
        <f t="shared" ref="Q83:Q146" ca="1" si="30">P83+TIME(0,0,RANDBETWEEN(12,15))</f>
        <v>0.32299768518518618</v>
      </c>
      <c r="R83" s="486">
        <v>7.9999998211860657E-2</v>
      </c>
      <c r="S83" s="486">
        <f t="shared" ca="1" si="19"/>
        <v>0.04</v>
      </c>
      <c r="T83">
        <v>22</v>
      </c>
      <c r="U83" s="469" t="str">
        <f t="shared" si="20"/>
        <v>C26-R4</v>
      </c>
      <c r="V83">
        <v>26</v>
      </c>
      <c r="W83" s="470" t="s">
        <v>493</v>
      </c>
      <c r="X83" s="470" t="s">
        <v>494</v>
      </c>
      <c r="Y83">
        <v>4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27"/>
      <c r="C84" s="404" t="str">
        <f t="shared" si="17"/>
        <v>C27-R3</v>
      </c>
      <c r="D84" s="412">
        <v>0.31288194444444445</v>
      </c>
      <c r="E84" s="412">
        <v>0.31304398148148149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7.6499999986588954</v>
      </c>
      <c r="K84" s="408">
        <f t="shared" si="25"/>
        <v>5.9999998658895493E-2</v>
      </c>
      <c r="L84" s="409">
        <f t="shared" si="26"/>
        <v>0.5</v>
      </c>
      <c r="M84" s="410">
        <f t="shared" si="27"/>
        <v>8.09</v>
      </c>
      <c r="N84" s="410">
        <f t="shared" si="28"/>
        <v>8.1499999986588954</v>
      </c>
      <c r="O84" s="411"/>
      <c r="P84" s="485">
        <f t="shared" ca="1" si="29"/>
        <v>0.32324074074074172</v>
      </c>
      <c r="Q84" s="484">
        <f t="shared" ca="1" si="30"/>
        <v>0.32339120370370467</v>
      </c>
      <c r="R84" s="486">
        <v>5.9999998658895493E-2</v>
      </c>
      <c r="S84" s="486">
        <f t="shared" ca="1" si="19"/>
        <v>0.01</v>
      </c>
      <c r="T84">
        <v>1</v>
      </c>
      <c r="U84" s="469" t="str">
        <f t="shared" si="20"/>
        <v>C27-R3</v>
      </c>
      <c r="V84">
        <v>27</v>
      </c>
      <c r="W84" s="470" t="s">
        <v>493</v>
      </c>
      <c r="X84" s="470" t="s">
        <v>494</v>
      </c>
      <c r="Y84">
        <v>3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27"/>
      <c r="C85" s="404" t="str">
        <f t="shared" si="17"/>
        <v>C27-R5</v>
      </c>
      <c r="D85" s="412">
        <v>0.31312499999999999</v>
      </c>
      <c r="E85" s="412">
        <v>0.3132638888888889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7.6800000035762785</v>
      </c>
      <c r="K85" s="408">
        <f t="shared" si="25"/>
        <v>9.0000003576278687E-2</v>
      </c>
      <c r="L85" s="409">
        <f t="shared" si="26"/>
        <v>0.5</v>
      </c>
      <c r="M85" s="410">
        <f t="shared" si="27"/>
        <v>8.09</v>
      </c>
      <c r="N85" s="410">
        <f t="shared" si="28"/>
        <v>8.1800000035762785</v>
      </c>
      <c r="O85" s="411"/>
      <c r="P85" s="485">
        <f t="shared" ca="1" si="29"/>
        <v>0.32366898148148243</v>
      </c>
      <c r="Q85" s="484">
        <f t="shared" ca="1" si="30"/>
        <v>0.32383101851851948</v>
      </c>
      <c r="R85" s="486">
        <v>9.0000003576278687E-2</v>
      </c>
      <c r="S85" s="486">
        <f t="shared" ca="1" si="19"/>
        <v>7.0000000000000007E-2</v>
      </c>
      <c r="T85">
        <v>2</v>
      </c>
      <c r="U85" s="469" t="str">
        <f t="shared" si="20"/>
        <v>C27-R5</v>
      </c>
      <c r="V85">
        <v>27</v>
      </c>
      <c r="W85" s="470" t="s">
        <v>493</v>
      </c>
      <c r="X85" s="470" t="s">
        <v>494</v>
      </c>
      <c r="Y85">
        <v>5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27"/>
      <c r="C86" s="404" t="str">
        <f t="shared" si="17"/>
        <v>C27-R7</v>
      </c>
      <c r="D86" s="405">
        <v>0.31337962962962962</v>
      </c>
      <c r="E86" s="405">
        <v>0.31355324074074076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7.6600000002980231</v>
      </c>
      <c r="K86" s="408">
        <f t="shared" si="25"/>
        <v>7.0000000298023224E-2</v>
      </c>
      <c r="L86" s="409">
        <f t="shared" si="26"/>
        <v>0.5</v>
      </c>
      <c r="M86" s="410">
        <f t="shared" si="27"/>
        <v>8.09</v>
      </c>
      <c r="N86" s="410">
        <f t="shared" si="28"/>
        <v>8.1600000002980231</v>
      </c>
      <c r="O86" s="411"/>
      <c r="P86" s="485">
        <f t="shared" ca="1" si="29"/>
        <v>0.32408564814814911</v>
      </c>
      <c r="Q86" s="484">
        <f t="shared" ca="1" si="30"/>
        <v>0.32422453703703802</v>
      </c>
      <c r="R86" s="486">
        <v>7.0000000298023224E-2</v>
      </c>
      <c r="S86" s="486">
        <f t="shared" ca="1" si="19"/>
        <v>0.05</v>
      </c>
      <c r="T86">
        <v>3</v>
      </c>
      <c r="U86" s="469" t="str">
        <f t="shared" si="20"/>
        <v>C27-R7</v>
      </c>
      <c r="V86">
        <v>27</v>
      </c>
      <c r="W86" s="470" t="s">
        <v>493</v>
      </c>
      <c r="X86" s="470" t="s">
        <v>494</v>
      </c>
      <c r="Y86">
        <v>7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27"/>
      <c r="C87" s="404" t="str">
        <f t="shared" si="17"/>
        <v>C27-R9</v>
      </c>
      <c r="D87" s="405">
        <v>0.31364583333333335</v>
      </c>
      <c r="E87" s="405">
        <v>0.31381944444444443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7.7099999973177908</v>
      </c>
      <c r="K87" s="408">
        <f t="shared" si="25"/>
        <v>0.11999999731779099</v>
      </c>
      <c r="L87" s="409">
        <f t="shared" si="26"/>
        <v>0.5</v>
      </c>
      <c r="M87" s="410">
        <f t="shared" si="27"/>
        <v>8.09</v>
      </c>
      <c r="N87" s="410">
        <f t="shared" si="28"/>
        <v>8.2099999973177908</v>
      </c>
      <c r="O87" s="411"/>
      <c r="P87" s="485">
        <f t="shared" ca="1" si="29"/>
        <v>0.32449074074074175</v>
      </c>
      <c r="Q87" s="484">
        <f t="shared" ca="1" si="30"/>
        <v>0.32462962962963066</v>
      </c>
      <c r="R87" s="486">
        <v>0.11999999731779099</v>
      </c>
      <c r="S87" s="486">
        <f t="shared" ca="1" si="19"/>
        <v>0.14000000000000001</v>
      </c>
      <c r="T87">
        <v>4</v>
      </c>
      <c r="U87" s="469" t="str">
        <f t="shared" si="20"/>
        <v>C27-R9</v>
      </c>
      <c r="V87">
        <v>27</v>
      </c>
      <c r="W87" s="470" t="s">
        <v>493</v>
      </c>
      <c r="X87" s="470" t="s">
        <v>494</v>
      </c>
      <c r="Y87">
        <v>9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27"/>
      <c r="C88" s="404" t="str">
        <f t="shared" si="17"/>
        <v>C27-R11</v>
      </c>
      <c r="D88" s="405">
        <v>0.31392361111111111</v>
      </c>
      <c r="E88" s="405">
        <v>0.31407407407407406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7.6199999993294476</v>
      </c>
      <c r="K88" s="408">
        <f t="shared" si="25"/>
        <v>2.9999999329447746E-2</v>
      </c>
      <c r="L88" s="409">
        <f t="shared" si="26"/>
        <v>0.5</v>
      </c>
      <c r="M88" s="410">
        <f t="shared" si="27"/>
        <v>8.09</v>
      </c>
      <c r="N88" s="410">
        <f t="shared" si="28"/>
        <v>8.1199999993294476</v>
      </c>
      <c r="O88" s="411"/>
      <c r="P88" s="485">
        <f t="shared" ca="1" si="29"/>
        <v>0.32490740740740842</v>
      </c>
      <c r="Q88" s="484">
        <f t="shared" ca="1" si="30"/>
        <v>0.32504629629629733</v>
      </c>
      <c r="R88" s="486">
        <v>2.9999999329447746E-2</v>
      </c>
      <c r="S88" s="486">
        <f t="shared" ca="1" si="19"/>
        <v>0.01</v>
      </c>
      <c r="T88">
        <v>5</v>
      </c>
      <c r="U88" s="469" t="str">
        <f t="shared" si="20"/>
        <v>C27-R11</v>
      </c>
      <c r="V88">
        <v>27</v>
      </c>
      <c r="W88" s="470" t="s">
        <v>493</v>
      </c>
      <c r="X88" s="470" t="s">
        <v>494</v>
      </c>
      <c r="Y88">
        <v>11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27"/>
      <c r="C89" s="404" t="str">
        <f t="shared" si="17"/>
        <v>C27-R13</v>
      </c>
      <c r="D89" s="405">
        <v>0.31420138888888888</v>
      </c>
      <c r="E89" s="405">
        <v>0.31436342592592592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7.6299999991059302</v>
      </c>
      <c r="K89" s="408">
        <f t="shared" si="25"/>
        <v>3.9999999105930328E-2</v>
      </c>
      <c r="L89" s="409">
        <f t="shared" si="26"/>
        <v>0.5</v>
      </c>
      <c r="M89" s="410">
        <f t="shared" si="27"/>
        <v>8.09</v>
      </c>
      <c r="N89" s="410">
        <f t="shared" si="28"/>
        <v>8.1299999991059302</v>
      </c>
      <c r="O89" s="411"/>
      <c r="P89" s="485">
        <f t="shared" ca="1" si="29"/>
        <v>0.32533564814814919</v>
      </c>
      <c r="Q89" s="484">
        <f t="shared" ca="1" si="30"/>
        <v>0.32549768518518624</v>
      </c>
      <c r="R89" s="486">
        <v>3.9999999105930328E-2</v>
      </c>
      <c r="S89" s="486">
        <f t="shared" ca="1" si="19"/>
        <v>0.05</v>
      </c>
      <c r="T89">
        <v>6</v>
      </c>
      <c r="U89" s="469" t="str">
        <f t="shared" si="20"/>
        <v>C27-R13</v>
      </c>
      <c r="V89">
        <v>27</v>
      </c>
      <c r="W89" s="470" t="s">
        <v>493</v>
      </c>
      <c r="X89" s="470" t="s">
        <v>494</v>
      </c>
      <c r="Y89">
        <v>13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27"/>
      <c r="C90" s="404" t="str">
        <f t="shared" si="17"/>
        <v>C27-R15</v>
      </c>
      <c r="D90" s="405">
        <v>0.31449074074074074</v>
      </c>
      <c r="E90" s="405">
        <v>0.31464120370370369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7.6800000035762785</v>
      </c>
      <c r="K90" s="408">
        <f t="shared" si="25"/>
        <v>9.0000003576278687E-2</v>
      </c>
      <c r="L90" s="409">
        <f t="shared" si="26"/>
        <v>0.5</v>
      </c>
      <c r="M90" s="410">
        <f t="shared" si="27"/>
        <v>8.09</v>
      </c>
      <c r="N90" s="410">
        <f t="shared" si="28"/>
        <v>8.1800000035762785</v>
      </c>
      <c r="O90" s="411"/>
      <c r="P90" s="485">
        <f t="shared" ca="1" si="29"/>
        <v>0.32574074074074177</v>
      </c>
      <c r="Q90" s="484">
        <f t="shared" ca="1" si="30"/>
        <v>0.32589120370370472</v>
      </c>
      <c r="R90" s="486">
        <v>9.0000003576278687E-2</v>
      </c>
      <c r="S90" s="486">
        <f t="shared" ca="1" si="19"/>
        <v>0.08</v>
      </c>
      <c r="T90">
        <v>7</v>
      </c>
      <c r="U90" s="469" t="str">
        <f t="shared" si="20"/>
        <v>C27-R15</v>
      </c>
      <c r="V90">
        <v>27</v>
      </c>
      <c r="W90" s="470" t="s">
        <v>493</v>
      </c>
      <c r="X90" s="470" t="s">
        <v>494</v>
      </c>
      <c r="Y90">
        <v>15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27"/>
      <c r="C91" s="404" t="str">
        <f t="shared" si="17"/>
        <v>C27-R17</v>
      </c>
      <c r="D91" s="405">
        <v>0.3147800925925926</v>
      </c>
      <c r="E91" s="405">
        <v>0.31495370370370368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7.7199999952316283</v>
      </c>
      <c r="K91" s="408">
        <f t="shared" si="25"/>
        <v>0.12999999523162842</v>
      </c>
      <c r="L91" s="409">
        <f t="shared" si="26"/>
        <v>0.5</v>
      </c>
      <c r="M91" s="410">
        <f t="shared" si="27"/>
        <v>8.09</v>
      </c>
      <c r="N91" s="410">
        <f t="shared" si="28"/>
        <v>8.2199999952316283</v>
      </c>
      <c r="O91" s="411"/>
      <c r="P91" s="485">
        <f t="shared" ca="1" si="29"/>
        <v>0.32612268518518622</v>
      </c>
      <c r="Q91" s="484">
        <f t="shared" ca="1" si="30"/>
        <v>0.32628472222222327</v>
      </c>
      <c r="R91" s="486">
        <v>0.12999999523162842</v>
      </c>
      <c r="S91" s="486">
        <f t="shared" ca="1" si="19"/>
        <v>0.12</v>
      </c>
      <c r="T91">
        <v>8</v>
      </c>
      <c r="U91" s="469" t="str">
        <f t="shared" si="20"/>
        <v>C27-R17</v>
      </c>
      <c r="V91">
        <v>27</v>
      </c>
      <c r="W91" s="470" t="s">
        <v>493</v>
      </c>
      <c r="X91" s="470" t="s">
        <v>494</v>
      </c>
      <c r="Y91">
        <v>17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27"/>
      <c r="C92" s="404" t="str">
        <f t="shared" si="17"/>
        <v>C27-R19</v>
      </c>
      <c r="D92" s="405">
        <v>0.31504629629629627</v>
      </c>
      <c r="E92" s="405">
        <v>0.31520833333333331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7.7199999952316283</v>
      </c>
      <c r="K92" s="408">
        <f t="shared" si="25"/>
        <v>0.12999999523162842</v>
      </c>
      <c r="L92" s="409">
        <f t="shared" si="26"/>
        <v>0.5</v>
      </c>
      <c r="M92" s="410">
        <f t="shared" si="27"/>
        <v>8.09</v>
      </c>
      <c r="N92" s="410">
        <f t="shared" si="28"/>
        <v>8.2199999952316283</v>
      </c>
      <c r="O92" s="411"/>
      <c r="P92" s="485">
        <f t="shared" ca="1" si="29"/>
        <v>0.3265393518518529</v>
      </c>
      <c r="Q92" s="484">
        <f t="shared" ca="1" si="30"/>
        <v>0.32670138888888994</v>
      </c>
      <c r="R92" s="486">
        <v>0.12999999523162842</v>
      </c>
      <c r="S92" s="486">
        <f t="shared" ca="1" si="19"/>
        <v>0.12</v>
      </c>
      <c r="T92">
        <v>9</v>
      </c>
      <c r="U92" s="469" t="str">
        <f t="shared" si="20"/>
        <v>C27-R19</v>
      </c>
      <c r="V92">
        <v>27</v>
      </c>
      <c r="W92" s="470" t="s">
        <v>493</v>
      </c>
      <c r="X92" s="470" t="s">
        <v>494</v>
      </c>
      <c r="Y92">
        <v>19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27"/>
      <c r="C93" s="404" t="str">
        <f t="shared" si="17"/>
        <v>C27-R21</v>
      </c>
      <c r="D93" s="405">
        <v>0.31528935185185186</v>
      </c>
      <c r="E93" s="405">
        <v>0.31543981481481481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7.6600000002980231</v>
      </c>
      <c r="K93" s="408">
        <f t="shared" si="25"/>
        <v>7.0000000298023224E-2</v>
      </c>
      <c r="L93" s="409">
        <f t="shared" si="26"/>
        <v>0.5</v>
      </c>
      <c r="M93" s="410">
        <f t="shared" si="27"/>
        <v>8.09</v>
      </c>
      <c r="N93" s="410">
        <f t="shared" si="28"/>
        <v>8.1600000002980231</v>
      </c>
      <c r="O93" s="411"/>
      <c r="P93" s="485">
        <f t="shared" ca="1" si="29"/>
        <v>0.3269907407407418</v>
      </c>
      <c r="Q93" s="484">
        <f t="shared" ca="1" si="30"/>
        <v>0.32716435185185294</v>
      </c>
      <c r="R93" s="486">
        <v>7.0000000298023224E-2</v>
      </c>
      <c r="S93" s="486">
        <f t="shared" ca="1" si="19"/>
        <v>0.04</v>
      </c>
      <c r="T93">
        <v>10</v>
      </c>
      <c r="U93" s="469" t="str">
        <f t="shared" si="20"/>
        <v>C27-R21</v>
      </c>
      <c r="V93">
        <v>27</v>
      </c>
      <c r="W93" s="470" t="s">
        <v>493</v>
      </c>
      <c r="X93" s="470" t="s">
        <v>494</v>
      </c>
      <c r="Y93">
        <v>21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27" t="s">
        <v>522</v>
      </c>
      <c r="C94" s="404" t="str">
        <f t="shared" si="17"/>
        <v>C27-R23</v>
      </c>
      <c r="D94" s="405">
        <v>0.31557870370370372</v>
      </c>
      <c r="E94" s="405">
        <v>0.31572916666666667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7.690000001490116</v>
      </c>
      <c r="K94" s="408">
        <f t="shared" si="25"/>
        <v>0.10000000149011612</v>
      </c>
      <c r="L94" s="409">
        <f t="shared" si="26"/>
        <v>0.5</v>
      </c>
      <c r="M94" s="410">
        <f t="shared" si="27"/>
        <v>8.09</v>
      </c>
      <c r="N94" s="410">
        <f t="shared" si="28"/>
        <v>8.190000001490116</v>
      </c>
      <c r="O94" s="411"/>
      <c r="P94" s="485">
        <f t="shared" ca="1" si="29"/>
        <v>0.3274537037037048</v>
      </c>
      <c r="Q94" s="484">
        <f t="shared" ca="1" si="30"/>
        <v>0.32761574074074185</v>
      </c>
      <c r="R94" s="486">
        <v>0.10000000149011612</v>
      </c>
      <c r="S94" s="486">
        <f t="shared" ca="1" si="19"/>
        <v>0.14000000000000001</v>
      </c>
      <c r="T94">
        <v>11</v>
      </c>
      <c r="U94" s="469" t="str">
        <f t="shared" si="20"/>
        <v>C27-R23</v>
      </c>
      <c r="V94">
        <v>27</v>
      </c>
      <c r="W94" s="470" t="s">
        <v>493</v>
      </c>
      <c r="X94" s="470" t="s">
        <v>494</v>
      </c>
      <c r="Y94">
        <v>23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27"/>
      <c r="C95" s="404" t="str">
        <f t="shared" si="17"/>
        <v>C27-R25</v>
      </c>
      <c r="D95" s="405">
        <v>0.31586805555555558</v>
      </c>
      <c r="E95" s="405">
        <v>0.31600694444444444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7.6499999986588954</v>
      </c>
      <c r="K95" s="408">
        <f t="shared" si="25"/>
        <v>5.9999998658895493E-2</v>
      </c>
      <c r="L95" s="409">
        <f t="shared" si="26"/>
        <v>0.5</v>
      </c>
      <c r="M95" s="410">
        <f t="shared" si="27"/>
        <v>8.09</v>
      </c>
      <c r="N95" s="410">
        <f t="shared" si="28"/>
        <v>8.1499999986588954</v>
      </c>
      <c r="O95" s="411"/>
      <c r="P95" s="485">
        <f t="shared" ca="1" si="29"/>
        <v>0.32789351851851961</v>
      </c>
      <c r="Q95" s="484">
        <f t="shared" ca="1" si="30"/>
        <v>0.32806712962963075</v>
      </c>
      <c r="R95" s="486">
        <v>5.9999998658895493E-2</v>
      </c>
      <c r="S95" s="486">
        <f t="shared" ca="1" si="19"/>
        <v>0.02</v>
      </c>
      <c r="T95">
        <v>12</v>
      </c>
      <c r="U95" s="469" t="str">
        <f t="shared" si="20"/>
        <v>C27-R25</v>
      </c>
      <c r="V95">
        <v>27</v>
      </c>
      <c r="W95" s="470" t="s">
        <v>493</v>
      </c>
      <c r="X95" s="470" t="s">
        <v>494</v>
      </c>
      <c r="Y95">
        <v>25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27"/>
      <c r="C96" s="404" t="str">
        <f t="shared" si="17"/>
        <v>C27-R27</v>
      </c>
      <c r="D96" s="405">
        <v>0.31609953703703703</v>
      </c>
      <c r="E96" s="405">
        <v>0.31626157407407407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7.7300000005960463</v>
      </c>
      <c r="K96" s="408">
        <f t="shared" si="25"/>
        <v>0.14000000059604645</v>
      </c>
      <c r="L96" s="409">
        <f t="shared" si="26"/>
        <v>0.5</v>
      </c>
      <c r="M96" s="410">
        <f t="shared" si="27"/>
        <v>8.09</v>
      </c>
      <c r="N96" s="410">
        <f t="shared" si="28"/>
        <v>8.2300000005960463</v>
      </c>
      <c r="O96" s="411"/>
      <c r="P96" s="485">
        <f t="shared" ca="1" si="29"/>
        <v>0.32835648148148261</v>
      </c>
      <c r="Q96" s="484">
        <f t="shared" ca="1" si="30"/>
        <v>0.32849537037037152</v>
      </c>
      <c r="R96" s="486">
        <v>0.14000000059604645</v>
      </c>
      <c r="S96" s="486">
        <f t="shared" ca="1" si="19"/>
        <v>0.12</v>
      </c>
      <c r="T96">
        <v>13</v>
      </c>
      <c r="U96" s="469" t="str">
        <f t="shared" si="20"/>
        <v>C27-R27</v>
      </c>
      <c r="V96">
        <v>27</v>
      </c>
      <c r="W96" s="470" t="s">
        <v>493</v>
      </c>
      <c r="X96" s="470" t="s">
        <v>494</v>
      </c>
      <c r="Y96">
        <v>27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27"/>
      <c r="C97" s="404" t="str">
        <f t="shared" si="17"/>
        <v>C27-R29</v>
      </c>
      <c r="D97" s="405">
        <v>0.31634259259259262</v>
      </c>
      <c r="E97" s="405">
        <v>0.3165162037037037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7.6600000002980231</v>
      </c>
      <c r="K97" s="408">
        <f t="shared" si="25"/>
        <v>7.0000000298023224E-2</v>
      </c>
      <c r="L97" s="409">
        <f t="shared" si="26"/>
        <v>0.5</v>
      </c>
      <c r="M97" s="410">
        <f t="shared" si="27"/>
        <v>8.09</v>
      </c>
      <c r="N97" s="410">
        <f t="shared" si="28"/>
        <v>8.1600000002980231</v>
      </c>
      <c r="O97" s="411"/>
      <c r="P97" s="485">
        <f t="shared" ca="1" si="29"/>
        <v>0.32875000000000115</v>
      </c>
      <c r="Q97" s="484">
        <f t="shared" ca="1" si="30"/>
        <v>0.3289120370370382</v>
      </c>
      <c r="R97" s="486">
        <v>7.0000000298023224E-2</v>
      </c>
      <c r="S97" s="486">
        <f t="shared" ca="1" si="19"/>
        <v>0.14000000000000001</v>
      </c>
      <c r="T97">
        <v>14</v>
      </c>
      <c r="U97" s="503" t="str">
        <f t="shared" si="20"/>
        <v>C27-R29</v>
      </c>
      <c r="V97">
        <v>27</v>
      </c>
      <c r="W97" s="503" t="s">
        <v>493</v>
      </c>
      <c r="X97" s="503" t="s">
        <v>494</v>
      </c>
      <c r="Y97">
        <v>29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27"/>
      <c r="C98" s="404" t="str">
        <f t="shared" si="17"/>
        <v>C27-R31</v>
      </c>
      <c r="D98" s="405">
        <v>0.31657407407407406</v>
      </c>
      <c r="E98" s="405">
        <v>0.31672453703703701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7.690000001490116</v>
      </c>
      <c r="K98" s="408">
        <f t="shared" si="25"/>
        <v>0.10000000149011612</v>
      </c>
      <c r="L98" s="409">
        <f t="shared" si="26"/>
        <v>0.5</v>
      </c>
      <c r="M98" s="410">
        <f t="shared" si="27"/>
        <v>8.09</v>
      </c>
      <c r="N98" s="410">
        <f t="shared" si="28"/>
        <v>8.190000001490116</v>
      </c>
      <c r="O98" s="411"/>
      <c r="P98" s="485">
        <f t="shared" ca="1" si="29"/>
        <v>0.32916666666666783</v>
      </c>
      <c r="Q98" s="484">
        <f t="shared" ca="1" si="30"/>
        <v>0.32931712962963078</v>
      </c>
      <c r="R98" s="486">
        <v>0.10000000149011612</v>
      </c>
      <c r="S98" s="486">
        <f t="shared" ca="1" si="19"/>
        <v>0.08</v>
      </c>
      <c r="T98">
        <v>15</v>
      </c>
      <c r="U98" s="469" t="str">
        <f t="shared" si="20"/>
        <v>C27-R31</v>
      </c>
      <c r="V98">
        <v>27</v>
      </c>
      <c r="W98" s="470" t="s">
        <v>493</v>
      </c>
      <c r="X98" s="470" t="s">
        <v>494</v>
      </c>
      <c r="Y98">
        <v>31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27"/>
      <c r="C99" s="404" t="str">
        <f t="shared" si="17"/>
        <v>C27-R33</v>
      </c>
      <c r="D99" s="405">
        <v>0.31686342592592592</v>
      </c>
      <c r="E99" s="405">
        <v>0.31702546296296297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7.6299999991059302</v>
      </c>
      <c r="K99" s="408">
        <f t="shared" si="25"/>
        <v>3.9999999105930328E-2</v>
      </c>
      <c r="L99" s="409">
        <f t="shared" si="26"/>
        <v>0.5</v>
      </c>
      <c r="M99" s="410">
        <f t="shared" si="27"/>
        <v>8.09</v>
      </c>
      <c r="N99" s="410">
        <f t="shared" si="28"/>
        <v>8.1299999991059302</v>
      </c>
      <c r="O99" s="411"/>
      <c r="P99" s="485">
        <f t="shared" ca="1" si="29"/>
        <v>0.32957175925926041</v>
      </c>
      <c r="Q99" s="484">
        <f t="shared" ca="1" si="30"/>
        <v>0.32973379629629745</v>
      </c>
      <c r="R99" s="486">
        <v>3.9999999105930328E-2</v>
      </c>
      <c r="S99" s="486">
        <f t="shared" ca="1" si="19"/>
        <v>0.01</v>
      </c>
      <c r="T99">
        <v>16</v>
      </c>
      <c r="U99" s="469" t="str">
        <f t="shared" si="20"/>
        <v>C27-R33</v>
      </c>
      <c r="V99">
        <v>27</v>
      </c>
      <c r="W99" s="470" t="s">
        <v>493</v>
      </c>
      <c r="X99" s="470" t="s">
        <v>494</v>
      </c>
      <c r="Y99">
        <v>33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27"/>
      <c r="C100" s="404" t="str">
        <f t="shared" si="17"/>
        <v>C27-R35</v>
      </c>
      <c r="D100" s="405">
        <v>0.31711805555555556</v>
      </c>
      <c r="E100" s="405">
        <v>0.3172800925925926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7.6600000002980231</v>
      </c>
      <c r="K100" s="408">
        <f t="shared" si="25"/>
        <v>7.0000000298023224E-2</v>
      </c>
      <c r="L100" s="409">
        <f t="shared" si="26"/>
        <v>0.5</v>
      </c>
      <c r="M100" s="410">
        <f t="shared" si="27"/>
        <v>8.09</v>
      </c>
      <c r="N100" s="410">
        <f t="shared" si="28"/>
        <v>8.1600000002980231</v>
      </c>
      <c r="O100" s="411"/>
      <c r="P100" s="485">
        <f t="shared" ca="1" si="29"/>
        <v>0.33002314814814931</v>
      </c>
      <c r="Q100" s="484">
        <f t="shared" ca="1" si="30"/>
        <v>0.33016203703703823</v>
      </c>
      <c r="R100" s="486">
        <v>7.0000000298023224E-2</v>
      </c>
      <c r="S100" s="486">
        <f t="shared" ca="1" si="19"/>
        <v>0.1</v>
      </c>
      <c r="T100">
        <v>17</v>
      </c>
      <c r="U100" s="469" t="str">
        <f t="shared" si="20"/>
        <v>C27-R35</v>
      </c>
      <c r="V100">
        <v>27</v>
      </c>
      <c r="W100" s="470" t="s">
        <v>493</v>
      </c>
      <c r="X100" s="470" t="s">
        <v>494</v>
      </c>
      <c r="Y100">
        <v>35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27"/>
      <c r="C101" s="404" t="str">
        <f t="shared" si="17"/>
        <v>C27-R37</v>
      </c>
      <c r="D101" s="405">
        <v>0.31736111111111109</v>
      </c>
      <c r="E101" s="405">
        <v>0.31752314814814814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7.6800000035762785</v>
      </c>
      <c r="K101" s="408">
        <f t="shared" si="25"/>
        <v>9.0000003576278687E-2</v>
      </c>
      <c r="L101" s="409">
        <f t="shared" si="26"/>
        <v>0.5</v>
      </c>
      <c r="M101" s="410">
        <f t="shared" si="27"/>
        <v>8.09</v>
      </c>
      <c r="N101" s="410">
        <f t="shared" si="28"/>
        <v>8.1800000035762785</v>
      </c>
      <c r="O101" s="411"/>
      <c r="P101" s="485">
        <f t="shared" ca="1" si="29"/>
        <v>0.33040509259259376</v>
      </c>
      <c r="Q101" s="484">
        <f t="shared" ca="1" si="30"/>
        <v>0.33054398148148267</v>
      </c>
      <c r="R101" s="486">
        <v>9.0000003576278687E-2</v>
      </c>
      <c r="S101" s="486">
        <f t="shared" ca="1" si="19"/>
        <v>0.15</v>
      </c>
      <c r="T101">
        <v>18</v>
      </c>
      <c r="U101" s="469" t="str">
        <f t="shared" si="20"/>
        <v>C27-R37</v>
      </c>
      <c r="V101">
        <v>27</v>
      </c>
      <c r="W101" s="470" t="s">
        <v>493</v>
      </c>
      <c r="X101" s="470" t="s">
        <v>494</v>
      </c>
      <c r="Y101">
        <v>37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27"/>
      <c r="C102" s="404" t="str">
        <f t="shared" si="17"/>
        <v>C27-R39</v>
      </c>
      <c r="D102" s="405">
        <v>0.31761574074074073</v>
      </c>
      <c r="E102" s="405">
        <v>0.31775462962962964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7.7199999952316283</v>
      </c>
      <c r="K102" s="408">
        <f t="shared" si="25"/>
        <v>0.12999999523162842</v>
      </c>
      <c r="L102" s="409">
        <f t="shared" si="26"/>
        <v>0.5</v>
      </c>
      <c r="M102" s="410">
        <f t="shared" si="27"/>
        <v>8.09</v>
      </c>
      <c r="N102" s="410">
        <f t="shared" si="28"/>
        <v>8.2199999952316283</v>
      </c>
      <c r="O102" s="411"/>
      <c r="P102" s="485">
        <f t="shared" ca="1" si="29"/>
        <v>0.33077546296296417</v>
      </c>
      <c r="Q102" s="484">
        <f t="shared" ca="1" si="30"/>
        <v>0.33092592592592712</v>
      </c>
      <c r="R102" s="486">
        <v>0.12999999523162842</v>
      </c>
      <c r="S102" s="486">
        <f t="shared" ca="1" si="19"/>
        <v>0.1</v>
      </c>
      <c r="T102">
        <v>19</v>
      </c>
      <c r="U102" s="469" t="str">
        <f t="shared" si="20"/>
        <v>C27-R39</v>
      </c>
      <c r="V102">
        <v>27</v>
      </c>
      <c r="W102" s="470" t="s">
        <v>493</v>
      </c>
      <c r="X102" s="470" t="s">
        <v>494</v>
      </c>
      <c r="Y102">
        <v>39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27"/>
      <c r="C103" s="404" t="str">
        <f t="shared" si="17"/>
        <v>C27-R41</v>
      </c>
      <c r="D103" s="405">
        <v>0.31789351851851849</v>
      </c>
      <c r="E103" s="405">
        <v>0.31806712962962963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7.6299999991059302</v>
      </c>
      <c r="K103" s="408">
        <f t="shared" si="25"/>
        <v>3.9999999105930328E-2</v>
      </c>
      <c r="L103" s="409">
        <f t="shared" si="26"/>
        <v>0.5</v>
      </c>
      <c r="M103" s="410">
        <f t="shared" si="27"/>
        <v>8.09</v>
      </c>
      <c r="N103" s="410">
        <f t="shared" si="28"/>
        <v>8.1299999991059302</v>
      </c>
      <c r="O103" s="411"/>
      <c r="P103" s="485">
        <f t="shared" ca="1" si="29"/>
        <v>0.33116898148148266</v>
      </c>
      <c r="Q103" s="484">
        <f t="shared" ca="1" si="30"/>
        <v>0.33131944444444561</v>
      </c>
      <c r="R103" s="486">
        <v>3.9999999105930328E-2</v>
      </c>
      <c r="S103" s="486">
        <f t="shared" ca="1" si="19"/>
        <v>0.13</v>
      </c>
      <c r="T103">
        <v>20</v>
      </c>
      <c r="U103" s="469" t="str">
        <f t="shared" si="20"/>
        <v>C27-R41</v>
      </c>
      <c r="V103">
        <v>27</v>
      </c>
      <c r="W103" s="470" t="s">
        <v>493</v>
      </c>
      <c r="X103" s="470" t="s">
        <v>494</v>
      </c>
      <c r="Y103">
        <v>41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27"/>
      <c r="C104" s="404" t="str">
        <f t="shared" si="17"/>
        <v>C27-R43</v>
      </c>
      <c r="D104" s="405">
        <v>0.31815972222222222</v>
      </c>
      <c r="E104" s="405">
        <v>0.31831018518518517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7.609999999552965</v>
      </c>
      <c r="K104" s="408">
        <f t="shared" si="25"/>
        <v>1.9999999552965164E-2</v>
      </c>
      <c r="L104" s="409">
        <f t="shared" si="26"/>
        <v>0.5</v>
      </c>
      <c r="M104" s="410">
        <f t="shared" si="27"/>
        <v>8.09</v>
      </c>
      <c r="N104" s="410">
        <f t="shared" si="28"/>
        <v>8.109999999552965</v>
      </c>
      <c r="O104" s="411"/>
      <c r="P104" s="485">
        <f t="shared" ca="1" si="29"/>
        <v>0.33160879629629747</v>
      </c>
      <c r="Q104" s="484">
        <f t="shared" ca="1" si="30"/>
        <v>0.33174768518518638</v>
      </c>
      <c r="R104" s="486">
        <v>1.9999999552965164E-2</v>
      </c>
      <c r="S104" s="486">
        <f t="shared" ca="1" si="19"/>
        <v>0.05</v>
      </c>
      <c r="T104">
        <v>21</v>
      </c>
      <c r="U104" s="469" t="str">
        <f t="shared" si="20"/>
        <v>C27-R43</v>
      </c>
      <c r="V104">
        <v>27</v>
      </c>
      <c r="W104" s="470" t="s">
        <v>493</v>
      </c>
      <c r="X104" s="470" t="s">
        <v>494</v>
      </c>
      <c r="Y104">
        <v>43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27"/>
      <c r="C105" s="404" t="str">
        <f t="shared" si="17"/>
        <v>C27-R45</v>
      </c>
      <c r="D105" s="405">
        <v>0.31841435185185185</v>
      </c>
      <c r="E105" s="405">
        <v>0.31858796296296299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7.6400000007450579</v>
      </c>
      <c r="K105" s="408">
        <f t="shared" si="25"/>
        <v>5.000000074505806E-2</v>
      </c>
      <c r="L105" s="409">
        <f t="shared" si="26"/>
        <v>0.5</v>
      </c>
      <c r="M105" s="410">
        <f t="shared" si="27"/>
        <v>8.09</v>
      </c>
      <c r="N105" s="410">
        <f t="shared" si="28"/>
        <v>8.1400000007450579</v>
      </c>
      <c r="O105" s="411"/>
      <c r="P105" s="485">
        <f t="shared" ca="1" si="29"/>
        <v>0.33199074074074192</v>
      </c>
      <c r="Q105" s="484">
        <f t="shared" ca="1" si="30"/>
        <v>0.33212962962963083</v>
      </c>
      <c r="R105" s="486">
        <v>5.000000074505806E-2</v>
      </c>
      <c r="S105" s="486">
        <f t="shared" ca="1" si="19"/>
        <v>0.02</v>
      </c>
      <c r="T105">
        <v>22</v>
      </c>
      <c r="U105" s="469" t="str">
        <f t="shared" si="20"/>
        <v>C27-R45</v>
      </c>
      <c r="V105">
        <v>27</v>
      </c>
      <c r="W105" s="470" t="s">
        <v>493</v>
      </c>
      <c r="X105" s="470" t="s">
        <v>494</v>
      </c>
      <c r="Y105">
        <v>45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27"/>
      <c r="C106" s="404" t="str">
        <f t="shared" si="17"/>
        <v>C27-R47</v>
      </c>
      <c r="D106" s="405">
        <v>0.31870370370370371</v>
      </c>
      <c r="E106" s="405">
        <v>0.31887731481481479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7.6299999991059302</v>
      </c>
      <c r="K106" s="408">
        <f t="shared" si="25"/>
        <v>3.9999999105930328E-2</v>
      </c>
      <c r="L106" s="409">
        <f t="shared" si="26"/>
        <v>0.5</v>
      </c>
      <c r="M106" s="410">
        <f t="shared" si="27"/>
        <v>8.09</v>
      </c>
      <c r="N106" s="410">
        <f t="shared" si="28"/>
        <v>8.1299999991059302</v>
      </c>
      <c r="O106" s="411"/>
      <c r="P106" s="485">
        <f t="shared" ca="1" si="29"/>
        <v>0.33238425925926046</v>
      </c>
      <c r="Q106" s="484">
        <f t="shared" ca="1" si="30"/>
        <v>0.33252314814814937</v>
      </c>
      <c r="R106" s="486">
        <v>3.9999999105930328E-2</v>
      </c>
      <c r="S106" s="486">
        <f t="shared" ca="1" si="19"/>
        <v>0.09</v>
      </c>
      <c r="T106">
        <v>23</v>
      </c>
      <c r="U106" s="469" t="str">
        <f t="shared" si="20"/>
        <v>C27-R47</v>
      </c>
      <c r="V106">
        <v>27</v>
      </c>
      <c r="W106" s="470" t="s">
        <v>493</v>
      </c>
      <c r="X106" s="470" t="s">
        <v>494</v>
      </c>
      <c r="Y106">
        <v>47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27"/>
      <c r="C107" s="404" t="str">
        <f t="shared" si="17"/>
        <v>C28-R46</v>
      </c>
      <c r="D107" s="405">
        <v>0.31898148148148148</v>
      </c>
      <c r="E107" s="405">
        <v>0.31912037037037039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7.7300000005960463</v>
      </c>
      <c r="K107" s="408">
        <f t="shared" si="25"/>
        <v>0.14000000059604645</v>
      </c>
      <c r="L107" s="409">
        <f t="shared" si="26"/>
        <v>0.5</v>
      </c>
      <c r="M107" s="410">
        <f t="shared" si="27"/>
        <v>8.09</v>
      </c>
      <c r="N107" s="410">
        <f t="shared" si="28"/>
        <v>8.2300000005960463</v>
      </c>
      <c r="O107" s="411"/>
      <c r="P107" s="485">
        <f t="shared" ca="1" si="29"/>
        <v>0.3327893518518531</v>
      </c>
      <c r="Q107" s="484">
        <f t="shared" ca="1" si="30"/>
        <v>0.33292824074074201</v>
      </c>
      <c r="R107" s="486">
        <v>0.14000000059604645</v>
      </c>
      <c r="S107" s="486">
        <f t="shared" ca="1" si="19"/>
        <v>0.01</v>
      </c>
      <c r="T107">
        <v>1</v>
      </c>
      <c r="U107" s="469" t="str">
        <f t="shared" si="20"/>
        <v>C28-R46</v>
      </c>
      <c r="V107">
        <v>28</v>
      </c>
      <c r="W107" s="470" t="s">
        <v>493</v>
      </c>
      <c r="X107" s="470" t="s">
        <v>494</v>
      </c>
      <c r="Y107">
        <v>46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27"/>
      <c r="C108" s="404" t="str">
        <f t="shared" si="17"/>
        <v>C28-R44</v>
      </c>
      <c r="D108" s="405">
        <v>0.31927083333333334</v>
      </c>
      <c r="E108" s="405">
        <v>0.31940972222222225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7.7099999973177908</v>
      </c>
      <c r="K108" s="408">
        <f t="shared" si="25"/>
        <v>0.11999999731779099</v>
      </c>
      <c r="L108" s="409">
        <f t="shared" si="26"/>
        <v>0.5</v>
      </c>
      <c r="M108" s="410">
        <f t="shared" si="27"/>
        <v>8.09</v>
      </c>
      <c r="N108" s="410">
        <f t="shared" si="28"/>
        <v>8.2099999973177908</v>
      </c>
      <c r="O108" s="411"/>
      <c r="P108" s="485">
        <f t="shared" ca="1" si="29"/>
        <v>0.33320601851851978</v>
      </c>
      <c r="Q108" s="484">
        <f t="shared" ca="1" si="30"/>
        <v>0.33336805555555682</v>
      </c>
      <c r="R108" s="486">
        <v>0.11999999731779099</v>
      </c>
      <c r="S108" s="486">
        <f t="shared" ca="1" si="19"/>
        <v>0.11</v>
      </c>
      <c r="T108">
        <v>2</v>
      </c>
      <c r="U108" s="469" t="str">
        <f t="shared" si="20"/>
        <v>C28-R44</v>
      </c>
      <c r="V108">
        <v>28</v>
      </c>
      <c r="W108" s="470" t="s">
        <v>493</v>
      </c>
      <c r="X108" s="470" t="s">
        <v>494</v>
      </c>
      <c r="Y108">
        <v>44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27"/>
      <c r="C109" s="404" t="str">
        <f t="shared" si="17"/>
        <v>C28-R42</v>
      </c>
      <c r="D109" s="405">
        <v>0.3195486111111111</v>
      </c>
      <c r="E109" s="405">
        <v>0.31969907407407405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7.6999999994039534</v>
      </c>
      <c r="K109" s="408">
        <f t="shared" si="25"/>
        <v>0.10999999940395355</v>
      </c>
      <c r="L109" s="409">
        <f t="shared" si="26"/>
        <v>0.5</v>
      </c>
      <c r="M109" s="410">
        <f t="shared" si="27"/>
        <v>8.09</v>
      </c>
      <c r="N109" s="410">
        <f t="shared" si="28"/>
        <v>8.1999999994039534</v>
      </c>
      <c r="O109" s="411"/>
      <c r="P109" s="485">
        <f t="shared" ca="1" si="29"/>
        <v>0.33359953703703832</v>
      </c>
      <c r="Q109" s="484">
        <f t="shared" ca="1" si="30"/>
        <v>0.33376157407407536</v>
      </c>
      <c r="R109" s="486">
        <v>0.10999999940395355</v>
      </c>
      <c r="S109" s="486">
        <f t="shared" ca="1" si="19"/>
        <v>0.01</v>
      </c>
      <c r="T109">
        <v>3</v>
      </c>
      <c r="U109" s="469" t="str">
        <f t="shared" si="20"/>
        <v>C28-R42</v>
      </c>
      <c r="V109">
        <v>28</v>
      </c>
      <c r="W109" s="470" t="s">
        <v>493</v>
      </c>
      <c r="X109" s="470" t="s">
        <v>494</v>
      </c>
      <c r="Y109">
        <v>42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27"/>
      <c r="C110" s="404" t="str">
        <f t="shared" si="17"/>
        <v>C28-R40</v>
      </c>
      <c r="D110" s="412">
        <v>0.31980324074074074</v>
      </c>
      <c r="E110" s="412">
        <v>0.31997685185185187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7.5999999997764824</v>
      </c>
      <c r="K110" s="408">
        <f t="shared" si="25"/>
        <v>9.9999997764825821E-3</v>
      </c>
      <c r="L110" s="409">
        <f t="shared" si="26"/>
        <v>0.5</v>
      </c>
      <c r="M110" s="410">
        <f t="shared" si="27"/>
        <v>8.09</v>
      </c>
      <c r="N110" s="410">
        <f t="shared" si="28"/>
        <v>8.0999999997764824</v>
      </c>
      <c r="O110" s="411"/>
      <c r="P110" s="485">
        <f t="shared" ca="1" si="29"/>
        <v>0.3340046296296309</v>
      </c>
      <c r="Q110" s="484">
        <f t="shared" ca="1" si="30"/>
        <v>0.33414351851851981</v>
      </c>
      <c r="R110" s="486">
        <v>9.9999997764825821E-3</v>
      </c>
      <c r="S110" s="486">
        <f t="shared" ca="1" si="19"/>
        <v>0.08</v>
      </c>
      <c r="T110">
        <v>4</v>
      </c>
      <c r="U110" s="469" t="str">
        <f t="shared" si="20"/>
        <v>C28-R40</v>
      </c>
      <c r="V110">
        <v>28</v>
      </c>
      <c r="W110" s="470" t="s">
        <v>493</v>
      </c>
      <c r="X110" s="470" t="s">
        <v>494</v>
      </c>
      <c r="Y110">
        <v>40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27"/>
      <c r="C111" s="404" t="str">
        <f t="shared" si="17"/>
        <v>C28-R38</v>
      </c>
      <c r="D111" s="412">
        <v>0.3200810185185185</v>
      </c>
      <c r="E111" s="412">
        <v>0.32023148148148151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7.6800000035762785</v>
      </c>
      <c r="K111" s="408">
        <f t="shared" si="25"/>
        <v>9.0000003576278687E-2</v>
      </c>
      <c r="L111" s="409">
        <f t="shared" si="26"/>
        <v>0.5</v>
      </c>
      <c r="M111" s="410">
        <f t="shared" si="27"/>
        <v>8.09</v>
      </c>
      <c r="N111" s="410">
        <f t="shared" si="28"/>
        <v>8.1800000035762785</v>
      </c>
      <c r="O111" s="411"/>
      <c r="P111" s="485">
        <f t="shared" ca="1" si="29"/>
        <v>0.33439814814814944</v>
      </c>
      <c r="Q111" s="484">
        <f t="shared" ca="1" si="30"/>
        <v>0.33457175925926058</v>
      </c>
      <c r="R111" s="486">
        <v>9.0000003576278687E-2</v>
      </c>
      <c r="S111" s="486">
        <f t="shared" ca="1" si="19"/>
        <v>0.11</v>
      </c>
      <c r="T111">
        <v>5</v>
      </c>
      <c r="U111" s="469" t="str">
        <f t="shared" si="20"/>
        <v>C28-R38</v>
      </c>
      <c r="V111">
        <v>28</v>
      </c>
      <c r="W111" s="470" t="s">
        <v>493</v>
      </c>
      <c r="X111" s="470" t="s">
        <v>494</v>
      </c>
      <c r="Y111">
        <v>38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27"/>
      <c r="C112" s="404" t="str">
        <f t="shared" si="17"/>
        <v>C28-R36</v>
      </c>
      <c r="D112" s="405">
        <v>0.32037037037037036</v>
      </c>
      <c r="E112" s="405">
        <v>0.32050925925925927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7.6400000007450579</v>
      </c>
      <c r="K112" s="408">
        <f t="shared" si="25"/>
        <v>5.000000074505806E-2</v>
      </c>
      <c r="L112" s="409">
        <f t="shared" si="26"/>
        <v>0.5</v>
      </c>
      <c r="M112" s="410">
        <f t="shared" si="27"/>
        <v>8.09</v>
      </c>
      <c r="N112" s="410">
        <f t="shared" si="28"/>
        <v>8.1400000007450579</v>
      </c>
      <c r="O112" s="411"/>
      <c r="P112" s="485">
        <f t="shared" ca="1" si="29"/>
        <v>0.33481481481481612</v>
      </c>
      <c r="Q112" s="484">
        <f t="shared" ca="1" si="30"/>
        <v>0.33497685185185316</v>
      </c>
      <c r="R112" s="486">
        <v>5.000000074505806E-2</v>
      </c>
      <c r="S112" s="486">
        <f t="shared" ca="1" si="19"/>
        <v>0.03</v>
      </c>
      <c r="T112">
        <v>6</v>
      </c>
      <c r="U112" s="469" t="str">
        <f t="shared" si="20"/>
        <v>C28-R36</v>
      </c>
      <c r="V112">
        <v>28</v>
      </c>
      <c r="W112" s="470" t="s">
        <v>493</v>
      </c>
      <c r="X112" s="470" t="s">
        <v>494</v>
      </c>
      <c r="Y112">
        <v>36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27"/>
      <c r="C113" s="404" t="str">
        <f t="shared" si="17"/>
        <v>C28-R34</v>
      </c>
      <c r="D113" s="405">
        <v>0.32065972222222222</v>
      </c>
      <c r="E113" s="405">
        <v>0.32079861111111113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7.5999999997764824</v>
      </c>
      <c r="K113" s="408">
        <f t="shared" si="25"/>
        <v>9.9999997764825821E-3</v>
      </c>
      <c r="L113" s="409">
        <f t="shared" si="26"/>
        <v>0.5</v>
      </c>
      <c r="M113" s="410">
        <f t="shared" si="27"/>
        <v>8.09</v>
      </c>
      <c r="N113" s="410">
        <f t="shared" si="28"/>
        <v>8.0999999997764824</v>
      </c>
      <c r="O113" s="411"/>
      <c r="P113" s="485">
        <f t="shared" ca="1" si="29"/>
        <v>0.33524305555555689</v>
      </c>
      <c r="Q113" s="484">
        <f t="shared" ca="1" si="30"/>
        <v>0.33541666666666803</v>
      </c>
      <c r="R113" s="486">
        <v>9.9999997764825821E-3</v>
      </c>
      <c r="S113" s="486">
        <f t="shared" ca="1" si="19"/>
        <v>0.15</v>
      </c>
      <c r="T113">
        <v>7</v>
      </c>
      <c r="U113" s="469" t="str">
        <f t="shared" si="20"/>
        <v>C28-R34</v>
      </c>
      <c r="V113">
        <v>28</v>
      </c>
      <c r="W113" s="470" t="s">
        <v>493</v>
      </c>
      <c r="X113" s="470" t="s">
        <v>494</v>
      </c>
      <c r="Y113">
        <v>34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27"/>
      <c r="C114" s="404" t="str">
        <f t="shared" si="17"/>
        <v>C28-R32</v>
      </c>
      <c r="D114" s="405">
        <v>0.32091435185185185</v>
      </c>
      <c r="E114" s="405">
        <v>0.3210648148148148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7.6600000002980231</v>
      </c>
      <c r="K114" s="408">
        <f t="shared" si="25"/>
        <v>7.0000000298023224E-2</v>
      </c>
      <c r="L114" s="409">
        <f t="shared" si="26"/>
        <v>0.5</v>
      </c>
      <c r="M114" s="410">
        <f t="shared" si="27"/>
        <v>8.09</v>
      </c>
      <c r="N114" s="410">
        <f t="shared" si="28"/>
        <v>8.1600000002980231</v>
      </c>
      <c r="O114" s="411"/>
      <c r="P114" s="485">
        <f t="shared" ca="1" si="29"/>
        <v>0.33567129629629766</v>
      </c>
      <c r="Q114" s="484">
        <f t="shared" ca="1" si="30"/>
        <v>0.33582175925926061</v>
      </c>
      <c r="R114" s="486">
        <v>7.0000000298023224E-2</v>
      </c>
      <c r="S114" s="486">
        <f t="shared" ca="1" si="19"/>
        <v>0.15</v>
      </c>
      <c r="T114">
        <v>8</v>
      </c>
      <c r="U114" s="469" t="str">
        <f t="shared" si="20"/>
        <v>C28-R32</v>
      </c>
      <c r="V114">
        <v>28</v>
      </c>
      <c r="W114" s="470" t="s">
        <v>493</v>
      </c>
      <c r="X114" s="470" t="s">
        <v>494</v>
      </c>
      <c r="Y114">
        <v>32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27"/>
      <c r="C115" s="404" t="str">
        <f t="shared" si="17"/>
        <v>C28-R30</v>
      </c>
      <c r="D115" s="405">
        <v>0.32116898148148149</v>
      </c>
      <c r="E115" s="405">
        <v>0.32133101851851853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7.6699999982118605</v>
      </c>
      <c r="K115" s="408">
        <f t="shared" si="25"/>
        <v>7.9999998211860657E-2</v>
      </c>
      <c r="L115" s="409">
        <f t="shared" si="26"/>
        <v>0.5</v>
      </c>
      <c r="M115" s="410">
        <f t="shared" si="27"/>
        <v>8.09</v>
      </c>
      <c r="N115" s="410">
        <f t="shared" si="28"/>
        <v>8.1699999982118605</v>
      </c>
      <c r="O115" s="411"/>
      <c r="P115" s="485">
        <f t="shared" ca="1" si="29"/>
        <v>0.33609953703703838</v>
      </c>
      <c r="Q115" s="484">
        <f t="shared" ca="1" si="30"/>
        <v>0.33625000000000133</v>
      </c>
      <c r="R115" s="486">
        <v>7.9999998211860657E-2</v>
      </c>
      <c r="S115" s="486">
        <f t="shared" ca="1" si="19"/>
        <v>0.14000000000000001</v>
      </c>
      <c r="T115">
        <v>9</v>
      </c>
      <c r="U115" s="469" t="str">
        <f t="shared" si="20"/>
        <v>C28-R30</v>
      </c>
      <c r="V115">
        <v>28</v>
      </c>
      <c r="W115" s="470" t="s">
        <v>493</v>
      </c>
      <c r="X115" s="470" t="s">
        <v>494</v>
      </c>
      <c r="Y115">
        <v>30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27"/>
      <c r="C116" s="404" t="str">
        <f t="shared" si="17"/>
        <v>C28-R28</v>
      </c>
      <c r="D116" s="405">
        <v>0.32142361111111112</v>
      </c>
      <c r="E116" s="405">
        <v>0.32158564814814816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7.6499999986588954</v>
      </c>
      <c r="K116" s="408">
        <f t="shared" si="25"/>
        <v>5.9999998658895493E-2</v>
      </c>
      <c r="L116" s="409">
        <f t="shared" si="26"/>
        <v>0.5</v>
      </c>
      <c r="M116" s="410">
        <f t="shared" si="27"/>
        <v>8.09</v>
      </c>
      <c r="N116" s="410">
        <f t="shared" si="28"/>
        <v>8.1499999986588954</v>
      </c>
      <c r="O116" s="411"/>
      <c r="P116" s="485">
        <f t="shared" ca="1" si="29"/>
        <v>0.33653935185185319</v>
      </c>
      <c r="Q116" s="484">
        <f t="shared" ca="1" si="30"/>
        <v>0.33670138888889023</v>
      </c>
      <c r="R116" s="486">
        <v>5.9999998658895493E-2</v>
      </c>
      <c r="S116" s="486">
        <f t="shared" ca="1" si="19"/>
        <v>0.15</v>
      </c>
      <c r="T116">
        <v>10</v>
      </c>
      <c r="U116" s="469" t="str">
        <f t="shared" si="20"/>
        <v>C28-R28</v>
      </c>
      <c r="V116">
        <v>28</v>
      </c>
      <c r="W116" s="470" t="s">
        <v>493</v>
      </c>
      <c r="X116" s="470" t="s">
        <v>494</v>
      </c>
      <c r="Y116">
        <v>28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27"/>
      <c r="C117" s="404" t="str">
        <f t="shared" si="17"/>
        <v>C28-R26</v>
      </c>
      <c r="D117" s="405">
        <v>0.32170138888888888</v>
      </c>
      <c r="E117" s="405">
        <v>0.32185185185185183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7.7199999952316283</v>
      </c>
      <c r="K117" s="408">
        <f t="shared" si="25"/>
        <v>0.12999999523162842</v>
      </c>
      <c r="L117" s="409">
        <f t="shared" si="26"/>
        <v>0.5</v>
      </c>
      <c r="M117" s="410">
        <f t="shared" si="27"/>
        <v>8.09</v>
      </c>
      <c r="N117" s="410">
        <f t="shared" si="28"/>
        <v>8.2199999952316283</v>
      </c>
      <c r="O117" s="411"/>
      <c r="P117" s="485">
        <f t="shared" ca="1" si="29"/>
        <v>0.33693287037037173</v>
      </c>
      <c r="Q117" s="484">
        <f t="shared" ca="1" si="30"/>
        <v>0.33708333333333468</v>
      </c>
      <c r="R117" s="486">
        <v>0.12999999523162842</v>
      </c>
      <c r="S117" s="486">
        <f t="shared" ca="1" si="19"/>
        <v>0.09</v>
      </c>
      <c r="T117">
        <v>11</v>
      </c>
      <c r="U117" s="503" t="str">
        <f t="shared" si="20"/>
        <v>C28-R26</v>
      </c>
      <c r="V117">
        <v>28</v>
      </c>
      <c r="W117" s="503" t="s">
        <v>493</v>
      </c>
      <c r="X117" s="503" t="s">
        <v>494</v>
      </c>
      <c r="Y117">
        <v>26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27"/>
      <c r="C118" s="404" t="str">
        <f t="shared" si="17"/>
        <v>C28-R24</v>
      </c>
      <c r="D118" s="405">
        <v>0.32194444444444442</v>
      </c>
      <c r="E118" s="405">
        <v>0.32208333333333333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7.6199999993294476</v>
      </c>
      <c r="K118" s="408">
        <f t="shared" si="25"/>
        <v>2.9999999329447746E-2</v>
      </c>
      <c r="L118" s="409">
        <f t="shared" si="26"/>
        <v>0.5</v>
      </c>
      <c r="M118" s="410">
        <f t="shared" si="27"/>
        <v>8.09</v>
      </c>
      <c r="N118" s="410">
        <f t="shared" si="28"/>
        <v>8.1199999993294476</v>
      </c>
      <c r="O118" s="411"/>
      <c r="P118" s="485">
        <f t="shared" ca="1" si="29"/>
        <v>0.33733796296296431</v>
      </c>
      <c r="Q118" s="484">
        <f t="shared" ca="1" si="30"/>
        <v>0.33750000000000135</v>
      </c>
      <c r="R118" s="486">
        <v>2.9999999329447746E-2</v>
      </c>
      <c r="S118" s="486">
        <f t="shared" ca="1" si="19"/>
        <v>7.0000000000000007E-2</v>
      </c>
      <c r="T118">
        <v>12</v>
      </c>
      <c r="U118" s="469" t="str">
        <f t="shared" si="20"/>
        <v>C28-R24</v>
      </c>
      <c r="V118">
        <v>28</v>
      </c>
      <c r="W118" s="470" t="s">
        <v>493</v>
      </c>
      <c r="X118" s="470" t="s">
        <v>494</v>
      </c>
      <c r="Y118">
        <v>24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27"/>
      <c r="C119" s="404" t="str">
        <f t="shared" si="17"/>
        <v>C28-R22</v>
      </c>
      <c r="D119" s="405">
        <v>0.32221064814814815</v>
      </c>
      <c r="E119" s="405">
        <v>0.32237268518518519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7.7199999952316283</v>
      </c>
      <c r="K119" s="408">
        <f t="shared" si="25"/>
        <v>0.12999999523162842</v>
      </c>
      <c r="L119" s="409">
        <f t="shared" si="26"/>
        <v>0.5</v>
      </c>
      <c r="M119" s="410">
        <f t="shared" si="27"/>
        <v>8.09</v>
      </c>
      <c r="N119" s="410">
        <f t="shared" si="28"/>
        <v>8.2199999952316283</v>
      </c>
      <c r="O119" s="411"/>
      <c r="P119" s="485">
        <f t="shared" ca="1" si="29"/>
        <v>0.33777777777777912</v>
      </c>
      <c r="Q119" s="484">
        <f t="shared" ca="1" si="30"/>
        <v>0.33793981481481616</v>
      </c>
      <c r="R119" s="486">
        <v>0.12999999523162842</v>
      </c>
      <c r="S119" s="486">
        <f t="shared" ca="1" si="19"/>
        <v>0.11</v>
      </c>
      <c r="T119">
        <v>13</v>
      </c>
      <c r="U119" s="469" t="str">
        <f t="shared" si="20"/>
        <v>C28-R22</v>
      </c>
      <c r="V119">
        <v>28</v>
      </c>
      <c r="W119" s="470" t="s">
        <v>493</v>
      </c>
      <c r="X119" s="470" t="s">
        <v>494</v>
      </c>
      <c r="Y119">
        <v>22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27"/>
      <c r="C120" s="404" t="str">
        <f t="shared" si="17"/>
        <v>C28-R20</v>
      </c>
      <c r="D120" s="405">
        <v>0.32245370370370369</v>
      </c>
      <c r="E120" s="405">
        <v>0.3225925925925926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7.690000001490116</v>
      </c>
      <c r="K120" s="408">
        <f t="shared" si="25"/>
        <v>0.10000000149011612</v>
      </c>
      <c r="L120" s="409">
        <f t="shared" si="26"/>
        <v>0.5</v>
      </c>
      <c r="M120" s="410">
        <f t="shared" si="27"/>
        <v>8.09</v>
      </c>
      <c r="N120" s="410">
        <f t="shared" si="28"/>
        <v>8.190000001490116</v>
      </c>
      <c r="O120" s="411"/>
      <c r="P120" s="485">
        <f t="shared" ca="1" si="29"/>
        <v>0.33821759259259393</v>
      </c>
      <c r="Q120" s="484">
        <f t="shared" ca="1" si="30"/>
        <v>0.33839120370370507</v>
      </c>
      <c r="R120" s="486">
        <v>0.10000000149011612</v>
      </c>
      <c r="S120" s="486">
        <f t="shared" ca="1" si="19"/>
        <v>0.1</v>
      </c>
      <c r="T120">
        <v>14</v>
      </c>
      <c r="U120" s="469" t="str">
        <f t="shared" si="20"/>
        <v>C28-R20</v>
      </c>
      <c r="V120">
        <v>28</v>
      </c>
      <c r="W120" s="470" t="s">
        <v>493</v>
      </c>
      <c r="X120" s="470" t="s">
        <v>494</v>
      </c>
      <c r="Y120">
        <v>20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27"/>
      <c r="C121" s="404" t="str">
        <f t="shared" si="17"/>
        <v>C28-R18</v>
      </c>
      <c r="D121" s="405">
        <v>0.32268518518518519</v>
      </c>
      <c r="E121" s="405">
        <v>0.32285879629629627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7.7199999952316283</v>
      </c>
      <c r="K121" s="408">
        <f t="shared" si="25"/>
        <v>0.12999999523162842</v>
      </c>
      <c r="L121" s="409">
        <f t="shared" si="26"/>
        <v>0.5</v>
      </c>
      <c r="M121" s="410">
        <f t="shared" si="27"/>
        <v>8.09</v>
      </c>
      <c r="N121" s="410">
        <f t="shared" si="28"/>
        <v>8.2199999952316283</v>
      </c>
      <c r="O121" s="411"/>
      <c r="P121" s="485">
        <f t="shared" ca="1" si="29"/>
        <v>0.33868055555555693</v>
      </c>
      <c r="Q121" s="484">
        <f t="shared" ca="1" si="30"/>
        <v>0.33885416666666807</v>
      </c>
      <c r="R121" s="486">
        <v>0.12999999523162842</v>
      </c>
      <c r="S121" s="486">
        <f t="shared" ca="1" si="19"/>
        <v>0.06</v>
      </c>
      <c r="T121">
        <v>15</v>
      </c>
      <c r="U121" s="469" t="str">
        <f t="shared" si="20"/>
        <v>C28-R18</v>
      </c>
      <c r="V121">
        <v>28</v>
      </c>
      <c r="W121" s="470" t="s">
        <v>493</v>
      </c>
      <c r="X121" s="470" t="s">
        <v>494</v>
      </c>
      <c r="Y121">
        <v>18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27"/>
      <c r="C122" s="404" t="str">
        <f t="shared" si="17"/>
        <v>C28-R16</v>
      </c>
      <c r="D122" s="405">
        <v>0.32291666666666669</v>
      </c>
      <c r="E122" s="405">
        <v>0.32306712962962963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7.6299999991059302</v>
      </c>
      <c r="K122" s="408">
        <f t="shared" si="25"/>
        <v>3.9999999105930328E-2</v>
      </c>
      <c r="L122" s="409">
        <f t="shared" si="26"/>
        <v>0.5</v>
      </c>
      <c r="M122" s="410">
        <f t="shared" si="27"/>
        <v>8.09</v>
      </c>
      <c r="N122" s="410">
        <f t="shared" si="28"/>
        <v>8.1299999991059302</v>
      </c>
      <c r="O122" s="411"/>
      <c r="P122" s="485">
        <f t="shared" ca="1" si="29"/>
        <v>0.3390972222222236</v>
      </c>
      <c r="Q122" s="484">
        <f t="shared" ca="1" si="30"/>
        <v>0.33924768518518655</v>
      </c>
      <c r="R122" s="486">
        <v>3.9999999105930328E-2</v>
      </c>
      <c r="S122" s="486">
        <f t="shared" ca="1" si="19"/>
        <v>0.01</v>
      </c>
      <c r="T122">
        <v>16</v>
      </c>
      <c r="U122" s="469" t="str">
        <f t="shared" si="20"/>
        <v>C28-R16</v>
      </c>
      <c r="V122">
        <v>28</v>
      </c>
      <c r="W122" s="470" t="s">
        <v>493</v>
      </c>
      <c r="X122" s="470" t="s">
        <v>494</v>
      </c>
      <c r="Y122">
        <v>16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27"/>
      <c r="C123" s="404" t="str">
        <f t="shared" si="17"/>
        <v>C28-R14</v>
      </c>
      <c r="D123" s="405">
        <v>0.32314814814814813</v>
      </c>
      <c r="E123" s="405">
        <v>0.32331018518518517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7.6999999994039534</v>
      </c>
      <c r="K123" s="408">
        <f t="shared" si="25"/>
        <v>0.10999999940395355</v>
      </c>
      <c r="L123" s="409">
        <f t="shared" si="26"/>
        <v>0.5</v>
      </c>
      <c r="M123" s="410">
        <f t="shared" si="27"/>
        <v>8.09</v>
      </c>
      <c r="N123" s="410">
        <f t="shared" si="28"/>
        <v>8.1999999994039534</v>
      </c>
      <c r="O123" s="411"/>
      <c r="P123" s="485">
        <f t="shared" ca="1" si="29"/>
        <v>0.33947916666666805</v>
      </c>
      <c r="Q123" s="484">
        <f t="shared" ca="1" si="30"/>
        <v>0.339629629629631</v>
      </c>
      <c r="R123" s="486">
        <v>0.10999999940395355</v>
      </c>
      <c r="S123" s="486">
        <f t="shared" ca="1" si="19"/>
        <v>0.1</v>
      </c>
      <c r="T123">
        <v>17</v>
      </c>
      <c r="U123" s="469" t="str">
        <f t="shared" si="20"/>
        <v>C28-R14</v>
      </c>
      <c r="V123">
        <v>28</v>
      </c>
      <c r="W123" s="470" t="s">
        <v>493</v>
      </c>
      <c r="X123" s="470" t="s">
        <v>494</v>
      </c>
      <c r="Y123">
        <v>14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27"/>
      <c r="C124" s="404" t="str">
        <f t="shared" si="17"/>
        <v>C28-R12</v>
      </c>
      <c r="D124" s="405">
        <v>0.32342592592592595</v>
      </c>
      <c r="E124" s="405">
        <v>0.3235763888888889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7.7099999973177908</v>
      </c>
      <c r="K124" s="408">
        <f t="shared" si="25"/>
        <v>0.11999999731779099</v>
      </c>
      <c r="L124" s="409">
        <f t="shared" si="26"/>
        <v>0.5</v>
      </c>
      <c r="M124" s="410">
        <f t="shared" si="27"/>
        <v>8.09</v>
      </c>
      <c r="N124" s="410">
        <f t="shared" si="28"/>
        <v>8.2099999973177908</v>
      </c>
      <c r="O124" s="411"/>
      <c r="P124" s="485">
        <f t="shared" ca="1" si="29"/>
        <v>0.33990740740740877</v>
      </c>
      <c r="Q124" s="484">
        <f t="shared" ca="1" si="30"/>
        <v>0.34006944444444581</v>
      </c>
      <c r="R124" s="486">
        <v>0.11999999731779099</v>
      </c>
      <c r="S124" s="486">
        <f t="shared" ca="1" si="19"/>
        <v>0.12</v>
      </c>
      <c r="T124">
        <v>18</v>
      </c>
      <c r="U124" s="469" t="str">
        <f t="shared" si="20"/>
        <v>C28-R12</v>
      </c>
      <c r="V124">
        <v>28</v>
      </c>
      <c r="W124" s="470" t="s">
        <v>493</v>
      </c>
      <c r="X124" s="470" t="s">
        <v>494</v>
      </c>
      <c r="Y124">
        <v>12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27"/>
      <c r="C125" s="404" t="str">
        <f t="shared" si="17"/>
        <v>C28-R10</v>
      </c>
      <c r="D125" s="405">
        <v>0.32365740740740739</v>
      </c>
      <c r="E125" s="405">
        <v>0.32381944444444444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7.6999999994039534</v>
      </c>
      <c r="K125" s="408">
        <f t="shared" si="25"/>
        <v>0.10999999940395355</v>
      </c>
      <c r="L125" s="409">
        <f t="shared" si="26"/>
        <v>0.5</v>
      </c>
      <c r="M125" s="410">
        <f t="shared" si="27"/>
        <v>8.09</v>
      </c>
      <c r="N125" s="410">
        <f t="shared" si="28"/>
        <v>8.1999999994039534</v>
      </c>
      <c r="O125" s="411"/>
      <c r="P125" s="485">
        <f t="shared" ca="1" si="29"/>
        <v>0.34030092592592731</v>
      </c>
      <c r="Q125" s="484">
        <f t="shared" ca="1" si="30"/>
        <v>0.34046296296296436</v>
      </c>
      <c r="R125" s="486">
        <v>0.10999999940395355</v>
      </c>
      <c r="S125" s="486">
        <f t="shared" ca="1" si="19"/>
        <v>0.04</v>
      </c>
      <c r="T125">
        <v>19</v>
      </c>
      <c r="U125" s="469" t="str">
        <f t="shared" si="20"/>
        <v>C28-R10</v>
      </c>
      <c r="V125">
        <v>28</v>
      </c>
      <c r="W125" s="470" t="s">
        <v>493</v>
      </c>
      <c r="X125" s="470" t="s">
        <v>494</v>
      </c>
      <c r="Y125">
        <v>10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27"/>
      <c r="C126" s="404" t="str">
        <f t="shared" si="17"/>
        <v>C28-R8</v>
      </c>
      <c r="D126" s="405">
        <v>0.32394675925925925</v>
      </c>
      <c r="E126" s="405">
        <v>0.32408564814814816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7.7400000059604643</v>
      </c>
      <c r="K126" s="408">
        <f t="shared" si="25"/>
        <v>0.15000000596046448</v>
      </c>
      <c r="L126" s="409">
        <f t="shared" si="26"/>
        <v>0.5</v>
      </c>
      <c r="M126" s="410">
        <f t="shared" si="27"/>
        <v>8.09</v>
      </c>
      <c r="N126" s="410">
        <f t="shared" si="28"/>
        <v>8.2400000059604643</v>
      </c>
      <c r="O126" s="411"/>
      <c r="P126" s="485">
        <f t="shared" ca="1" si="29"/>
        <v>0.34071759259259399</v>
      </c>
      <c r="Q126" s="484">
        <f t="shared" ca="1" si="30"/>
        <v>0.34087962962963103</v>
      </c>
      <c r="R126" s="486">
        <v>0.15000000596046448</v>
      </c>
      <c r="S126" s="486">
        <f t="shared" ca="1" si="19"/>
        <v>0.09</v>
      </c>
      <c r="T126">
        <v>20</v>
      </c>
      <c r="U126" s="469" t="str">
        <f t="shared" si="20"/>
        <v>C28-R8</v>
      </c>
      <c r="V126">
        <v>28</v>
      </c>
      <c r="W126" s="470" t="s">
        <v>493</v>
      </c>
      <c r="X126" s="470" t="s">
        <v>494</v>
      </c>
      <c r="Y126">
        <v>8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27"/>
      <c r="C127" s="404" t="str">
        <f t="shared" si="17"/>
        <v>C28-R6</v>
      </c>
      <c r="D127" s="405">
        <v>0.32421296296296298</v>
      </c>
      <c r="E127" s="405">
        <v>0.32435185185185184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7.609999999552965</v>
      </c>
      <c r="K127" s="408">
        <f t="shared" si="25"/>
        <v>1.9999999552965164E-2</v>
      </c>
      <c r="L127" s="409">
        <f t="shared" si="26"/>
        <v>0.5</v>
      </c>
      <c r="M127" s="410">
        <f t="shared" si="27"/>
        <v>8.09</v>
      </c>
      <c r="N127" s="410">
        <f t="shared" si="28"/>
        <v>8.109999999552965</v>
      </c>
      <c r="O127" s="411"/>
      <c r="P127" s="485">
        <f t="shared" ca="1" si="29"/>
        <v>0.34112268518518657</v>
      </c>
      <c r="Q127" s="484">
        <f t="shared" ca="1" si="30"/>
        <v>0.34129629629629771</v>
      </c>
      <c r="R127" s="486">
        <v>1.9999999552965164E-2</v>
      </c>
      <c r="S127" s="486">
        <f t="shared" ca="1" si="19"/>
        <v>0.06</v>
      </c>
      <c r="T127">
        <v>21</v>
      </c>
      <c r="U127" s="469" t="str">
        <f t="shared" si="20"/>
        <v>C28-R6</v>
      </c>
      <c r="V127">
        <v>28</v>
      </c>
      <c r="W127" s="470" t="s">
        <v>493</v>
      </c>
      <c r="X127" s="470" t="s">
        <v>494</v>
      </c>
      <c r="Y127">
        <v>6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27"/>
      <c r="C128" s="404" t="str">
        <f t="shared" si="17"/>
        <v>C28-R4</v>
      </c>
      <c r="D128" s="405">
        <v>0.32446759259259261</v>
      </c>
      <c r="E128" s="405">
        <v>0.32461805555555556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7.6400000007450579</v>
      </c>
      <c r="K128" s="408">
        <f t="shared" si="25"/>
        <v>5.000000074505806E-2</v>
      </c>
      <c r="L128" s="409">
        <f t="shared" si="26"/>
        <v>0.5</v>
      </c>
      <c r="M128" s="410">
        <f t="shared" si="27"/>
        <v>8.09</v>
      </c>
      <c r="N128" s="410">
        <f t="shared" si="28"/>
        <v>8.1400000007450579</v>
      </c>
      <c r="O128" s="411"/>
      <c r="P128" s="485">
        <f t="shared" ca="1" si="29"/>
        <v>0.34155092592592734</v>
      </c>
      <c r="Q128" s="484">
        <f t="shared" ca="1" si="30"/>
        <v>0.34168981481481625</v>
      </c>
      <c r="R128" s="486">
        <v>5.000000074505806E-2</v>
      </c>
      <c r="S128" s="486">
        <f t="shared" ca="1" si="19"/>
        <v>0.15</v>
      </c>
      <c r="T128">
        <v>22</v>
      </c>
      <c r="U128" s="469" t="str">
        <f t="shared" si="20"/>
        <v>C28-R4</v>
      </c>
      <c r="V128">
        <v>28</v>
      </c>
      <c r="W128" s="470" t="s">
        <v>493</v>
      </c>
      <c r="X128" s="470" t="s">
        <v>494</v>
      </c>
      <c r="Y128">
        <v>4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27"/>
      <c r="C129" s="404" t="str">
        <f t="shared" si="17"/>
        <v>C29-R3</v>
      </c>
      <c r="D129" s="405">
        <v>0.32474537037037038</v>
      </c>
      <c r="E129" s="405">
        <v>0.32488425925925923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7.6699999982118605</v>
      </c>
      <c r="K129" s="408">
        <f t="shared" si="25"/>
        <v>7.9999998211860657E-2</v>
      </c>
      <c r="L129" s="409">
        <f t="shared" si="26"/>
        <v>0.5</v>
      </c>
      <c r="M129" s="410">
        <f t="shared" si="27"/>
        <v>8.09</v>
      </c>
      <c r="N129" s="410">
        <f t="shared" si="28"/>
        <v>8.1699999982118605</v>
      </c>
      <c r="O129" s="411"/>
      <c r="P129" s="485">
        <f t="shared" ca="1" si="29"/>
        <v>0.34192129629629775</v>
      </c>
      <c r="Q129" s="484">
        <f t="shared" ca="1" si="30"/>
        <v>0.34206018518518666</v>
      </c>
      <c r="R129" s="486">
        <v>7.9999998211860657E-2</v>
      </c>
      <c r="S129" s="486">
        <f t="shared" ca="1" si="19"/>
        <v>7.0000000000000007E-2</v>
      </c>
      <c r="T129">
        <v>1</v>
      </c>
      <c r="U129" s="469" t="str">
        <f t="shared" si="20"/>
        <v>C29-R3</v>
      </c>
      <c r="V129">
        <v>29</v>
      </c>
      <c r="W129" s="470" t="s">
        <v>493</v>
      </c>
      <c r="X129" s="470" t="s">
        <v>494</v>
      </c>
      <c r="Y129">
        <v>3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27"/>
      <c r="C130" s="404" t="str">
        <f t="shared" si="17"/>
        <v>C29-R5</v>
      </c>
      <c r="D130" s="405">
        <v>0.32498842592592592</v>
      </c>
      <c r="E130" s="405">
        <v>0.32516203703703705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7.7099999973177908</v>
      </c>
      <c r="K130" s="408">
        <f t="shared" si="25"/>
        <v>0.11999999731779099</v>
      </c>
      <c r="L130" s="409">
        <f t="shared" si="26"/>
        <v>0.5</v>
      </c>
      <c r="M130" s="410">
        <f t="shared" si="27"/>
        <v>8.09</v>
      </c>
      <c r="N130" s="410">
        <f t="shared" si="28"/>
        <v>8.2099999973177908</v>
      </c>
      <c r="O130" s="411"/>
      <c r="P130" s="485">
        <f t="shared" ca="1" si="29"/>
        <v>0.34232638888889039</v>
      </c>
      <c r="Q130" s="484">
        <f t="shared" ca="1" si="30"/>
        <v>0.3424652777777793</v>
      </c>
      <c r="R130" s="486">
        <v>0.11999999731779099</v>
      </c>
      <c r="S130" s="486">
        <f t="shared" ca="1" si="19"/>
        <v>0.01</v>
      </c>
      <c r="T130">
        <v>2</v>
      </c>
      <c r="U130" s="469" t="str">
        <f t="shared" si="20"/>
        <v>C29-R5</v>
      </c>
      <c r="V130">
        <v>29</v>
      </c>
      <c r="W130" s="470" t="s">
        <v>493</v>
      </c>
      <c r="X130" s="470" t="s">
        <v>494</v>
      </c>
      <c r="Y130">
        <v>5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27" t="s">
        <v>522</v>
      </c>
      <c r="C131" s="404" t="str">
        <f t="shared" si="17"/>
        <v>C29-R7</v>
      </c>
      <c r="D131" s="405">
        <v>0.32523148148148145</v>
      </c>
      <c r="E131" s="405">
        <v>0.3253935185185185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7.6800000035762785</v>
      </c>
      <c r="K131" s="408">
        <f t="shared" si="25"/>
        <v>9.0000003576278687E-2</v>
      </c>
      <c r="L131" s="409">
        <f t="shared" si="26"/>
        <v>0.5</v>
      </c>
      <c r="M131" s="410">
        <f t="shared" si="27"/>
        <v>8.09</v>
      </c>
      <c r="N131" s="410">
        <f t="shared" si="28"/>
        <v>8.1800000035762785</v>
      </c>
      <c r="O131" s="411"/>
      <c r="P131" s="485">
        <f t="shared" ca="1" si="29"/>
        <v>0.34270833333333484</v>
      </c>
      <c r="Q131" s="484">
        <f t="shared" ca="1" si="30"/>
        <v>0.34284722222222375</v>
      </c>
      <c r="R131" s="486">
        <v>9.0000003576278687E-2</v>
      </c>
      <c r="S131" s="486">
        <f t="shared" ca="1" si="19"/>
        <v>0.12</v>
      </c>
      <c r="T131">
        <v>3</v>
      </c>
      <c r="U131" s="469" t="str">
        <f t="shared" si="20"/>
        <v>C29-R7</v>
      </c>
      <c r="V131">
        <v>29</v>
      </c>
      <c r="W131" s="470" t="s">
        <v>493</v>
      </c>
      <c r="X131" s="470" t="s">
        <v>494</v>
      </c>
      <c r="Y131">
        <v>7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27"/>
      <c r="C132" s="404" t="str">
        <f t="shared" si="17"/>
        <v>C29-R9</v>
      </c>
      <c r="D132" s="405">
        <v>0.32546296296296295</v>
      </c>
      <c r="E132" s="405">
        <v>0.3256134259259259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7.6800000035762785</v>
      </c>
      <c r="K132" s="408">
        <f t="shared" si="25"/>
        <v>9.0000003576278687E-2</v>
      </c>
      <c r="L132" s="409">
        <f t="shared" si="26"/>
        <v>0.5</v>
      </c>
      <c r="M132" s="410">
        <f t="shared" si="27"/>
        <v>8.09</v>
      </c>
      <c r="N132" s="410">
        <f t="shared" si="28"/>
        <v>8.1800000035762785</v>
      </c>
      <c r="O132" s="411"/>
      <c r="P132" s="485">
        <f t="shared" ca="1" si="29"/>
        <v>0.34312500000000151</v>
      </c>
      <c r="Q132" s="484">
        <f t="shared" ca="1" si="30"/>
        <v>0.34326388888889042</v>
      </c>
      <c r="R132" s="486">
        <v>9.0000003576278687E-2</v>
      </c>
      <c r="S132" s="486">
        <f t="shared" ca="1" si="19"/>
        <v>0.06</v>
      </c>
      <c r="T132">
        <v>4</v>
      </c>
      <c r="U132" s="469" t="str">
        <f t="shared" si="20"/>
        <v>C29-R9</v>
      </c>
      <c r="V132">
        <v>29</v>
      </c>
      <c r="W132" s="470" t="s">
        <v>493</v>
      </c>
      <c r="X132" s="470" t="s">
        <v>494</v>
      </c>
      <c r="Y132">
        <v>9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27"/>
      <c r="C133" s="404" t="str">
        <f t="shared" si="17"/>
        <v>C29-R11</v>
      </c>
      <c r="D133" s="405">
        <v>0.32572916666666668</v>
      </c>
      <c r="E133" s="405">
        <v>0.32587962962962963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7.690000001490116</v>
      </c>
      <c r="K133" s="408">
        <f t="shared" si="25"/>
        <v>0.10000000149011612</v>
      </c>
      <c r="L133" s="409">
        <f t="shared" si="26"/>
        <v>0.5</v>
      </c>
      <c r="M133" s="410">
        <f t="shared" si="27"/>
        <v>8.09</v>
      </c>
      <c r="N133" s="410">
        <f t="shared" si="28"/>
        <v>8.190000001490116</v>
      </c>
      <c r="O133" s="411"/>
      <c r="P133" s="485">
        <f t="shared" ca="1" si="29"/>
        <v>0.34353009259259415</v>
      </c>
      <c r="Q133" s="484">
        <f t="shared" ca="1" si="30"/>
        <v>0.34366898148148306</v>
      </c>
      <c r="R133" s="486">
        <v>0.10000000149011612</v>
      </c>
      <c r="S133" s="486">
        <f t="shared" ca="1" si="19"/>
        <v>0.06</v>
      </c>
      <c r="T133">
        <v>5</v>
      </c>
      <c r="U133" s="469" t="str">
        <f t="shared" si="20"/>
        <v>C29-R11</v>
      </c>
      <c r="V133">
        <v>29</v>
      </c>
      <c r="W133" s="470" t="s">
        <v>493</v>
      </c>
      <c r="X133" s="470" t="s">
        <v>494</v>
      </c>
      <c r="Y133">
        <v>11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27"/>
      <c r="C134" s="404" t="str">
        <f t="shared" si="17"/>
        <v>C29-R13</v>
      </c>
      <c r="D134" s="405">
        <v>0.32599537037037035</v>
      </c>
      <c r="E134" s="405">
        <v>0.32616898148148149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7.6299999991059302</v>
      </c>
      <c r="K134" s="408">
        <f t="shared" si="25"/>
        <v>3.9999999105930328E-2</v>
      </c>
      <c r="L134" s="409">
        <f t="shared" si="26"/>
        <v>0.5</v>
      </c>
      <c r="M134" s="410">
        <f t="shared" si="27"/>
        <v>8.09</v>
      </c>
      <c r="N134" s="410">
        <f t="shared" si="28"/>
        <v>8.1299999991059302</v>
      </c>
      <c r="O134" s="411"/>
      <c r="P134" s="485">
        <f t="shared" ca="1" si="29"/>
        <v>0.34393518518518679</v>
      </c>
      <c r="Q134" s="484">
        <f t="shared" ca="1" si="30"/>
        <v>0.34410879629629793</v>
      </c>
      <c r="R134" s="486">
        <v>3.9999999105930328E-2</v>
      </c>
      <c r="S134" s="486">
        <f t="shared" ca="1" si="19"/>
        <v>0.15</v>
      </c>
      <c r="T134">
        <v>6</v>
      </c>
      <c r="U134" s="469" t="str">
        <f t="shared" si="20"/>
        <v>C29-R13</v>
      </c>
      <c r="V134">
        <v>29</v>
      </c>
      <c r="W134" s="470" t="s">
        <v>493</v>
      </c>
      <c r="X134" s="470" t="s">
        <v>494</v>
      </c>
      <c r="Y134">
        <v>13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27"/>
      <c r="C135" s="404" t="str">
        <f t="shared" si="17"/>
        <v>C29-R15</v>
      </c>
      <c r="D135" s="405">
        <v>0.32627314814814817</v>
      </c>
      <c r="E135" s="405">
        <v>0.32644675925925926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7.7300000005960463</v>
      </c>
      <c r="K135" s="408">
        <f t="shared" si="25"/>
        <v>0.14000000059604645</v>
      </c>
      <c r="L135" s="409">
        <f t="shared" si="26"/>
        <v>0.5</v>
      </c>
      <c r="M135" s="410">
        <f t="shared" si="27"/>
        <v>8.09</v>
      </c>
      <c r="N135" s="410">
        <f t="shared" si="28"/>
        <v>8.2300000005960463</v>
      </c>
      <c r="O135" s="411"/>
      <c r="P135" s="485">
        <f t="shared" ca="1" si="29"/>
        <v>0.34437500000000165</v>
      </c>
      <c r="Q135" s="484">
        <f t="shared" ca="1" si="30"/>
        <v>0.3445370370370387</v>
      </c>
      <c r="R135" s="486">
        <v>0.14000000059604645</v>
      </c>
      <c r="S135" s="486">
        <f t="shared" ca="1" si="19"/>
        <v>0.09</v>
      </c>
      <c r="T135">
        <v>7</v>
      </c>
      <c r="U135" s="469" t="str">
        <f t="shared" si="20"/>
        <v>C29-R15</v>
      </c>
      <c r="V135">
        <v>29</v>
      </c>
      <c r="W135" s="470" t="s">
        <v>493</v>
      </c>
      <c r="X135" s="470" t="s">
        <v>494</v>
      </c>
      <c r="Y135">
        <v>15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27"/>
      <c r="C136" s="404" t="str">
        <f t="shared" si="17"/>
        <v>C29-R17</v>
      </c>
      <c r="D136" s="405">
        <v>0.32650462962962962</v>
      </c>
      <c r="E136" s="405">
        <v>0.32665509259259257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7.7400000059604643</v>
      </c>
      <c r="K136" s="408">
        <f t="shared" si="25"/>
        <v>0.15000000596046448</v>
      </c>
      <c r="L136" s="409">
        <f t="shared" si="26"/>
        <v>0.5</v>
      </c>
      <c r="M136" s="410">
        <f t="shared" si="27"/>
        <v>8.09</v>
      </c>
      <c r="N136" s="410">
        <f t="shared" si="28"/>
        <v>8.2400000059604643</v>
      </c>
      <c r="O136" s="411"/>
      <c r="P136" s="485">
        <f t="shared" ca="1" si="29"/>
        <v>0.34481481481481646</v>
      </c>
      <c r="Q136" s="484">
        <f t="shared" ca="1" si="30"/>
        <v>0.34497685185185351</v>
      </c>
      <c r="R136" s="486">
        <v>0.15000000596046448</v>
      </c>
      <c r="S136" s="486">
        <f t="shared" ca="1" si="19"/>
        <v>0.14000000000000001</v>
      </c>
      <c r="T136">
        <v>8</v>
      </c>
      <c r="U136" s="503" t="str">
        <f t="shared" si="20"/>
        <v>C29-R17</v>
      </c>
      <c r="V136">
        <v>29</v>
      </c>
      <c r="W136" s="503" t="s">
        <v>493</v>
      </c>
      <c r="X136" s="503" t="s">
        <v>494</v>
      </c>
      <c r="Y136">
        <v>17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27"/>
      <c r="C137" s="404" t="str">
        <f t="shared" si="17"/>
        <v>C29-R19</v>
      </c>
      <c r="D137" s="405">
        <v>0.32677083333333334</v>
      </c>
      <c r="E137" s="405">
        <v>0.32693287037037039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7.5999999997764824</v>
      </c>
      <c r="K137" s="408">
        <f t="shared" si="25"/>
        <v>9.9999997764825821E-3</v>
      </c>
      <c r="L137" s="409">
        <f t="shared" si="26"/>
        <v>0.5</v>
      </c>
      <c r="M137" s="410">
        <f t="shared" si="27"/>
        <v>8.09</v>
      </c>
      <c r="N137" s="410">
        <f t="shared" si="28"/>
        <v>8.0999999997764824</v>
      </c>
      <c r="O137" s="411"/>
      <c r="P137" s="485">
        <f t="shared" ca="1" si="29"/>
        <v>0.345208333333335</v>
      </c>
      <c r="Q137" s="484">
        <f t="shared" ca="1" si="30"/>
        <v>0.34537037037037205</v>
      </c>
      <c r="R137" s="486">
        <v>9.9999997764825821E-3</v>
      </c>
      <c r="S137" s="486">
        <f t="shared" ca="1" si="19"/>
        <v>0.08</v>
      </c>
      <c r="T137">
        <v>9</v>
      </c>
      <c r="U137" s="469" t="str">
        <f t="shared" si="20"/>
        <v>C29-R19</v>
      </c>
      <c r="V137">
        <v>29</v>
      </c>
      <c r="W137" s="470" t="s">
        <v>493</v>
      </c>
      <c r="X137" s="470" t="s">
        <v>494</v>
      </c>
      <c r="Y137">
        <v>19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27"/>
      <c r="C138" s="404" t="str">
        <f t="shared" si="17"/>
        <v>C29-R21</v>
      </c>
      <c r="D138" s="405">
        <v>0.32703703703703701</v>
      </c>
      <c r="E138" s="405">
        <v>0.32721064814814815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7.6499999986588954</v>
      </c>
      <c r="K138" s="408">
        <f t="shared" si="25"/>
        <v>5.9999998658895493E-2</v>
      </c>
      <c r="L138" s="409">
        <f t="shared" si="26"/>
        <v>0.5</v>
      </c>
      <c r="M138" s="410">
        <f t="shared" si="27"/>
        <v>8.09</v>
      </c>
      <c r="N138" s="410">
        <f t="shared" si="28"/>
        <v>8.1499999986588954</v>
      </c>
      <c r="O138" s="411"/>
      <c r="P138" s="485">
        <f t="shared" ca="1" si="29"/>
        <v>0.34562500000000168</v>
      </c>
      <c r="Q138" s="484">
        <f t="shared" ca="1" si="30"/>
        <v>0.34578703703703872</v>
      </c>
      <c r="R138" s="486">
        <v>5.9999998658895493E-2</v>
      </c>
      <c r="S138" s="486">
        <f t="shared" ca="1" si="19"/>
        <v>0.09</v>
      </c>
      <c r="T138">
        <v>10</v>
      </c>
      <c r="U138" s="469" t="str">
        <f t="shared" si="20"/>
        <v>C29-R21</v>
      </c>
      <c r="V138">
        <v>29</v>
      </c>
      <c r="W138" s="470" t="s">
        <v>493</v>
      </c>
      <c r="X138" s="470" t="s">
        <v>494</v>
      </c>
      <c r="Y138">
        <v>21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27"/>
      <c r="C139" s="404" t="str">
        <f t="shared" si="17"/>
        <v>C29-R23</v>
      </c>
      <c r="D139" s="405">
        <v>0.32730324074074074</v>
      </c>
      <c r="E139" s="405">
        <v>0.32746527777777779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7.5999999997764824</v>
      </c>
      <c r="K139" s="408">
        <f t="shared" si="25"/>
        <v>9.9999997764825821E-3</v>
      </c>
      <c r="L139" s="409">
        <f t="shared" si="26"/>
        <v>0.5</v>
      </c>
      <c r="M139" s="410">
        <f t="shared" si="27"/>
        <v>8.09</v>
      </c>
      <c r="N139" s="410">
        <f t="shared" si="28"/>
        <v>8.0999999997764824</v>
      </c>
      <c r="O139" s="411"/>
      <c r="P139" s="485">
        <f t="shared" ca="1" si="29"/>
        <v>0.34606481481481649</v>
      </c>
      <c r="Q139" s="484">
        <f t="shared" ca="1" si="30"/>
        <v>0.3462037037037054</v>
      </c>
      <c r="R139" s="486">
        <v>9.9999997764825821E-3</v>
      </c>
      <c r="S139" s="486">
        <f t="shared" ca="1" si="19"/>
        <v>0.1</v>
      </c>
      <c r="T139">
        <v>11</v>
      </c>
      <c r="U139" s="469" t="str">
        <f t="shared" si="20"/>
        <v>C29-R23</v>
      </c>
      <c r="V139">
        <v>29</v>
      </c>
      <c r="W139" s="470" t="s">
        <v>493</v>
      </c>
      <c r="X139" s="470" t="s">
        <v>494</v>
      </c>
      <c r="Y139">
        <v>23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27"/>
      <c r="C140" s="404" t="str">
        <f t="shared" si="17"/>
        <v>C29-R25</v>
      </c>
      <c r="D140" s="405">
        <v>0.3275925925925926</v>
      </c>
      <c r="E140" s="405">
        <v>0.32775462962962965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7.6499999986588954</v>
      </c>
      <c r="K140" s="408">
        <f t="shared" si="25"/>
        <v>5.9999998658895493E-2</v>
      </c>
      <c r="L140" s="409">
        <f t="shared" si="26"/>
        <v>0.5</v>
      </c>
      <c r="M140" s="410">
        <f t="shared" si="27"/>
        <v>8.09</v>
      </c>
      <c r="N140" s="410">
        <f t="shared" si="28"/>
        <v>8.1499999986588954</v>
      </c>
      <c r="O140" s="411"/>
      <c r="P140" s="485">
        <f t="shared" ca="1" si="29"/>
        <v>0.34644675925926094</v>
      </c>
      <c r="Q140" s="484">
        <f t="shared" ca="1" si="30"/>
        <v>0.34660879629629798</v>
      </c>
      <c r="R140" s="486">
        <v>5.9999998658895493E-2</v>
      </c>
      <c r="S140" s="486">
        <f t="shared" ca="1" si="19"/>
        <v>0.15</v>
      </c>
      <c r="T140">
        <v>12</v>
      </c>
      <c r="U140" s="469" t="str">
        <f t="shared" si="20"/>
        <v>C29-R25</v>
      </c>
      <c r="V140">
        <v>29</v>
      </c>
      <c r="W140" s="470" t="s">
        <v>493</v>
      </c>
      <c r="X140" s="470" t="s">
        <v>494</v>
      </c>
      <c r="Y140">
        <v>25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27"/>
      <c r="C141" s="404" t="str">
        <f t="shared" si="17"/>
        <v>C29-R27</v>
      </c>
      <c r="D141" s="405">
        <v>0.32785879629629627</v>
      </c>
      <c r="E141" s="405">
        <v>0.32799768518518518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7.6800000035762785</v>
      </c>
      <c r="K141" s="408">
        <f t="shared" si="25"/>
        <v>9.0000003576278687E-2</v>
      </c>
      <c r="L141" s="409">
        <f t="shared" si="26"/>
        <v>0.5</v>
      </c>
      <c r="M141" s="410">
        <f t="shared" si="27"/>
        <v>8.09</v>
      </c>
      <c r="N141" s="410">
        <f t="shared" si="28"/>
        <v>8.1800000035762785</v>
      </c>
      <c r="O141" s="411"/>
      <c r="P141" s="485">
        <f t="shared" ca="1" si="29"/>
        <v>0.34685185185185352</v>
      </c>
      <c r="Q141" s="484">
        <f t="shared" ca="1" si="30"/>
        <v>0.34701388888889056</v>
      </c>
      <c r="R141" s="486">
        <v>9.0000003576278687E-2</v>
      </c>
      <c r="S141" s="486">
        <f t="shared" ca="1" si="19"/>
        <v>0.05</v>
      </c>
      <c r="T141">
        <v>13</v>
      </c>
      <c r="U141" s="469" t="str">
        <f t="shared" si="20"/>
        <v>C29-R27</v>
      </c>
      <c r="V141">
        <v>29</v>
      </c>
      <c r="W141" s="470" t="s">
        <v>493</v>
      </c>
      <c r="X141" s="470" t="s">
        <v>494</v>
      </c>
      <c r="Y141">
        <v>27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27"/>
      <c r="C142" s="404" t="str">
        <f t="shared" si="17"/>
        <v>C29-R29</v>
      </c>
      <c r="D142" s="405">
        <v>0.32811342592592591</v>
      </c>
      <c r="E142" s="405">
        <v>0.32828703703703704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7.6600000002980231</v>
      </c>
      <c r="K142" s="408">
        <f t="shared" si="25"/>
        <v>7.0000000298023224E-2</v>
      </c>
      <c r="L142" s="409">
        <f t="shared" si="26"/>
        <v>0.5</v>
      </c>
      <c r="M142" s="410">
        <f t="shared" si="27"/>
        <v>8.09</v>
      </c>
      <c r="N142" s="410">
        <f t="shared" si="28"/>
        <v>8.1600000002980231</v>
      </c>
      <c r="O142" s="411"/>
      <c r="P142" s="485">
        <f t="shared" ca="1" si="29"/>
        <v>0.34728009259259429</v>
      </c>
      <c r="Q142" s="484">
        <f t="shared" ca="1" si="30"/>
        <v>0.34744212962963134</v>
      </c>
      <c r="R142" s="486">
        <v>7.0000000298023224E-2</v>
      </c>
      <c r="S142" s="486">
        <f t="shared" ca="1" si="19"/>
        <v>0.13</v>
      </c>
      <c r="T142">
        <v>14</v>
      </c>
      <c r="U142" s="469" t="str">
        <f t="shared" si="20"/>
        <v>C29-R29</v>
      </c>
      <c r="V142">
        <v>29</v>
      </c>
      <c r="W142" s="470" t="s">
        <v>493</v>
      </c>
      <c r="X142" s="470" t="s">
        <v>494</v>
      </c>
      <c r="Y142">
        <v>29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27"/>
      <c r="C143" s="404" t="str">
        <f t="shared" si="17"/>
        <v>C29-R31</v>
      </c>
      <c r="D143" s="405">
        <v>0.32836805555555554</v>
      </c>
      <c r="E143" s="405">
        <v>0.32850694444444445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7.6199999993294476</v>
      </c>
      <c r="K143" s="408">
        <f t="shared" si="25"/>
        <v>2.9999999329447746E-2</v>
      </c>
      <c r="L143" s="409">
        <f t="shared" si="26"/>
        <v>0.5</v>
      </c>
      <c r="M143" s="410">
        <f t="shared" si="27"/>
        <v>8.09</v>
      </c>
      <c r="N143" s="410">
        <f t="shared" si="28"/>
        <v>8.1199999993294476</v>
      </c>
      <c r="O143" s="411"/>
      <c r="P143" s="485">
        <f t="shared" ca="1" si="29"/>
        <v>0.34768518518518687</v>
      </c>
      <c r="Q143" s="484">
        <f t="shared" ca="1" si="30"/>
        <v>0.34782407407407578</v>
      </c>
      <c r="R143" s="486">
        <v>2.9999999329447746E-2</v>
      </c>
      <c r="S143" s="486">
        <f t="shared" ca="1" si="19"/>
        <v>0.1</v>
      </c>
      <c r="T143">
        <v>15</v>
      </c>
      <c r="U143" s="469" t="str">
        <f t="shared" si="20"/>
        <v>C29-R31</v>
      </c>
      <c r="V143">
        <v>29</v>
      </c>
      <c r="W143" s="470" t="s">
        <v>493</v>
      </c>
      <c r="X143" s="470" t="s">
        <v>494</v>
      </c>
      <c r="Y143">
        <v>31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27"/>
      <c r="C144" s="404" t="str">
        <f t="shared" si="17"/>
        <v>C29-R33</v>
      </c>
      <c r="D144" s="405">
        <v>0.32861111111111113</v>
      </c>
      <c r="E144" s="405">
        <v>0.32878472222222221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7.6199999993294476</v>
      </c>
      <c r="K144" s="408">
        <f t="shared" si="25"/>
        <v>2.9999999329447746E-2</v>
      </c>
      <c r="L144" s="409">
        <f t="shared" si="26"/>
        <v>0.5</v>
      </c>
      <c r="M144" s="410">
        <f t="shared" si="27"/>
        <v>8.09</v>
      </c>
      <c r="N144" s="410">
        <f t="shared" si="28"/>
        <v>8.1199999993294476</v>
      </c>
      <c r="O144" s="411"/>
      <c r="P144" s="485">
        <f t="shared" ca="1" si="29"/>
        <v>0.34807870370370542</v>
      </c>
      <c r="Q144" s="484">
        <f t="shared" ca="1" si="30"/>
        <v>0.34824074074074246</v>
      </c>
      <c r="R144" s="486">
        <v>2.9999999329447746E-2</v>
      </c>
      <c r="S144" s="486">
        <f t="shared" ca="1" si="19"/>
        <v>0.04</v>
      </c>
      <c r="T144">
        <v>16</v>
      </c>
      <c r="U144" s="469" t="str">
        <f t="shared" si="20"/>
        <v>C29-R33</v>
      </c>
      <c r="V144">
        <v>29</v>
      </c>
      <c r="W144" s="470" t="s">
        <v>493</v>
      </c>
      <c r="X144" s="470" t="s">
        <v>494</v>
      </c>
      <c r="Y144">
        <v>33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27"/>
      <c r="C145" s="404" t="str">
        <f t="shared" si="17"/>
        <v>C29-R35</v>
      </c>
      <c r="D145" s="405">
        <v>0.32884259259259258</v>
      </c>
      <c r="E145" s="405">
        <v>0.32901620370370371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7.7099999973177908</v>
      </c>
      <c r="K145" s="408">
        <f t="shared" si="25"/>
        <v>0.11999999731779099</v>
      </c>
      <c r="L145" s="409">
        <f t="shared" si="26"/>
        <v>0.5</v>
      </c>
      <c r="M145" s="410">
        <f t="shared" si="27"/>
        <v>8.09</v>
      </c>
      <c r="N145" s="410">
        <f t="shared" si="28"/>
        <v>8.2099999973177908</v>
      </c>
      <c r="O145" s="411"/>
      <c r="P145" s="485">
        <f t="shared" ca="1" si="29"/>
        <v>0.34847222222222396</v>
      </c>
      <c r="Q145" s="484">
        <f t="shared" ca="1" si="30"/>
        <v>0.34862268518518691</v>
      </c>
      <c r="R145" s="486">
        <v>0.11999999731779099</v>
      </c>
      <c r="S145" s="486">
        <f t="shared" ca="1" si="19"/>
        <v>0.05</v>
      </c>
      <c r="T145">
        <v>17</v>
      </c>
      <c r="U145" s="469" t="str">
        <f t="shared" si="20"/>
        <v>C29-R35</v>
      </c>
      <c r="V145">
        <v>29</v>
      </c>
      <c r="W145" s="470" t="s">
        <v>493</v>
      </c>
      <c r="X145" s="470" t="s">
        <v>494</v>
      </c>
      <c r="Y145">
        <v>35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27"/>
      <c r="C146" s="404" t="str">
        <f t="shared" ref="C146:C209" si="34">U146</f>
        <v>C29-R37</v>
      </c>
      <c r="D146" s="405">
        <v>0.32907407407407407</v>
      </c>
      <c r="E146" s="405">
        <v>0.32921296296296299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9" si="35">I146+R146</f>
        <v>7.6800000035762785</v>
      </c>
      <c r="K146" s="408">
        <f t="shared" si="25"/>
        <v>9.0000003576278687E-2</v>
      </c>
      <c r="L146" s="409">
        <f t="shared" si="26"/>
        <v>0.5</v>
      </c>
      <c r="M146" s="410">
        <f t="shared" si="27"/>
        <v>8.09</v>
      </c>
      <c r="N146" s="410">
        <f t="shared" si="28"/>
        <v>8.1800000035762785</v>
      </c>
      <c r="O146" s="411"/>
      <c r="P146" s="485">
        <f t="shared" ca="1" si="29"/>
        <v>0.34886574074074245</v>
      </c>
      <c r="Q146" s="484">
        <f t="shared" ca="1" si="30"/>
        <v>0.34902777777777949</v>
      </c>
      <c r="R146" s="486">
        <v>9.0000003576278687E-2</v>
      </c>
      <c r="S146" s="486">
        <f t="shared" ref="S146:S209" ca="1" si="36">RANDBETWEEN(1,15)/100</f>
        <v>0.09</v>
      </c>
      <c r="T146">
        <v>18</v>
      </c>
      <c r="U146" s="469" t="str">
        <f t="shared" ref="U146:U209" si="37">W146&amp;V146&amp;"-"&amp;X146&amp;Y146</f>
        <v>C29-R37</v>
      </c>
      <c r="V146">
        <v>29</v>
      </c>
      <c r="W146" s="470" t="s">
        <v>493</v>
      </c>
      <c r="X146" s="470" t="s">
        <v>494</v>
      </c>
      <c r="Y146">
        <v>37</v>
      </c>
      <c r="AA146" s="504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27"/>
      <c r="C147" s="404" t="str">
        <f t="shared" si="34"/>
        <v>C29-R39</v>
      </c>
      <c r="D147" s="405">
        <v>0.32936342592592593</v>
      </c>
      <c r="E147" s="405">
        <v>0.32953703703703702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10" si="41">F147+G147</f>
        <v>7.59</v>
      </c>
      <c r="J147" s="407">
        <f t="shared" si="35"/>
        <v>7.6999999994039534</v>
      </c>
      <c r="K147" s="408">
        <f t="shared" ref="K147:K210" si="42">J147-I147</f>
        <v>0.10999999940395355</v>
      </c>
      <c r="L147" s="409">
        <f t="shared" ref="L147:L210" si="43">L146</f>
        <v>0.5</v>
      </c>
      <c r="M147" s="410">
        <f t="shared" ref="M147:M210" si="44">I147+L147</f>
        <v>8.09</v>
      </c>
      <c r="N147" s="410">
        <f t="shared" ref="N147:N210" si="45">J147+L147</f>
        <v>8.1999999994039534</v>
      </c>
      <c r="O147" s="411"/>
      <c r="P147" s="485">
        <f t="shared" ref="P147:P210" ca="1" si="46">Q146+TIME(0,0,RANDBETWEEN(20,25))</f>
        <v>0.34931712962963135</v>
      </c>
      <c r="Q147" s="484">
        <f t="shared" ref="Q147:Q210" ca="1" si="47">P147+TIME(0,0,RANDBETWEEN(12,15))</f>
        <v>0.34947916666666839</v>
      </c>
      <c r="R147" s="486">
        <v>0.10999999940395355</v>
      </c>
      <c r="S147" s="486">
        <f t="shared" ca="1" si="36"/>
        <v>0.09</v>
      </c>
      <c r="T147">
        <v>19</v>
      </c>
      <c r="U147" s="469" t="str">
        <f t="shared" si="37"/>
        <v>C29-R39</v>
      </c>
      <c r="V147">
        <v>29</v>
      </c>
      <c r="W147" s="470" t="s">
        <v>493</v>
      </c>
      <c r="X147" s="470" t="s">
        <v>494</v>
      </c>
      <c r="Y147">
        <v>39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27"/>
      <c r="C148" s="404" t="str">
        <f t="shared" si="34"/>
        <v>C29-R41</v>
      </c>
      <c r="D148" s="405">
        <v>0.32960648148148147</v>
      </c>
      <c r="E148" s="405">
        <v>0.32976851851851852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7.7099999973177908</v>
      </c>
      <c r="K148" s="408">
        <f t="shared" si="42"/>
        <v>0.11999999731779099</v>
      </c>
      <c r="L148" s="409">
        <f t="shared" si="43"/>
        <v>0.5</v>
      </c>
      <c r="M148" s="410">
        <f t="shared" si="44"/>
        <v>8.09</v>
      </c>
      <c r="N148" s="410">
        <f t="shared" si="45"/>
        <v>8.2099999973177908</v>
      </c>
      <c r="O148" s="411"/>
      <c r="P148" s="485">
        <f t="shared" ca="1" si="46"/>
        <v>0.34971064814814989</v>
      </c>
      <c r="Q148" s="484">
        <f t="shared" ca="1" si="47"/>
        <v>0.34987268518518694</v>
      </c>
      <c r="R148" s="486">
        <v>0.11999999731779099</v>
      </c>
      <c r="S148" s="486">
        <f t="shared" ca="1" si="36"/>
        <v>0.06</v>
      </c>
      <c r="T148">
        <v>20</v>
      </c>
      <c r="U148" s="469" t="str">
        <f t="shared" si="37"/>
        <v>C29-R41</v>
      </c>
      <c r="V148">
        <v>29</v>
      </c>
      <c r="W148" s="470" t="s">
        <v>493</v>
      </c>
      <c r="X148" s="470" t="s">
        <v>494</v>
      </c>
      <c r="Y148">
        <v>41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27"/>
      <c r="C149" s="404" t="str">
        <f t="shared" si="34"/>
        <v>C29-R43</v>
      </c>
      <c r="D149" s="405">
        <v>0.32984953703703701</v>
      </c>
      <c r="E149" s="405">
        <v>0.32998842592592592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7.7099999973177908</v>
      </c>
      <c r="K149" s="408">
        <f t="shared" si="42"/>
        <v>0.11999999731779099</v>
      </c>
      <c r="L149" s="409">
        <f t="shared" si="43"/>
        <v>0.5</v>
      </c>
      <c r="M149" s="410">
        <f t="shared" si="44"/>
        <v>8.09</v>
      </c>
      <c r="N149" s="410">
        <f t="shared" si="45"/>
        <v>8.2099999973177908</v>
      </c>
      <c r="O149" s="411"/>
      <c r="P149" s="485">
        <f t="shared" ca="1" si="46"/>
        <v>0.35010416666666844</v>
      </c>
      <c r="Q149" s="484">
        <f t="shared" ca="1" si="47"/>
        <v>0.35024305555555735</v>
      </c>
      <c r="R149" s="486">
        <v>0.11999999731779099</v>
      </c>
      <c r="S149" s="486">
        <f t="shared" ca="1" si="36"/>
        <v>0.13</v>
      </c>
      <c r="T149">
        <v>21</v>
      </c>
      <c r="U149" s="469" t="str">
        <f t="shared" si="37"/>
        <v>C29-R43</v>
      </c>
      <c r="V149">
        <v>29</v>
      </c>
      <c r="W149" s="470" t="s">
        <v>493</v>
      </c>
      <c r="X149" s="470" t="s">
        <v>494</v>
      </c>
      <c r="Y149">
        <v>43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27"/>
      <c r="C150" s="404" t="str">
        <f t="shared" si="34"/>
        <v>C29-R45</v>
      </c>
      <c r="D150" s="405">
        <v>0.3300925925925926</v>
      </c>
      <c r="E150" s="405">
        <v>0.33025462962962965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7.6199999993294476</v>
      </c>
      <c r="K150" s="408">
        <f t="shared" si="42"/>
        <v>2.9999999329447746E-2</v>
      </c>
      <c r="L150" s="409">
        <f t="shared" si="43"/>
        <v>0.5</v>
      </c>
      <c r="M150" s="410">
        <f t="shared" si="44"/>
        <v>8.09</v>
      </c>
      <c r="N150" s="410">
        <f t="shared" si="45"/>
        <v>8.1199999993294476</v>
      </c>
      <c r="O150" s="411"/>
      <c r="P150" s="485">
        <f t="shared" ca="1" si="46"/>
        <v>0.35047453703703885</v>
      </c>
      <c r="Q150" s="484">
        <f t="shared" ca="1" si="47"/>
        <v>0.35061342592592776</v>
      </c>
      <c r="R150" s="486">
        <v>2.9999999329447746E-2</v>
      </c>
      <c r="S150" s="486">
        <f t="shared" ca="1" si="36"/>
        <v>0.01</v>
      </c>
      <c r="T150">
        <v>22</v>
      </c>
      <c r="U150" s="469" t="str">
        <f t="shared" si="37"/>
        <v>C29-R45</v>
      </c>
      <c r="V150">
        <v>29</v>
      </c>
      <c r="W150" s="470" t="s">
        <v>493</v>
      </c>
      <c r="X150" s="470" t="s">
        <v>494</v>
      </c>
      <c r="Y150">
        <v>45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27"/>
      <c r="C151" s="404" t="str">
        <f t="shared" si="34"/>
        <v>C29-R47</v>
      </c>
      <c r="D151" s="405">
        <v>0.33038194444444446</v>
      </c>
      <c r="E151" s="405">
        <v>0.33054398148148151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7.6299999991059302</v>
      </c>
      <c r="K151" s="408">
        <f t="shared" si="42"/>
        <v>3.9999999105930328E-2</v>
      </c>
      <c r="L151" s="409">
        <f t="shared" si="43"/>
        <v>0.5</v>
      </c>
      <c r="M151" s="410">
        <f t="shared" si="44"/>
        <v>8.09</v>
      </c>
      <c r="N151" s="410">
        <f t="shared" si="45"/>
        <v>8.1299999991059302</v>
      </c>
      <c r="O151" s="411"/>
      <c r="P151" s="485">
        <f t="shared" ca="1" si="46"/>
        <v>0.35086805555555739</v>
      </c>
      <c r="Q151" s="484">
        <f t="shared" ca="1" si="47"/>
        <v>0.3510069444444463</v>
      </c>
      <c r="R151" s="486">
        <v>3.9999999105930328E-2</v>
      </c>
      <c r="S151" s="486">
        <f t="shared" ca="1" si="36"/>
        <v>7.0000000000000007E-2</v>
      </c>
      <c r="T151">
        <v>23</v>
      </c>
      <c r="U151" s="469" t="str">
        <f t="shared" si="37"/>
        <v>C29-R47</v>
      </c>
      <c r="V151">
        <v>29</v>
      </c>
      <c r="W151" s="470" t="s">
        <v>493</v>
      </c>
      <c r="X151" s="470" t="s">
        <v>494</v>
      </c>
      <c r="Y151">
        <v>47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27"/>
      <c r="C152" s="404" t="str">
        <f t="shared" si="34"/>
        <v>C30-R46</v>
      </c>
      <c r="D152" s="405">
        <v>0.33067129629629627</v>
      </c>
      <c r="E152" s="405">
        <v>0.33082175925925927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7.6299999991059302</v>
      </c>
      <c r="K152" s="408">
        <f t="shared" si="42"/>
        <v>3.9999999105930328E-2</v>
      </c>
      <c r="L152" s="409">
        <f t="shared" si="43"/>
        <v>0.5</v>
      </c>
      <c r="M152" s="410">
        <f t="shared" si="44"/>
        <v>8.09</v>
      </c>
      <c r="N152" s="410">
        <f t="shared" si="45"/>
        <v>8.1299999991059302</v>
      </c>
      <c r="O152" s="411"/>
      <c r="P152" s="485">
        <f t="shared" ca="1" si="46"/>
        <v>0.35129629629629816</v>
      </c>
      <c r="Q152" s="484">
        <f t="shared" ca="1" si="47"/>
        <v>0.3514699074074093</v>
      </c>
      <c r="R152" s="486">
        <v>3.9999999105930328E-2</v>
      </c>
      <c r="S152" s="486">
        <f t="shared" ca="1" si="36"/>
        <v>0.05</v>
      </c>
      <c r="T152">
        <v>1</v>
      </c>
      <c r="U152" s="469" t="str">
        <f t="shared" si="37"/>
        <v>C30-R46</v>
      </c>
      <c r="V152">
        <v>30</v>
      </c>
      <c r="W152" s="470" t="s">
        <v>493</v>
      </c>
      <c r="X152" s="470" t="s">
        <v>494</v>
      </c>
      <c r="Y152">
        <v>46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27"/>
      <c r="C153" s="404" t="str">
        <f t="shared" si="34"/>
        <v>C30-R44</v>
      </c>
      <c r="D153" s="405">
        <v>0.33091435185185186</v>
      </c>
      <c r="E153" s="405">
        <v>0.33105324074074072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7.6499999986588954</v>
      </c>
      <c r="K153" s="408">
        <f t="shared" si="42"/>
        <v>5.9999998658895493E-2</v>
      </c>
      <c r="L153" s="409">
        <f t="shared" si="43"/>
        <v>0.5</v>
      </c>
      <c r="M153" s="410">
        <f t="shared" si="44"/>
        <v>8.09</v>
      </c>
      <c r="N153" s="410">
        <f t="shared" si="45"/>
        <v>8.1499999986588954</v>
      </c>
      <c r="O153" s="411"/>
      <c r="P153" s="485">
        <f t="shared" ca="1" si="46"/>
        <v>0.35174768518518706</v>
      </c>
      <c r="Q153" s="484">
        <f t="shared" ca="1" si="47"/>
        <v>0.35190972222222411</v>
      </c>
      <c r="R153" s="486">
        <v>5.9999998658895493E-2</v>
      </c>
      <c r="S153" s="486">
        <f t="shared" ca="1" si="36"/>
        <v>0.14000000000000001</v>
      </c>
      <c r="T153">
        <v>2</v>
      </c>
      <c r="U153" s="469" t="str">
        <f t="shared" si="37"/>
        <v>C30-R44</v>
      </c>
      <c r="V153">
        <v>30</v>
      </c>
      <c r="W153" s="470" t="s">
        <v>493</v>
      </c>
      <c r="X153" s="470" t="s">
        <v>494</v>
      </c>
      <c r="Y153">
        <v>44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27"/>
      <c r="C154" s="404" t="str">
        <f t="shared" si="34"/>
        <v>C30-R42</v>
      </c>
      <c r="D154" s="405">
        <v>0.33119212962962963</v>
      </c>
      <c r="E154" s="405">
        <v>0.33134259259259258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7.7300000005960463</v>
      </c>
      <c r="K154" s="408">
        <f t="shared" si="42"/>
        <v>0.14000000059604645</v>
      </c>
      <c r="L154" s="409">
        <f t="shared" si="43"/>
        <v>0.5</v>
      </c>
      <c r="M154" s="410">
        <f t="shared" si="44"/>
        <v>8.09</v>
      </c>
      <c r="N154" s="410">
        <f t="shared" si="45"/>
        <v>8.2300000005960463</v>
      </c>
      <c r="O154" s="411"/>
      <c r="P154" s="485">
        <f t="shared" ca="1" si="46"/>
        <v>0.35214120370370561</v>
      </c>
      <c r="Q154" s="484">
        <f t="shared" ca="1" si="47"/>
        <v>0.35229166666666856</v>
      </c>
      <c r="R154" s="486">
        <v>0.14000000059604645</v>
      </c>
      <c r="S154" s="486">
        <f t="shared" ca="1" si="36"/>
        <v>0.14000000000000001</v>
      </c>
      <c r="T154">
        <v>3</v>
      </c>
      <c r="U154" s="469" t="str">
        <f t="shared" si="37"/>
        <v>C30-R42</v>
      </c>
      <c r="V154">
        <v>30</v>
      </c>
      <c r="W154" s="470" t="s">
        <v>493</v>
      </c>
      <c r="X154" s="470" t="s">
        <v>494</v>
      </c>
      <c r="Y154">
        <v>42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27"/>
      <c r="C155" s="404" t="str">
        <f t="shared" si="34"/>
        <v>C30-R40</v>
      </c>
      <c r="D155" s="405">
        <v>0.33144675925925926</v>
      </c>
      <c r="E155" s="405">
        <v>0.3316087962962963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7.7400000059604643</v>
      </c>
      <c r="K155" s="408">
        <f t="shared" si="42"/>
        <v>0.15000000596046448</v>
      </c>
      <c r="L155" s="409">
        <f t="shared" si="43"/>
        <v>0.5</v>
      </c>
      <c r="M155" s="410">
        <f t="shared" si="44"/>
        <v>8.09</v>
      </c>
      <c r="N155" s="410">
        <f t="shared" si="45"/>
        <v>8.2400000059604643</v>
      </c>
      <c r="O155" s="411"/>
      <c r="P155" s="485">
        <f t="shared" ca="1" si="46"/>
        <v>0.35254629629629819</v>
      </c>
      <c r="Q155" s="484">
        <f t="shared" ca="1" si="47"/>
        <v>0.35269675925926114</v>
      </c>
      <c r="R155" s="486">
        <v>0.15000000596046448</v>
      </c>
      <c r="S155" s="486">
        <f t="shared" ca="1" si="36"/>
        <v>0.03</v>
      </c>
      <c r="T155">
        <v>4</v>
      </c>
      <c r="U155" s="469" t="str">
        <f t="shared" si="37"/>
        <v>C30-R40</v>
      </c>
      <c r="V155">
        <v>30</v>
      </c>
      <c r="W155" s="470" t="s">
        <v>493</v>
      </c>
      <c r="X155" s="470" t="s">
        <v>494</v>
      </c>
      <c r="Y155">
        <v>40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27"/>
      <c r="C156" s="404" t="str">
        <f t="shared" si="34"/>
        <v>C30-R38</v>
      </c>
      <c r="D156" s="405">
        <v>0.33167824074074076</v>
      </c>
      <c r="E156" s="405">
        <v>0.33181712962962961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7.6600000002980231</v>
      </c>
      <c r="K156" s="408">
        <f t="shared" si="42"/>
        <v>7.0000000298023224E-2</v>
      </c>
      <c r="L156" s="409">
        <f t="shared" si="43"/>
        <v>0.5</v>
      </c>
      <c r="M156" s="410">
        <f t="shared" si="44"/>
        <v>8.09</v>
      </c>
      <c r="N156" s="410">
        <f t="shared" si="45"/>
        <v>8.1600000002980231</v>
      </c>
      <c r="O156" s="411"/>
      <c r="P156" s="485">
        <f t="shared" ca="1" si="46"/>
        <v>0.35292824074074264</v>
      </c>
      <c r="Q156" s="484">
        <f t="shared" ca="1" si="47"/>
        <v>0.35307870370370559</v>
      </c>
      <c r="R156" s="486">
        <v>7.0000000298023224E-2</v>
      </c>
      <c r="S156" s="486">
        <f t="shared" ca="1" si="36"/>
        <v>0.09</v>
      </c>
      <c r="T156">
        <v>5</v>
      </c>
      <c r="U156" s="469" t="str">
        <f t="shared" si="37"/>
        <v>C30-R38</v>
      </c>
      <c r="V156">
        <v>30</v>
      </c>
      <c r="W156" s="470" t="s">
        <v>493</v>
      </c>
      <c r="X156" s="470" t="s">
        <v>494</v>
      </c>
      <c r="Y156">
        <v>38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27"/>
      <c r="C157" s="404" t="str">
        <f t="shared" si="34"/>
        <v>C30-R36</v>
      </c>
      <c r="D157" s="405">
        <v>0.33195601851851853</v>
      </c>
      <c r="E157" s="405">
        <v>0.33209490740740738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7.6699999982118605</v>
      </c>
      <c r="K157" s="408">
        <f t="shared" si="42"/>
        <v>7.9999998211860657E-2</v>
      </c>
      <c r="L157" s="409">
        <f t="shared" si="43"/>
        <v>0.5</v>
      </c>
      <c r="M157" s="410">
        <f t="shared" si="44"/>
        <v>8.09</v>
      </c>
      <c r="N157" s="410">
        <f t="shared" si="45"/>
        <v>8.1699999982118605</v>
      </c>
      <c r="O157" s="411"/>
      <c r="P157" s="485">
        <f t="shared" ca="1" si="46"/>
        <v>0.35334490740740931</v>
      </c>
      <c r="Q157" s="484">
        <f t="shared" ca="1" si="47"/>
        <v>0.35349537037037226</v>
      </c>
      <c r="R157" s="486">
        <v>7.9999998211860657E-2</v>
      </c>
      <c r="S157" s="486">
        <f t="shared" ca="1" si="36"/>
        <v>0.02</v>
      </c>
      <c r="T157">
        <v>6</v>
      </c>
      <c r="U157" s="503" t="str">
        <f t="shared" si="37"/>
        <v>C30-R36</v>
      </c>
      <c r="V157">
        <v>30</v>
      </c>
      <c r="W157" s="503" t="s">
        <v>493</v>
      </c>
      <c r="X157" s="503" t="s">
        <v>494</v>
      </c>
      <c r="Y157">
        <v>36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27"/>
      <c r="C158" s="404" t="str">
        <f t="shared" si="34"/>
        <v>C30-R34</v>
      </c>
      <c r="D158" s="405">
        <v>0.33223379629629629</v>
      </c>
      <c r="E158" s="405">
        <v>0.33240740740740743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7.6999999994039534</v>
      </c>
      <c r="K158" s="408">
        <f t="shared" si="42"/>
        <v>0.10999999940395355</v>
      </c>
      <c r="L158" s="409">
        <f t="shared" si="43"/>
        <v>0.5</v>
      </c>
      <c r="M158" s="410">
        <f t="shared" si="44"/>
        <v>8.09</v>
      </c>
      <c r="N158" s="410">
        <f t="shared" si="45"/>
        <v>8.1999999994039534</v>
      </c>
      <c r="O158" s="411"/>
      <c r="P158" s="485">
        <f t="shared" ca="1" si="46"/>
        <v>0.35372685185185376</v>
      </c>
      <c r="Q158" s="484">
        <f t="shared" ca="1" si="47"/>
        <v>0.35387731481481671</v>
      </c>
      <c r="R158" s="486">
        <v>0.10999999940395355</v>
      </c>
      <c r="S158" s="486">
        <f t="shared" ca="1" si="36"/>
        <v>0.06</v>
      </c>
      <c r="T158">
        <v>7</v>
      </c>
      <c r="U158" s="469" t="str">
        <f t="shared" si="37"/>
        <v>C30-R34</v>
      </c>
      <c r="V158">
        <v>30</v>
      </c>
      <c r="W158" s="470" t="s">
        <v>493</v>
      </c>
      <c r="X158" s="470" t="s">
        <v>494</v>
      </c>
      <c r="Y158">
        <v>34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27"/>
      <c r="C159" s="404" t="str">
        <f t="shared" si="34"/>
        <v>C30-R32</v>
      </c>
      <c r="D159" s="405">
        <v>0.33247685185185183</v>
      </c>
      <c r="E159" s="405">
        <v>0.33261574074074074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7.5999999997764824</v>
      </c>
      <c r="K159" s="408">
        <f t="shared" si="42"/>
        <v>9.9999997764825821E-3</v>
      </c>
      <c r="L159" s="409">
        <f t="shared" si="43"/>
        <v>0.5</v>
      </c>
      <c r="M159" s="410">
        <f t="shared" si="44"/>
        <v>8.09</v>
      </c>
      <c r="N159" s="410">
        <f t="shared" si="45"/>
        <v>8.0999999997764824</v>
      </c>
      <c r="O159" s="411"/>
      <c r="P159" s="485">
        <f t="shared" ca="1" si="46"/>
        <v>0.35414351851852044</v>
      </c>
      <c r="Q159" s="484">
        <f t="shared" ca="1" si="47"/>
        <v>0.35428240740740935</v>
      </c>
      <c r="R159" s="486">
        <v>9.9999997764825821E-3</v>
      </c>
      <c r="S159" s="486">
        <f t="shared" ca="1" si="36"/>
        <v>0.11</v>
      </c>
      <c r="T159">
        <v>8</v>
      </c>
      <c r="U159" s="469" t="str">
        <f t="shared" si="37"/>
        <v>C30-R32</v>
      </c>
      <c r="V159">
        <v>30</v>
      </c>
      <c r="W159" s="470" t="s">
        <v>493</v>
      </c>
      <c r="X159" s="470" t="s">
        <v>494</v>
      </c>
      <c r="Y159">
        <v>32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27"/>
      <c r="C160" s="404" t="str">
        <f t="shared" si="34"/>
        <v>C30-R30</v>
      </c>
      <c r="D160" s="405">
        <v>0.33273148148148146</v>
      </c>
      <c r="E160" s="405">
        <v>0.33288194444444447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7.6299999991059302</v>
      </c>
      <c r="K160" s="408">
        <f t="shared" si="42"/>
        <v>3.9999999105930328E-2</v>
      </c>
      <c r="L160" s="409">
        <f t="shared" si="43"/>
        <v>0.5</v>
      </c>
      <c r="M160" s="410">
        <f t="shared" si="44"/>
        <v>8.09</v>
      </c>
      <c r="N160" s="410">
        <f t="shared" si="45"/>
        <v>8.1299999991059302</v>
      </c>
      <c r="O160" s="411"/>
      <c r="P160" s="485">
        <f t="shared" ca="1" si="46"/>
        <v>0.35454861111111308</v>
      </c>
      <c r="Q160" s="484">
        <f t="shared" ca="1" si="47"/>
        <v>0.35469907407407603</v>
      </c>
      <c r="R160" s="486">
        <v>3.9999999105930328E-2</v>
      </c>
      <c r="S160" s="486">
        <f t="shared" ca="1" si="36"/>
        <v>0.13</v>
      </c>
      <c r="T160">
        <v>9</v>
      </c>
      <c r="U160" s="469" t="str">
        <f t="shared" si="37"/>
        <v>C30-R30</v>
      </c>
      <c r="V160">
        <v>30</v>
      </c>
      <c r="W160" s="470" t="s">
        <v>493</v>
      </c>
      <c r="X160" s="470" t="s">
        <v>494</v>
      </c>
      <c r="Y160">
        <v>30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27"/>
      <c r="C161" s="404" t="str">
        <f t="shared" si="34"/>
        <v>C30-R28</v>
      </c>
      <c r="D161" s="405">
        <v>0.33302083333333332</v>
      </c>
      <c r="E161" s="405">
        <v>0.33317129629629627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7.7400000059604643</v>
      </c>
      <c r="K161" s="408">
        <f t="shared" si="42"/>
        <v>0.15000000596046448</v>
      </c>
      <c r="L161" s="409">
        <f t="shared" si="43"/>
        <v>0.5</v>
      </c>
      <c r="M161" s="410">
        <f t="shared" si="44"/>
        <v>8.09</v>
      </c>
      <c r="N161" s="410">
        <f t="shared" si="45"/>
        <v>8.2400000059604643</v>
      </c>
      <c r="O161" s="411"/>
      <c r="P161" s="485">
        <f t="shared" ca="1" si="46"/>
        <v>0.35498842592592789</v>
      </c>
      <c r="Q161" s="484">
        <f t="shared" ca="1" si="47"/>
        <v>0.35513888888889084</v>
      </c>
      <c r="R161" s="486">
        <v>0.15000000596046448</v>
      </c>
      <c r="S161" s="486">
        <f t="shared" ca="1" si="36"/>
        <v>0.06</v>
      </c>
      <c r="T161">
        <v>10</v>
      </c>
      <c r="U161" s="469" t="str">
        <f t="shared" si="37"/>
        <v>C30-R28</v>
      </c>
      <c r="V161">
        <v>30</v>
      </c>
      <c r="W161" s="470" t="s">
        <v>493</v>
      </c>
      <c r="X161" s="470" t="s">
        <v>494</v>
      </c>
      <c r="Y161">
        <v>28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27"/>
      <c r="C162" s="404" t="str">
        <f t="shared" si="34"/>
        <v>C30-R26</v>
      </c>
      <c r="D162" s="405">
        <v>0.33328703703703705</v>
      </c>
      <c r="E162" s="405">
        <v>0.33346064814814813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7.6299999991059302</v>
      </c>
      <c r="K162" s="408">
        <f t="shared" si="42"/>
        <v>3.9999999105930328E-2</v>
      </c>
      <c r="L162" s="409">
        <f t="shared" si="43"/>
        <v>0.5</v>
      </c>
      <c r="M162" s="410">
        <f t="shared" si="44"/>
        <v>8.09</v>
      </c>
      <c r="N162" s="410">
        <f t="shared" si="45"/>
        <v>8.1299999991059302</v>
      </c>
      <c r="O162" s="411"/>
      <c r="P162" s="485">
        <f t="shared" ca="1" si="46"/>
        <v>0.3554282407407427</v>
      </c>
      <c r="Q162" s="484">
        <f t="shared" ca="1" si="47"/>
        <v>0.35557870370370565</v>
      </c>
      <c r="R162" s="486">
        <v>3.9999999105930328E-2</v>
      </c>
      <c r="S162" s="486">
        <f t="shared" ca="1" si="36"/>
        <v>0.11</v>
      </c>
      <c r="T162">
        <v>11</v>
      </c>
      <c r="U162" s="469" t="str">
        <f t="shared" si="37"/>
        <v>C30-R26</v>
      </c>
      <c r="V162">
        <v>30</v>
      </c>
      <c r="W162" s="470" t="s">
        <v>493</v>
      </c>
      <c r="X162" s="470" t="s">
        <v>494</v>
      </c>
      <c r="Y162">
        <v>26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27"/>
      <c r="C163" s="404" t="str">
        <f t="shared" si="34"/>
        <v>C30-R24</v>
      </c>
      <c r="D163" s="405">
        <v>0.33356481481481481</v>
      </c>
      <c r="E163" s="405">
        <v>0.33370370370370372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7.6999999994039534</v>
      </c>
      <c r="K163" s="408">
        <f t="shared" si="42"/>
        <v>0.10999999940395355</v>
      </c>
      <c r="L163" s="409">
        <f t="shared" si="43"/>
        <v>0.5</v>
      </c>
      <c r="M163" s="410">
        <f t="shared" si="44"/>
        <v>8.09</v>
      </c>
      <c r="N163" s="410">
        <f t="shared" si="45"/>
        <v>8.1999999994039534</v>
      </c>
      <c r="O163" s="411"/>
      <c r="P163" s="485">
        <f t="shared" ca="1" si="46"/>
        <v>0.35582175925926118</v>
      </c>
      <c r="Q163" s="484">
        <f t="shared" ca="1" si="47"/>
        <v>0.35598379629629823</v>
      </c>
      <c r="R163" s="486">
        <v>0.10999999940395355</v>
      </c>
      <c r="S163" s="486">
        <f t="shared" ca="1" si="36"/>
        <v>0.14000000000000001</v>
      </c>
      <c r="T163">
        <v>12</v>
      </c>
      <c r="U163" s="469" t="str">
        <f t="shared" si="37"/>
        <v>C30-R24</v>
      </c>
      <c r="V163">
        <v>30</v>
      </c>
      <c r="W163" s="470" t="s">
        <v>493</v>
      </c>
      <c r="X163" s="470" t="s">
        <v>494</v>
      </c>
      <c r="Y163">
        <v>24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27"/>
      <c r="C164" s="404" t="str">
        <f t="shared" si="34"/>
        <v>C30-R22</v>
      </c>
      <c r="D164" s="405">
        <v>0.33383101851851854</v>
      </c>
      <c r="E164" s="405">
        <v>0.33398148148148149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7.7400000059604643</v>
      </c>
      <c r="K164" s="408">
        <f t="shared" si="42"/>
        <v>0.15000000596046448</v>
      </c>
      <c r="L164" s="409">
        <f t="shared" si="43"/>
        <v>0.5</v>
      </c>
      <c r="M164" s="410">
        <f t="shared" si="44"/>
        <v>8.09</v>
      </c>
      <c r="N164" s="410">
        <f t="shared" si="45"/>
        <v>8.2400000059604643</v>
      </c>
      <c r="O164" s="411"/>
      <c r="P164" s="485">
        <f t="shared" ca="1" si="46"/>
        <v>0.35625000000000195</v>
      </c>
      <c r="Q164" s="484">
        <f t="shared" ca="1" si="47"/>
        <v>0.35638888888889086</v>
      </c>
      <c r="R164" s="486">
        <v>0.15000000596046448</v>
      </c>
      <c r="S164" s="486">
        <f t="shared" ca="1" si="36"/>
        <v>0.1</v>
      </c>
      <c r="T164">
        <v>13</v>
      </c>
      <c r="U164" s="469" t="str">
        <f t="shared" si="37"/>
        <v>C30-R22</v>
      </c>
      <c r="V164">
        <v>30</v>
      </c>
      <c r="W164" s="470" t="s">
        <v>493</v>
      </c>
      <c r="X164" s="470" t="s">
        <v>494</v>
      </c>
      <c r="Y164">
        <v>22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27"/>
      <c r="C165" s="404" t="str">
        <f t="shared" si="34"/>
        <v>C30-R20</v>
      </c>
      <c r="D165" s="405">
        <v>0.33406249999999998</v>
      </c>
      <c r="E165" s="405">
        <v>0.3342013888888889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7.6299999991059302</v>
      </c>
      <c r="K165" s="408">
        <f t="shared" si="42"/>
        <v>3.9999999105930328E-2</v>
      </c>
      <c r="L165" s="409">
        <f t="shared" si="43"/>
        <v>0.5</v>
      </c>
      <c r="M165" s="410">
        <f t="shared" si="44"/>
        <v>8.09</v>
      </c>
      <c r="N165" s="410">
        <f t="shared" si="45"/>
        <v>8.1299999991059302</v>
      </c>
      <c r="O165" s="411"/>
      <c r="P165" s="485">
        <f t="shared" ca="1" si="46"/>
        <v>0.35665509259259459</v>
      </c>
      <c r="Q165" s="484">
        <f t="shared" ca="1" si="47"/>
        <v>0.35681712962963164</v>
      </c>
      <c r="R165" s="486">
        <v>3.9999999105930328E-2</v>
      </c>
      <c r="S165" s="486">
        <f t="shared" ca="1" si="36"/>
        <v>0.11</v>
      </c>
      <c r="T165">
        <v>14</v>
      </c>
      <c r="U165" s="469" t="str">
        <f t="shared" si="37"/>
        <v>C30-R20</v>
      </c>
      <c r="V165">
        <v>30</v>
      </c>
      <c r="W165" s="470" t="s">
        <v>493</v>
      </c>
      <c r="X165" s="470" t="s">
        <v>494</v>
      </c>
      <c r="Y165">
        <v>20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27"/>
      <c r="C166" s="404" t="str">
        <f t="shared" si="34"/>
        <v>C30-R18</v>
      </c>
      <c r="D166" s="405">
        <v>0.33431712962962962</v>
      </c>
      <c r="E166" s="405">
        <v>0.33449074074074076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7.6499999986588954</v>
      </c>
      <c r="K166" s="408">
        <f t="shared" si="42"/>
        <v>5.9999998658895493E-2</v>
      </c>
      <c r="L166" s="409">
        <f t="shared" si="43"/>
        <v>0.5</v>
      </c>
      <c r="M166" s="410">
        <f t="shared" si="44"/>
        <v>8.09</v>
      </c>
      <c r="N166" s="410">
        <f t="shared" si="45"/>
        <v>8.1499999986588954</v>
      </c>
      <c r="O166" s="411"/>
      <c r="P166" s="485">
        <f t="shared" ca="1" si="46"/>
        <v>0.35706018518518717</v>
      </c>
      <c r="Q166" s="484">
        <f t="shared" ca="1" si="47"/>
        <v>0.35723379629629831</v>
      </c>
      <c r="R166" s="486">
        <v>5.9999998658895493E-2</v>
      </c>
      <c r="S166" s="486">
        <f t="shared" ca="1" si="36"/>
        <v>0.01</v>
      </c>
      <c r="T166">
        <v>15</v>
      </c>
      <c r="U166" s="469" t="str">
        <f t="shared" si="37"/>
        <v>C30-R18</v>
      </c>
      <c r="V166">
        <v>30</v>
      </c>
      <c r="W166" s="470" t="s">
        <v>493</v>
      </c>
      <c r="X166" s="470" t="s">
        <v>494</v>
      </c>
      <c r="Y166">
        <v>18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27"/>
      <c r="C167" s="404" t="str">
        <f t="shared" si="34"/>
        <v>C30-R16</v>
      </c>
      <c r="D167" s="405">
        <v>0.33459490740740738</v>
      </c>
      <c r="E167" s="405">
        <v>0.33474537037037039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7.7199999952316283</v>
      </c>
      <c r="K167" s="408">
        <f t="shared" si="42"/>
        <v>0.12999999523162842</v>
      </c>
      <c r="L167" s="409">
        <f t="shared" si="43"/>
        <v>0.5</v>
      </c>
      <c r="M167" s="410">
        <f t="shared" si="44"/>
        <v>8.09</v>
      </c>
      <c r="N167" s="410">
        <f t="shared" si="45"/>
        <v>8.2199999952316283</v>
      </c>
      <c r="O167" s="411"/>
      <c r="P167" s="485">
        <f t="shared" ca="1" si="46"/>
        <v>0.35752314814815017</v>
      </c>
      <c r="Q167" s="484">
        <f t="shared" ca="1" si="47"/>
        <v>0.35766203703703908</v>
      </c>
      <c r="R167" s="486">
        <v>0.12999999523162842</v>
      </c>
      <c r="S167" s="486">
        <f t="shared" ca="1" si="36"/>
        <v>0.13</v>
      </c>
      <c r="T167">
        <v>16</v>
      </c>
      <c r="U167" s="469" t="str">
        <f t="shared" si="37"/>
        <v>C30-R16</v>
      </c>
      <c r="V167">
        <v>30</v>
      </c>
      <c r="W167" s="470" t="s">
        <v>493</v>
      </c>
      <c r="X167" s="470" t="s">
        <v>494</v>
      </c>
      <c r="Y167">
        <v>16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27" t="s">
        <v>522</v>
      </c>
      <c r="C168" s="404" t="str">
        <f t="shared" si="34"/>
        <v>C30-R14</v>
      </c>
      <c r="D168" s="405">
        <v>0.3348726851851852</v>
      </c>
      <c r="E168" s="405">
        <v>0.33502314814814815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7.7400000059604643</v>
      </c>
      <c r="K168" s="408">
        <f t="shared" si="42"/>
        <v>0.15000000596046448</v>
      </c>
      <c r="L168" s="409">
        <f t="shared" si="43"/>
        <v>0.5</v>
      </c>
      <c r="M168" s="410">
        <f t="shared" si="44"/>
        <v>8.09</v>
      </c>
      <c r="N168" s="410">
        <f t="shared" si="45"/>
        <v>8.2400000059604643</v>
      </c>
      <c r="O168" s="411"/>
      <c r="P168" s="485">
        <f t="shared" ca="1" si="46"/>
        <v>0.35795138888889094</v>
      </c>
      <c r="Q168" s="484">
        <f t="shared" ca="1" si="47"/>
        <v>0.35809027777777985</v>
      </c>
      <c r="R168" s="486">
        <v>0.15000000596046448</v>
      </c>
      <c r="S168" s="486">
        <f t="shared" ca="1" si="36"/>
        <v>0.08</v>
      </c>
      <c r="T168">
        <v>17</v>
      </c>
      <c r="U168" s="469" t="str">
        <f t="shared" si="37"/>
        <v>C30-R14</v>
      </c>
      <c r="V168">
        <v>30</v>
      </c>
      <c r="W168" s="470" t="s">
        <v>493</v>
      </c>
      <c r="X168" s="470" t="s">
        <v>494</v>
      </c>
      <c r="Y168">
        <v>14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27"/>
      <c r="C169" s="404" t="str">
        <f t="shared" si="34"/>
        <v>C30-R12</v>
      </c>
      <c r="D169" s="405">
        <v>0.33513888888888888</v>
      </c>
      <c r="E169" s="405">
        <v>0.33530092592592592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7.6999999994039534</v>
      </c>
      <c r="K169" s="408">
        <f t="shared" si="42"/>
        <v>0.10999999940395355</v>
      </c>
      <c r="L169" s="409">
        <f t="shared" si="43"/>
        <v>0.5</v>
      </c>
      <c r="M169" s="410">
        <f t="shared" si="44"/>
        <v>8.09</v>
      </c>
      <c r="N169" s="410">
        <f t="shared" si="45"/>
        <v>8.1999999994039534</v>
      </c>
      <c r="O169" s="411"/>
      <c r="P169" s="485">
        <f t="shared" ca="1" si="46"/>
        <v>0.35832175925926135</v>
      </c>
      <c r="Q169" s="484">
        <f t="shared" ca="1" si="47"/>
        <v>0.35849537037037249</v>
      </c>
      <c r="R169" s="486">
        <v>0.10999999940395355</v>
      </c>
      <c r="S169" s="486">
        <f t="shared" ca="1" si="36"/>
        <v>0.13</v>
      </c>
      <c r="T169">
        <v>18</v>
      </c>
      <c r="U169" s="469" t="str">
        <f t="shared" si="37"/>
        <v>C30-R12</v>
      </c>
      <c r="V169">
        <v>30</v>
      </c>
      <c r="W169" s="470" t="s">
        <v>493</v>
      </c>
      <c r="X169" s="470" t="s">
        <v>494</v>
      </c>
      <c r="Y169">
        <v>12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27"/>
      <c r="C170" s="404" t="str">
        <f t="shared" si="34"/>
        <v>C30-R10</v>
      </c>
      <c r="D170" s="405">
        <v>0.33539351851851851</v>
      </c>
      <c r="E170" s="405">
        <v>0.33554398148148146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7.6400000007450579</v>
      </c>
      <c r="K170" s="408">
        <f t="shared" si="42"/>
        <v>5.000000074505806E-2</v>
      </c>
      <c r="L170" s="409">
        <f t="shared" si="43"/>
        <v>0.5</v>
      </c>
      <c r="M170" s="410">
        <f t="shared" si="44"/>
        <v>8.09</v>
      </c>
      <c r="N170" s="410">
        <f t="shared" si="45"/>
        <v>8.1400000007450579</v>
      </c>
      <c r="O170" s="411"/>
      <c r="P170" s="485">
        <f t="shared" ca="1" si="46"/>
        <v>0.35876157407407622</v>
      </c>
      <c r="Q170" s="484">
        <f t="shared" ca="1" si="47"/>
        <v>0.35892361111111326</v>
      </c>
      <c r="R170" s="486">
        <v>5.000000074505806E-2</v>
      </c>
      <c r="S170" s="486">
        <f t="shared" ca="1" si="36"/>
        <v>0.12</v>
      </c>
      <c r="T170">
        <v>19</v>
      </c>
      <c r="U170" s="469" t="str">
        <f t="shared" si="37"/>
        <v>C30-R10</v>
      </c>
      <c r="V170">
        <v>30</v>
      </c>
      <c r="W170" s="470" t="s">
        <v>493</v>
      </c>
      <c r="X170" s="470" t="s">
        <v>494</v>
      </c>
      <c r="Y170">
        <v>10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27"/>
      <c r="C171" s="404" t="str">
        <f t="shared" si="34"/>
        <v>C30-R8</v>
      </c>
      <c r="D171" s="405">
        <v>0.3356365740740741</v>
      </c>
      <c r="E171" s="405">
        <v>0.33581018518518518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7.6999999994039534</v>
      </c>
      <c r="K171" s="408">
        <f t="shared" si="42"/>
        <v>0.10999999940395355</v>
      </c>
      <c r="L171" s="409">
        <f t="shared" si="43"/>
        <v>0.5</v>
      </c>
      <c r="M171" s="410">
        <f t="shared" si="44"/>
        <v>8.09</v>
      </c>
      <c r="N171" s="410">
        <f t="shared" si="45"/>
        <v>8.1999999994039534</v>
      </c>
      <c r="O171" s="411"/>
      <c r="P171" s="485">
        <f t="shared" ca="1" si="46"/>
        <v>0.35920138888889103</v>
      </c>
      <c r="Q171" s="484">
        <f t="shared" ca="1" si="47"/>
        <v>0.35935185185185398</v>
      </c>
      <c r="R171" s="486">
        <v>0.10999999940395355</v>
      </c>
      <c r="S171" s="486">
        <f t="shared" ca="1" si="36"/>
        <v>0.08</v>
      </c>
      <c r="T171">
        <v>20</v>
      </c>
      <c r="U171" s="469" t="str">
        <f t="shared" si="37"/>
        <v>C30-R8</v>
      </c>
      <c r="V171">
        <v>30</v>
      </c>
      <c r="W171" s="470" t="s">
        <v>493</v>
      </c>
      <c r="X171" s="470" t="s">
        <v>494</v>
      </c>
      <c r="Y171">
        <v>8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27"/>
      <c r="C172" s="404" t="str">
        <f t="shared" si="34"/>
        <v>C30-R6</v>
      </c>
      <c r="D172" s="405">
        <v>0.33590277777777777</v>
      </c>
      <c r="E172" s="405">
        <v>0.33606481481481482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7.5999999997764824</v>
      </c>
      <c r="K172" s="408">
        <f t="shared" si="42"/>
        <v>9.9999997764825821E-3</v>
      </c>
      <c r="L172" s="409">
        <f t="shared" si="43"/>
        <v>0.5</v>
      </c>
      <c r="M172" s="410">
        <f t="shared" si="44"/>
        <v>8.09</v>
      </c>
      <c r="N172" s="410">
        <f t="shared" si="45"/>
        <v>8.0999999997764824</v>
      </c>
      <c r="O172" s="411"/>
      <c r="P172" s="485">
        <f t="shared" ca="1" si="46"/>
        <v>0.35958333333333548</v>
      </c>
      <c r="Q172" s="484">
        <f t="shared" ca="1" si="47"/>
        <v>0.35972222222222439</v>
      </c>
      <c r="R172" s="486">
        <v>9.9999997764825821E-3</v>
      </c>
      <c r="S172" s="486">
        <f t="shared" ca="1" si="36"/>
        <v>0.03</v>
      </c>
      <c r="T172">
        <v>21</v>
      </c>
      <c r="U172" s="469" t="str">
        <f t="shared" si="37"/>
        <v>C30-R6</v>
      </c>
      <c r="V172">
        <v>30</v>
      </c>
      <c r="W172" s="470" t="s">
        <v>493</v>
      </c>
      <c r="X172" s="470" t="s">
        <v>494</v>
      </c>
      <c r="Y172">
        <v>6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27"/>
      <c r="C173" s="404" t="str">
        <f t="shared" si="34"/>
        <v>C30-R4</v>
      </c>
      <c r="D173" s="405">
        <v>0.3361574074074074</v>
      </c>
      <c r="E173" s="405">
        <v>0.33629629629629632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7.6199999993294476</v>
      </c>
      <c r="K173" s="408">
        <f t="shared" si="42"/>
        <v>2.9999999329447746E-2</v>
      </c>
      <c r="L173" s="409">
        <f t="shared" si="43"/>
        <v>0.5</v>
      </c>
      <c r="M173" s="410">
        <f t="shared" si="44"/>
        <v>8.09</v>
      </c>
      <c r="N173" s="410">
        <f t="shared" si="45"/>
        <v>8.1199999993294476</v>
      </c>
      <c r="O173" s="411"/>
      <c r="P173" s="485">
        <f t="shared" ca="1" si="46"/>
        <v>0.35998842592592811</v>
      </c>
      <c r="Q173" s="484">
        <f t="shared" ca="1" si="47"/>
        <v>0.36015046296296516</v>
      </c>
      <c r="R173" s="486">
        <v>2.9999999329447746E-2</v>
      </c>
      <c r="S173" s="486">
        <f t="shared" ca="1" si="36"/>
        <v>0.1</v>
      </c>
      <c r="T173">
        <v>22</v>
      </c>
      <c r="U173" s="469" t="str">
        <f t="shared" si="37"/>
        <v>C30-R4</v>
      </c>
      <c r="V173">
        <v>30</v>
      </c>
      <c r="W173" s="470" t="s">
        <v>493</v>
      </c>
      <c r="X173" s="470" t="s">
        <v>494</v>
      </c>
      <c r="Y173">
        <v>4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27"/>
      <c r="C174" s="404" t="str">
        <f t="shared" si="34"/>
        <v>C31-R3</v>
      </c>
      <c r="D174" s="405">
        <v>0.33641203703703704</v>
      </c>
      <c r="E174" s="405">
        <v>0.33656249999999999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7.6299999991059302</v>
      </c>
      <c r="K174" s="408">
        <f t="shared" si="42"/>
        <v>3.9999999105930328E-2</v>
      </c>
      <c r="L174" s="409">
        <f t="shared" si="43"/>
        <v>0.5</v>
      </c>
      <c r="M174" s="410">
        <f t="shared" si="44"/>
        <v>8.09</v>
      </c>
      <c r="N174" s="410">
        <f t="shared" si="45"/>
        <v>8.1299999991059302</v>
      </c>
      <c r="O174" s="411"/>
      <c r="P174" s="485">
        <f t="shared" ca="1" si="46"/>
        <v>0.36042824074074292</v>
      </c>
      <c r="Q174" s="484">
        <f t="shared" ca="1" si="47"/>
        <v>0.36060185185185406</v>
      </c>
      <c r="R174" s="486">
        <v>3.9999999105930328E-2</v>
      </c>
      <c r="S174" s="486">
        <f t="shared" ca="1" si="36"/>
        <v>0.14000000000000001</v>
      </c>
      <c r="T174">
        <v>1</v>
      </c>
      <c r="U174" s="469" t="str">
        <f t="shared" si="37"/>
        <v>C31-R3</v>
      </c>
      <c r="V174">
        <v>31</v>
      </c>
      <c r="W174" s="470" t="s">
        <v>493</v>
      </c>
      <c r="X174" s="470" t="s">
        <v>494</v>
      </c>
      <c r="Y174">
        <v>3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27"/>
      <c r="C175" s="404" t="str">
        <f t="shared" si="34"/>
        <v>C31-R5</v>
      </c>
      <c r="D175" s="405">
        <v>0.3367013888888889</v>
      </c>
      <c r="E175" s="405">
        <v>0.33685185185185185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7.6499999986588954</v>
      </c>
      <c r="K175" s="408">
        <f t="shared" si="42"/>
        <v>5.9999998658895493E-2</v>
      </c>
      <c r="L175" s="409">
        <f t="shared" si="43"/>
        <v>0.5</v>
      </c>
      <c r="M175" s="410">
        <f t="shared" si="44"/>
        <v>8.09</v>
      </c>
      <c r="N175" s="410">
        <f t="shared" si="45"/>
        <v>8.1499999986588954</v>
      </c>
      <c r="O175" s="411"/>
      <c r="P175" s="485">
        <f t="shared" ca="1" si="46"/>
        <v>0.36087962962963183</v>
      </c>
      <c r="Q175" s="484">
        <f t="shared" ca="1" si="47"/>
        <v>0.36101851851852074</v>
      </c>
      <c r="R175" s="486">
        <v>5.9999998658895493E-2</v>
      </c>
      <c r="S175" s="486">
        <f t="shared" ca="1" si="36"/>
        <v>0.09</v>
      </c>
      <c r="T175">
        <v>2</v>
      </c>
      <c r="U175" s="469" t="str">
        <f t="shared" si="37"/>
        <v>C31-R5</v>
      </c>
      <c r="V175">
        <v>31</v>
      </c>
      <c r="W175" s="470" t="s">
        <v>493</v>
      </c>
      <c r="X175" s="470" t="s">
        <v>494</v>
      </c>
      <c r="Y175">
        <v>5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27"/>
      <c r="C176" s="404" t="str">
        <f t="shared" si="34"/>
        <v>C31-R7</v>
      </c>
      <c r="D176" s="405">
        <v>0.33699074074074076</v>
      </c>
      <c r="E176" s="405">
        <v>0.3371527777777778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7.6199999993294476</v>
      </c>
      <c r="K176" s="408">
        <f t="shared" si="42"/>
        <v>2.9999999329447746E-2</v>
      </c>
      <c r="L176" s="409">
        <f t="shared" si="43"/>
        <v>0.5</v>
      </c>
      <c r="M176" s="410">
        <f t="shared" si="44"/>
        <v>8.09</v>
      </c>
      <c r="N176" s="410">
        <f t="shared" si="45"/>
        <v>8.1199999993294476</v>
      </c>
      <c r="O176" s="411"/>
      <c r="P176" s="485">
        <f t="shared" ca="1" si="46"/>
        <v>0.36126157407407627</v>
      </c>
      <c r="Q176" s="484">
        <f t="shared" ca="1" si="47"/>
        <v>0.36140046296296519</v>
      </c>
      <c r="R176" s="486">
        <v>2.9999999329447746E-2</v>
      </c>
      <c r="S176" s="486">
        <f t="shared" ca="1" si="36"/>
        <v>0.05</v>
      </c>
      <c r="T176">
        <v>3</v>
      </c>
      <c r="U176" s="503" t="str">
        <f t="shared" si="37"/>
        <v>C31-R7</v>
      </c>
      <c r="V176">
        <v>31</v>
      </c>
      <c r="W176" s="503" t="s">
        <v>493</v>
      </c>
      <c r="X176" s="503" t="s">
        <v>494</v>
      </c>
      <c r="Y176">
        <v>7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27"/>
      <c r="C177" s="404" t="str">
        <f t="shared" si="34"/>
        <v>C31-R9</v>
      </c>
      <c r="D177" s="405">
        <v>0.3372337962962963</v>
      </c>
      <c r="E177" s="405">
        <v>0.33737268518518521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7.6600000002980231</v>
      </c>
      <c r="K177" s="408">
        <f t="shared" si="42"/>
        <v>7.0000000298023224E-2</v>
      </c>
      <c r="L177" s="409">
        <f t="shared" si="43"/>
        <v>0.5</v>
      </c>
      <c r="M177" s="410">
        <f t="shared" si="44"/>
        <v>8.09</v>
      </c>
      <c r="N177" s="410">
        <f t="shared" si="45"/>
        <v>8.1600000002980231</v>
      </c>
      <c r="O177" s="411"/>
      <c r="P177" s="485">
        <f t="shared" ca="1" si="46"/>
        <v>0.36164351851852072</v>
      </c>
      <c r="Q177" s="484">
        <f t="shared" ca="1" si="47"/>
        <v>0.36178240740740963</v>
      </c>
      <c r="R177" s="486">
        <v>7.0000000298023224E-2</v>
      </c>
      <c r="S177" s="486">
        <f t="shared" ca="1" si="36"/>
        <v>0.05</v>
      </c>
      <c r="T177">
        <v>4</v>
      </c>
      <c r="U177" s="469" t="str">
        <f t="shared" si="37"/>
        <v>C31-R9</v>
      </c>
      <c r="V177">
        <v>31</v>
      </c>
      <c r="W177" s="470" t="s">
        <v>493</v>
      </c>
      <c r="X177" s="470" t="s">
        <v>494</v>
      </c>
      <c r="Y177">
        <v>9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27"/>
      <c r="C178" s="404" t="str">
        <f t="shared" si="34"/>
        <v>C31-R11</v>
      </c>
      <c r="D178" s="405">
        <v>0.33748842592592593</v>
      </c>
      <c r="E178" s="405">
        <v>0.33763888888888888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7.6400000007450579</v>
      </c>
      <c r="K178" s="408">
        <f t="shared" si="42"/>
        <v>5.000000074505806E-2</v>
      </c>
      <c r="L178" s="409">
        <f t="shared" si="43"/>
        <v>0.5</v>
      </c>
      <c r="M178" s="410">
        <f t="shared" si="44"/>
        <v>8.09</v>
      </c>
      <c r="N178" s="410">
        <f t="shared" si="45"/>
        <v>8.1400000007450579</v>
      </c>
      <c r="O178" s="411"/>
      <c r="P178" s="485">
        <f t="shared" ca="1" si="46"/>
        <v>0.36203703703703927</v>
      </c>
      <c r="Q178" s="484">
        <f t="shared" ca="1" si="47"/>
        <v>0.36217592592592818</v>
      </c>
      <c r="R178" s="486">
        <v>5.000000074505806E-2</v>
      </c>
      <c r="S178" s="486">
        <f t="shared" ca="1" si="36"/>
        <v>0.13</v>
      </c>
      <c r="T178">
        <v>5</v>
      </c>
      <c r="U178" s="469" t="str">
        <f t="shared" si="37"/>
        <v>C31-R11</v>
      </c>
      <c r="V178">
        <v>31</v>
      </c>
      <c r="W178" s="470" t="s">
        <v>493</v>
      </c>
      <c r="X178" s="470" t="s">
        <v>494</v>
      </c>
      <c r="Y178">
        <v>11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27"/>
      <c r="C179" s="404" t="str">
        <f t="shared" si="34"/>
        <v>C31-R13</v>
      </c>
      <c r="D179" s="405">
        <v>0.33777777777777779</v>
      </c>
      <c r="E179" s="405">
        <v>0.33793981481481483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7.6499999986588954</v>
      </c>
      <c r="K179" s="408">
        <f t="shared" si="42"/>
        <v>5.9999998658895493E-2</v>
      </c>
      <c r="L179" s="409">
        <f t="shared" si="43"/>
        <v>0.5</v>
      </c>
      <c r="M179" s="410">
        <f t="shared" si="44"/>
        <v>8.09</v>
      </c>
      <c r="N179" s="410">
        <f t="shared" si="45"/>
        <v>8.1499999986588954</v>
      </c>
      <c r="O179" s="411"/>
      <c r="P179" s="485">
        <f t="shared" ca="1" si="46"/>
        <v>0.36240740740740968</v>
      </c>
      <c r="Q179" s="484">
        <f t="shared" ca="1" si="47"/>
        <v>0.36255787037037263</v>
      </c>
      <c r="R179" s="486">
        <v>5.9999998658895493E-2</v>
      </c>
      <c r="S179" s="486">
        <f t="shared" ca="1" si="36"/>
        <v>0.14000000000000001</v>
      </c>
      <c r="T179">
        <v>6</v>
      </c>
      <c r="U179" s="469" t="str">
        <f t="shared" si="37"/>
        <v>C31-R13</v>
      </c>
      <c r="V179">
        <v>31</v>
      </c>
      <c r="W179" s="470" t="s">
        <v>493</v>
      </c>
      <c r="X179" s="470" t="s">
        <v>494</v>
      </c>
      <c r="Y179">
        <v>13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27"/>
      <c r="C180" s="404" t="str">
        <f t="shared" si="34"/>
        <v>C31-R15</v>
      </c>
      <c r="D180" s="405">
        <v>0.33804398148148146</v>
      </c>
      <c r="E180" s="405">
        <v>0.3382060185185185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7.6400000007450579</v>
      </c>
      <c r="K180" s="408">
        <f t="shared" si="42"/>
        <v>5.000000074505806E-2</v>
      </c>
      <c r="L180" s="409">
        <f t="shared" si="43"/>
        <v>0.5</v>
      </c>
      <c r="M180" s="410">
        <f t="shared" si="44"/>
        <v>8.09</v>
      </c>
      <c r="N180" s="410">
        <f t="shared" si="45"/>
        <v>8.1400000007450579</v>
      </c>
      <c r="O180" s="411"/>
      <c r="P180" s="485">
        <f t="shared" ca="1" si="46"/>
        <v>0.36283564814815039</v>
      </c>
      <c r="Q180" s="484">
        <f t="shared" ca="1" si="47"/>
        <v>0.36299768518518744</v>
      </c>
      <c r="R180" s="486">
        <v>5.000000074505806E-2</v>
      </c>
      <c r="S180" s="486">
        <f t="shared" ca="1" si="36"/>
        <v>0.04</v>
      </c>
      <c r="T180">
        <v>7</v>
      </c>
      <c r="U180" s="469" t="str">
        <f t="shared" si="37"/>
        <v>C31-R15</v>
      </c>
      <c r="V180">
        <v>31</v>
      </c>
      <c r="W180" s="470" t="s">
        <v>493</v>
      </c>
      <c r="X180" s="470" t="s">
        <v>494</v>
      </c>
      <c r="Y180">
        <v>15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27"/>
      <c r="C181" s="404" t="str">
        <f t="shared" si="34"/>
        <v>C31-R17</v>
      </c>
      <c r="D181" s="405">
        <v>0.33829861111111109</v>
      </c>
      <c r="E181" s="405">
        <v>0.33846064814814814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7.609999999552965</v>
      </c>
      <c r="K181" s="408">
        <f t="shared" si="42"/>
        <v>1.9999999552965164E-2</v>
      </c>
      <c r="L181" s="409">
        <f t="shared" si="43"/>
        <v>0.5</v>
      </c>
      <c r="M181" s="410">
        <f t="shared" si="44"/>
        <v>8.09</v>
      </c>
      <c r="N181" s="410">
        <f t="shared" si="45"/>
        <v>8.109999999552965</v>
      </c>
      <c r="O181" s="411"/>
      <c r="P181" s="485">
        <f t="shared" ca="1" si="46"/>
        <v>0.36322916666666893</v>
      </c>
      <c r="Q181" s="484">
        <f t="shared" ca="1" si="47"/>
        <v>0.36336805555555785</v>
      </c>
      <c r="R181" s="486">
        <v>1.9999999552965164E-2</v>
      </c>
      <c r="S181" s="486">
        <f t="shared" ca="1" si="36"/>
        <v>0.13</v>
      </c>
      <c r="T181">
        <v>8</v>
      </c>
      <c r="U181" s="469" t="str">
        <f t="shared" si="37"/>
        <v>C31-R17</v>
      </c>
      <c r="V181">
        <v>31</v>
      </c>
      <c r="W181" s="470" t="s">
        <v>493</v>
      </c>
      <c r="X181" s="470" t="s">
        <v>494</v>
      </c>
      <c r="Y181">
        <v>17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27"/>
      <c r="C182" s="404" t="str">
        <f t="shared" si="34"/>
        <v>C31-R19</v>
      </c>
      <c r="D182" s="405">
        <v>0.33855324074074072</v>
      </c>
      <c r="E182" s="405">
        <v>0.33870370370370373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7.6699999982118605</v>
      </c>
      <c r="K182" s="408">
        <f t="shared" si="42"/>
        <v>7.9999998211860657E-2</v>
      </c>
      <c r="L182" s="409">
        <f t="shared" si="43"/>
        <v>0.5</v>
      </c>
      <c r="M182" s="410">
        <f t="shared" si="44"/>
        <v>8.09</v>
      </c>
      <c r="N182" s="410">
        <f t="shared" si="45"/>
        <v>8.1699999982118605</v>
      </c>
      <c r="O182" s="411"/>
      <c r="P182" s="485">
        <f t="shared" ca="1" si="46"/>
        <v>0.36364583333333561</v>
      </c>
      <c r="Q182" s="484">
        <f t="shared" ca="1" si="47"/>
        <v>0.36380787037037265</v>
      </c>
      <c r="R182" s="486">
        <v>7.9999998211860657E-2</v>
      </c>
      <c r="S182" s="486">
        <f t="shared" ca="1" si="36"/>
        <v>0.01</v>
      </c>
      <c r="T182">
        <v>9</v>
      </c>
      <c r="U182" s="469" t="str">
        <f t="shared" si="37"/>
        <v>C31-R19</v>
      </c>
      <c r="V182">
        <v>31</v>
      </c>
      <c r="W182" s="470" t="s">
        <v>493</v>
      </c>
      <c r="X182" s="470" t="s">
        <v>494</v>
      </c>
      <c r="Y182">
        <v>19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27"/>
      <c r="C183" s="404" t="str">
        <f t="shared" si="34"/>
        <v>C31-R21</v>
      </c>
      <c r="D183" s="405">
        <v>0.33881944444444445</v>
      </c>
      <c r="E183" s="405">
        <v>0.33898148148148149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7.7199999952316283</v>
      </c>
      <c r="K183" s="408">
        <f t="shared" si="42"/>
        <v>0.12999999523162842</v>
      </c>
      <c r="L183" s="409">
        <f t="shared" si="43"/>
        <v>0.5</v>
      </c>
      <c r="M183" s="410">
        <f t="shared" si="44"/>
        <v>8.09</v>
      </c>
      <c r="N183" s="410">
        <f t="shared" si="45"/>
        <v>8.2199999952316283</v>
      </c>
      <c r="O183" s="411"/>
      <c r="P183" s="485">
        <f t="shared" ca="1" si="46"/>
        <v>0.36405092592592819</v>
      </c>
      <c r="Q183" s="484">
        <f t="shared" ca="1" si="47"/>
        <v>0.3641898148148171</v>
      </c>
      <c r="R183" s="486">
        <v>0.12999999523162842</v>
      </c>
      <c r="S183" s="486">
        <f t="shared" ca="1" si="36"/>
        <v>0.11</v>
      </c>
      <c r="T183">
        <v>10</v>
      </c>
      <c r="U183" s="469" t="str">
        <f t="shared" si="37"/>
        <v>C31-R21</v>
      </c>
      <c r="V183">
        <v>31</v>
      </c>
      <c r="W183" s="470" t="s">
        <v>493</v>
      </c>
      <c r="X183" s="470" t="s">
        <v>494</v>
      </c>
      <c r="Y183">
        <v>21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27"/>
      <c r="C184" s="404" t="str">
        <f t="shared" si="34"/>
        <v>C31-R23</v>
      </c>
      <c r="D184" s="405">
        <v>0.33906249999999999</v>
      </c>
      <c r="E184" s="405">
        <v>0.33923611111111113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7.5999999997764824</v>
      </c>
      <c r="K184" s="408">
        <f t="shared" si="42"/>
        <v>9.9999997764825821E-3</v>
      </c>
      <c r="L184" s="409">
        <f t="shared" si="43"/>
        <v>0.5</v>
      </c>
      <c r="M184" s="410">
        <f t="shared" si="44"/>
        <v>8.09</v>
      </c>
      <c r="N184" s="410">
        <f t="shared" si="45"/>
        <v>8.0999999997764824</v>
      </c>
      <c r="O184" s="411"/>
      <c r="P184" s="485">
        <f t="shared" ca="1" si="46"/>
        <v>0.36445601851852083</v>
      </c>
      <c r="Q184" s="484">
        <f t="shared" ca="1" si="47"/>
        <v>0.36461805555555787</v>
      </c>
      <c r="R184" s="486">
        <v>9.9999997764825821E-3</v>
      </c>
      <c r="S184" s="486">
        <f t="shared" ca="1" si="36"/>
        <v>0.12</v>
      </c>
      <c r="T184">
        <v>11</v>
      </c>
      <c r="U184" s="469" t="str">
        <f t="shared" si="37"/>
        <v>C31-R23</v>
      </c>
      <c r="V184">
        <v>31</v>
      </c>
      <c r="W184" s="470" t="s">
        <v>493</v>
      </c>
      <c r="X184" s="470" t="s">
        <v>494</v>
      </c>
      <c r="Y184">
        <v>23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27"/>
      <c r="C185" s="404" t="str">
        <f t="shared" si="34"/>
        <v>C31-R25</v>
      </c>
      <c r="D185" s="405">
        <v>0.33935185185185185</v>
      </c>
      <c r="E185" s="405">
        <v>0.33951388888888889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7.7400000059604643</v>
      </c>
      <c r="K185" s="408">
        <f t="shared" si="42"/>
        <v>0.15000000596046448</v>
      </c>
      <c r="L185" s="409">
        <f t="shared" si="43"/>
        <v>0.5</v>
      </c>
      <c r="M185" s="410">
        <f t="shared" si="44"/>
        <v>8.09</v>
      </c>
      <c r="N185" s="410">
        <f t="shared" si="45"/>
        <v>8.2400000059604643</v>
      </c>
      <c r="O185" s="411"/>
      <c r="P185" s="485">
        <f t="shared" ca="1" si="46"/>
        <v>0.36490740740740973</v>
      </c>
      <c r="Q185" s="484">
        <f t="shared" ca="1" si="47"/>
        <v>0.36505787037037268</v>
      </c>
      <c r="R185" s="486">
        <v>0.15000000596046448</v>
      </c>
      <c r="S185" s="486">
        <f t="shared" ca="1" si="36"/>
        <v>0.11</v>
      </c>
      <c r="T185">
        <v>12</v>
      </c>
      <c r="U185" s="469" t="str">
        <f t="shared" si="37"/>
        <v>C31-R25</v>
      </c>
      <c r="V185">
        <v>31</v>
      </c>
      <c r="W185" s="470" t="s">
        <v>493</v>
      </c>
      <c r="X185" s="470" t="s">
        <v>494</v>
      </c>
      <c r="Y185">
        <v>25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27"/>
      <c r="C186" s="404" t="str">
        <f t="shared" si="34"/>
        <v>C31-R27</v>
      </c>
      <c r="D186" s="405">
        <v>0.33961805555555558</v>
      </c>
      <c r="E186" s="405">
        <v>0.33976851851851853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7.6299999991059302</v>
      </c>
      <c r="K186" s="408">
        <f t="shared" si="42"/>
        <v>3.9999999105930328E-2</v>
      </c>
      <c r="L186" s="409">
        <f t="shared" si="43"/>
        <v>0.5</v>
      </c>
      <c r="M186" s="410">
        <f t="shared" si="44"/>
        <v>8.09</v>
      </c>
      <c r="N186" s="410">
        <f t="shared" si="45"/>
        <v>8.1299999991059302</v>
      </c>
      <c r="O186" s="411"/>
      <c r="P186" s="485">
        <f t="shared" ca="1" si="46"/>
        <v>0.36534722222222454</v>
      </c>
      <c r="Q186" s="484">
        <f t="shared" ca="1" si="47"/>
        <v>0.36548611111111345</v>
      </c>
      <c r="R186" s="486">
        <v>3.9999999105930328E-2</v>
      </c>
      <c r="S186" s="486">
        <f t="shared" ca="1" si="36"/>
        <v>0.03</v>
      </c>
      <c r="T186">
        <v>13</v>
      </c>
      <c r="U186" s="469" t="str">
        <f t="shared" si="37"/>
        <v>C31-R27</v>
      </c>
      <c r="V186">
        <v>31</v>
      </c>
      <c r="W186" s="470" t="s">
        <v>493</v>
      </c>
      <c r="X186" s="470" t="s">
        <v>494</v>
      </c>
      <c r="Y186">
        <v>27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27"/>
      <c r="C187" s="404" t="str">
        <f t="shared" si="34"/>
        <v>C31-R29</v>
      </c>
      <c r="D187" s="405">
        <v>0.33986111111111111</v>
      </c>
      <c r="E187" s="405">
        <v>0.34001157407407406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7.7300000005960463</v>
      </c>
      <c r="K187" s="408">
        <f t="shared" si="42"/>
        <v>0.14000000059604645</v>
      </c>
      <c r="L187" s="409">
        <f t="shared" si="43"/>
        <v>0.5</v>
      </c>
      <c r="M187" s="410">
        <f t="shared" si="44"/>
        <v>8.09</v>
      </c>
      <c r="N187" s="410">
        <f t="shared" si="45"/>
        <v>8.2300000005960463</v>
      </c>
      <c r="O187" s="411"/>
      <c r="P187" s="485">
        <f t="shared" ca="1" si="46"/>
        <v>0.36575231481481718</v>
      </c>
      <c r="Q187" s="484">
        <f t="shared" ca="1" si="47"/>
        <v>0.36590277777778013</v>
      </c>
      <c r="R187" s="486">
        <v>0.14000000059604645</v>
      </c>
      <c r="S187" s="486">
        <f t="shared" ca="1" si="36"/>
        <v>0.14000000000000001</v>
      </c>
      <c r="T187">
        <v>14</v>
      </c>
      <c r="U187" s="469" t="str">
        <f t="shared" si="37"/>
        <v>C31-R29</v>
      </c>
      <c r="V187">
        <v>31</v>
      </c>
      <c r="W187" s="470" t="s">
        <v>493</v>
      </c>
      <c r="X187" s="470" t="s">
        <v>494</v>
      </c>
      <c r="Y187">
        <v>29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27"/>
      <c r="C188" s="404" t="str">
        <f t="shared" si="34"/>
        <v>C31-R31</v>
      </c>
      <c r="D188" s="405">
        <v>0.34012731481481484</v>
      </c>
      <c r="E188" s="405">
        <v>0.34030092592592592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7.6800000035762785</v>
      </c>
      <c r="K188" s="408">
        <f t="shared" si="42"/>
        <v>9.0000003576278687E-2</v>
      </c>
      <c r="L188" s="409">
        <f t="shared" si="43"/>
        <v>0.5</v>
      </c>
      <c r="M188" s="410">
        <f t="shared" si="44"/>
        <v>8.09</v>
      </c>
      <c r="N188" s="410">
        <f t="shared" si="45"/>
        <v>8.1800000035762785</v>
      </c>
      <c r="O188" s="411"/>
      <c r="P188" s="485">
        <f t="shared" ca="1" si="46"/>
        <v>0.36619212962963199</v>
      </c>
      <c r="Q188" s="484">
        <f t="shared" ca="1" si="47"/>
        <v>0.36635416666666903</v>
      </c>
      <c r="R188" s="486">
        <v>9.0000003576278687E-2</v>
      </c>
      <c r="S188" s="486">
        <f t="shared" ca="1" si="36"/>
        <v>0.12</v>
      </c>
      <c r="T188">
        <v>15</v>
      </c>
      <c r="U188" s="469" t="str">
        <f t="shared" si="37"/>
        <v>C31-R31</v>
      </c>
      <c r="V188">
        <v>31</v>
      </c>
      <c r="W188" s="470" t="s">
        <v>493</v>
      </c>
      <c r="X188" s="470" t="s">
        <v>494</v>
      </c>
      <c r="Y188">
        <v>31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27"/>
      <c r="C189" s="404" t="str">
        <f t="shared" si="34"/>
        <v>C31-R33</v>
      </c>
      <c r="D189" s="405">
        <v>0.34038194444444442</v>
      </c>
      <c r="E189" s="405">
        <v>0.34054398148148146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7.6499999986588954</v>
      </c>
      <c r="K189" s="408">
        <f t="shared" si="42"/>
        <v>5.9999998658895493E-2</v>
      </c>
      <c r="L189" s="409">
        <f t="shared" si="43"/>
        <v>0.5</v>
      </c>
      <c r="M189" s="410">
        <f t="shared" si="44"/>
        <v>8.09</v>
      </c>
      <c r="N189" s="410">
        <f t="shared" si="45"/>
        <v>8.1499999986588954</v>
      </c>
      <c r="O189" s="411"/>
      <c r="P189" s="485">
        <f t="shared" ca="1" si="46"/>
        <v>0.36658564814815053</v>
      </c>
      <c r="Q189" s="484">
        <f t="shared" ca="1" si="47"/>
        <v>0.36673611111111348</v>
      </c>
      <c r="R189" s="486">
        <v>5.9999998658895493E-2</v>
      </c>
      <c r="S189" s="486">
        <f t="shared" ca="1" si="36"/>
        <v>0.05</v>
      </c>
      <c r="T189">
        <v>16</v>
      </c>
      <c r="U189" s="469" t="str">
        <f t="shared" si="37"/>
        <v>C31-R33</v>
      </c>
      <c r="V189">
        <v>31</v>
      </c>
      <c r="W189" s="470" t="s">
        <v>493</v>
      </c>
      <c r="X189" s="470" t="s">
        <v>494</v>
      </c>
      <c r="Y189">
        <v>33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27"/>
      <c r="C190" s="404" t="str">
        <f t="shared" si="34"/>
        <v>C31-R35</v>
      </c>
      <c r="D190" s="405">
        <v>0.34064814814814814</v>
      </c>
      <c r="E190" s="405">
        <v>0.34082175925925928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7.7199999952316283</v>
      </c>
      <c r="K190" s="408">
        <f t="shared" si="42"/>
        <v>0.12999999523162842</v>
      </c>
      <c r="L190" s="409">
        <f t="shared" si="43"/>
        <v>0.5</v>
      </c>
      <c r="M190" s="410">
        <f t="shared" si="44"/>
        <v>8.09</v>
      </c>
      <c r="N190" s="410">
        <f t="shared" si="45"/>
        <v>8.2199999952316283</v>
      </c>
      <c r="O190" s="411"/>
      <c r="P190" s="485">
        <f t="shared" ca="1" si="46"/>
        <v>0.36700231481481721</v>
      </c>
      <c r="Q190" s="484">
        <f t="shared" ca="1" si="47"/>
        <v>0.36716435185185425</v>
      </c>
      <c r="R190" s="486">
        <v>0.12999999523162842</v>
      </c>
      <c r="S190" s="486">
        <f t="shared" ca="1" si="36"/>
        <v>0.1</v>
      </c>
      <c r="T190">
        <v>17</v>
      </c>
      <c r="U190" s="469" t="str">
        <f t="shared" si="37"/>
        <v>C31-R35</v>
      </c>
      <c r="V190">
        <v>31</v>
      </c>
      <c r="W190" s="470" t="s">
        <v>493</v>
      </c>
      <c r="X190" s="470" t="s">
        <v>494</v>
      </c>
      <c r="Y190">
        <v>35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27"/>
      <c r="C191" s="404" t="str">
        <f t="shared" si="34"/>
        <v>C31-R37</v>
      </c>
      <c r="D191" s="405">
        <v>0.34087962962962964</v>
      </c>
      <c r="E191" s="405">
        <v>0.34103009259259259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7.5999999997764824</v>
      </c>
      <c r="K191" s="408">
        <f t="shared" si="42"/>
        <v>9.9999997764825821E-3</v>
      </c>
      <c r="L191" s="409">
        <f t="shared" si="43"/>
        <v>0.5</v>
      </c>
      <c r="M191" s="410">
        <f t="shared" si="44"/>
        <v>8.09</v>
      </c>
      <c r="N191" s="410">
        <f t="shared" si="45"/>
        <v>8.0999999997764824</v>
      </c>
      <c r="O191" s="411"/>
      <c r="P191" s="485">
        <f t="shared" ca="1" si="46"/>
        <v>0.36745370370370611</v>
      </c>
      <c r="Q191" s="484">
        <f t="shared" ca="1" si="47"/>
        <v>0.36761574074074316</v>
      </c>
      <c r="R191" s="486">
        <v>9.9999997764825821E-3</v>
      </c>
      <c r="S191" s="486">
        <f t="shared" ca="1" si="36"/>
        <v>7.0000000000000007E-2</v>
      </c>
      <c r="T191">
        <v>18</v>
      </c>
      <c r="U191" s="469" t="str">
        <f t="shared" si="37"/>
        <v>C31-R37</v>
      </c>
      <c r="V191">
        <v>31</v>
      </c>
      <c r="W191" s="470" t="s">
        <v>493</v>
      </c>
      <c r="X191" s="470" t="s">
        <v>494</v>
      </c>
      <c r="Y191">
        <v>37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27"/>
      <c r="C192" s="404" t="str">
        <f t="shared" si="34"/>
        <v>C31-R39</v>
      </c>
      <c r="D192" s="405">
        <v>0.34113425925925928</v>
      </c>
      <c r="E192" s="405">
        <v>0.34127314814814813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7.7300000005960463</v>
      </c>
      <c r="K192" s="408">
        <f t="shared" si="42"/>
        <v>0.14000000059604645</v>
      </c>
      <c r="L192" s="409">
        <f t="shared" si="43"/>
        <v>0.5</v>
      </c>
      <c r="M192" s="410">
        <f t="shared" si="44"/>
        <v>8.09</v>
      </c>
      <c r="N192" s="410">
        <f t="shared" si="45"/>
        <v>8.2300000005960463</v>
      </c>
      <c r="O192" s="411"/>
      <c r="P192" s="485">
        <f t="shared" ca="1" si="46"/>
        <v>0.3678587962962987</v>
      </c>
      <c r="Q192" s="484">
        <f t="shared" ca="1" si="47"/>
        <v>0.36802083333333574</v>
      </c>
      <c r="R192" s="486">
        <v>0.14000000059604645</v>
      </c>
      <c r="S192" s="486">
        <f t="shared" ca="1" si="36"/>
        <v>0.12</v>
      </c>
      <c r="T192">
        <v>19</v>
      </c>
      <c r="U192" s="469" t="str">
        <f t="shared" si="37"/>
        <v>C31-R39</v>
      </c>
      <c r="V192">
        <v>31</v>
      </c>
      <c r="W192" s="470" t="s">
        <v>493</v>
      </c>
      <c r="X192" s="470" t="s">
        <v>494</v>
      </c>
      <c r="Y192">
        <v>39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27"/>
      <c r="C193" s="404" t="str">
        <f t="shared" si="34"/>
        <v>C31-R41</v>
      </c>
      <c r="D193" s="405">
        <v>0.34138888888888891</v>
      </c>
      <c r="E193" s="405">
        <v>0.34153935185185186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7.7199999952316283</v>
      </c>
      <c r="K193" s="408">
        <f t="shared" si="42"/>
        <v>0.12999999523162842</v>
      </c>
      <c r="L193" s="409">
        <f t="shared" si="43"/>
        <v>0.5</v>
      </c>
      <c r="M193" s="410">
        <f t="shared" si="44"/>
        <v>8.09</v>
      </c>
      <c r="N193" s="410">
        <f t="shared" si="45"/>
        <v>8.2199999952316283</v>
      </c>
      <c r="O193" s="411"/>
      <c r="P193" s="485">
        <f t="shared" ca="1" si="46"/>
        <v>0.36828703703703947</v>
      </c>
      <c r="Q193" s="484">
        <f t="shared" ca="1" si="47"/>
        <v>0.36842592592592838</v>
      </c>
      <c r="R193" s="486">
        <v>0.12999999523162842</v>
      </c>
      <c r="S193" s="486">
        <f t="shared" ca="1" si="36"/>
        <v>0.1</v>
      </c>
      <c r="T193">
        <v>20</v>
      </c>
      <c r="U193" s="469" t="str">
        <f t="shared" si="37"/>
        <v>C31-R41</v>
      </c>
      <c r="V193">
        <v>31</v>
      </c>
      <c r="W193" s="470" t="s">
        <v>493</v>
      </c>
      <c r="X193" s="470" t="s">
        <v>494</v>
      </c>
      <c r="Y193">
        <v>41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27"/>
      <c r="C194" s="404" t="str">
        <f t="shared" si="34"/>
        <v>C31-R43</v>
      </c>
      <c r="D194" s="405">
        <v>0.34167824074074077</v>
      </c>
      <c r="E194" s="405">
        <v>0.34182870370370372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7.6699999982118605</v>
      </c>
      <c r="K194" s="408">
        <f t="shared" si="42"/>
        <v>7.9999998211860657E-2</v>
      </c>
      <c r="L194" s="409">
        <f t="shared" si="43"/>
        <v>0.5</v>
      </c>
      <c r="M194" s="410">
        <f t="shared" si="44"/>
        <v>8.09</v>
      </c>
      <c r="N194" s="410">
        <f t="shared" si="45"/>
        <v>8.1699999982118605</v>
      </c>
      <c r="O194" s="411"/>
      <c r="P194" s="485">
        <f t="shared" ca="1" si="46"/>
        <v>0.36870370370370614</v>
      </c>
      <c r="Q194" s="484">
        <f t="shared" ca="1" si="47"/>
        <v>0.36886574074074319</v>
      </c>
      <c r="R194" s="486">
        <v>7.9999998211860657E-2</v>
      </c>
      <c r="S194" s="486">
        <f t="shared" ca="1" si="36"/>
        <v>0.04</v>
      </c>
      <c r="T194">
        <v>21</v>
      </c>
      <c r="U194" s="469" t="str">
        <f t="shared" si="37"/>
        <v>C31-R43</v>
      </c>
      <c r="V194">
        <v>31</v>
      </c>
      <c r="W194" s="470" t="s">
        <v>493</v>
      </c>
      <c r="X194" s="470" t="s">
        <v>494</v>
      </c>
      <c r="Y194">
        <v>43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27"/>
      <c r="C195" s="404" t="str">
        <f t="shared" si="34"/>
        <v>C31-R45</v>
      </c>
      <c r="D195" s="405">
        <v>0.34190972222222221</v>
      </c>
      <c r="E195" s="405">
        <v>0.34206018518518516</v>
      </c>
      <c r="F195" s="406">
        <f t="shared" ref="F195:H21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7.7400000059604643</v>
      </c>
      <c r="K195" s="408">
        <f t="shared" si="42"/>
        <v>0.15000000596046448</v>
      </c>
      <c r="L195" s="409">
        <f t="shared" si="43"/>
        <v>0.5</v>
      </c>
      <c r="M195" s="410">
        <f t="shared" si="44"/>
        <v>8.09</v>
      </c>
      <c r="N195" s="410">
        <f t="shared" si="45"/>
        <v>8.2400000059604643</v>
      </c>
      <c r="O195" s="411"/>
      <c r="P195" s="485">
        <f t="shared" ca="1" si="46"/>
        <v>0.36915509259259505</v>
      </c>
      <c r="Q195" s="484">
        <f t="shared" ca="1" si="47"/>
        <v>0.36931712962963209</v>
      </c>
      <c r="R195" s="486">
        <v>0.15000000596046448</v>
      </c>
      <c r="S195" s="486">
        <f t="shared" ca="1" si="36"/>
        <v>0.09</v>
      </c>
      <c r="T195">
        <v>22</v>
      </c>
      <c r="U195" s="469" t="str">
        <f t="shared" si="37"/>
        <v>C31-R45</v>
      </c>
      <c r="V195">
        <v>31</v>
      </c>
      <c r="W195" s="470" t="s">
        <v>493</v>
      </c>
      <c r="X195" s="470" t="s">
        <v>494</v>
      </c>
      <c r="Y195">
        <v>45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27"/>
      <c r="C196" s="404" t="str">
        <f t="shared" si="34"/>
        <v>C31-R47</v>
      </c>
      <c r="D196" s="405">
        <v>0.34218749999999998</v>
      </c>
      <c r="E196" s="405">
        <v>0.34233796296296298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7.6499999986588954</v>
      </c>
      <c r="K196" s="408">
        <f t="shared" si="42"/>
        <v>5.9999998658895493E-2</v>
      </c>
      <c r="L196" s="409">
        <f t="shared" si="43"/>
        <v>0.5</v>
      </c>
      <c r="M196" s="410">
        <f t="shared" si="44"/>
        <v>8.09</v>
      </c>
      <c r="N196" s="410">
        <f t="shared" si="45"/>
        <v>8.1499999986588954</v>
      </c>
      <c r="O196" s="411"/>
      <c r="P196" s="485">
        <f t="shared" ca="1" si="46"/>
        <v>0.36957175925926172</v>
      </c>
      <c r="Q196" s="484">
        <f t="shared" ca="1" si="47"/>
        <v>0.36973379629629877</v>
      </c>
      <c r="R196" s="486">
        <v>5.9999998658895493E-2</v>
      </c>
      <c r="S196" s="486">
        <f t="shared" ca="1" si="36"/>
        <v>0.08</v>
      </c>
      <c r="T196">
        <v>23</v>
      </c>
      <c r="U196" s="469" t="str">
        <f t="shared" si="37"/>
        <v>C31-R47</v>
      </c>
      <c r="V196">
        <v>31</v>
      </c>
      <c r="W196" s="470" t="s">
        <v>493</v>
      </c>
      <c r="X196" s="470" t="s">
        <v>494</v>
      </c>
      <c r="Y196">
        <v>47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27"/>
      <c r="C197" s="404" t="str">
        <f t="shared" si="34"/>
        <v>C32-R46</v>
      </c>
      <c r="D197" s="405">
        <v>0.34247685185185184</v>
      </c>
      <c r="E197" s="405">
        <v>0.34265046296296298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7.7300000005960463</v>
      </c>
      <c r="K197" s="408">
        <f t="shared" si="42"/>
        <v>0.14000000059604645</v>
      </c>
      <c r="L197" s="409">
        <f t="shared" si="43"/>
        <v>0.5</v>
      </c>
      <c r="M197" s="410">
        <f t="shared" si="44"/>
        <v>8.09</v>
      </c>
      <c r="N197" s="410">
        <f t="shared" si="45"/>
        <v>8.2300000005960463</v>
      </c>
      <c r="O197" s="411"/>
      <c r="P197" s="485">
        <f t="shared" ca="1" si="46"/>
        <v>0.37002314814815063</v>
      </c>
      <c r="Q197" s="484">
        <f t="shared" ca="1" si="47"/>
        <v>0.37016203703703954</v>
      </c>
      <c r="R197" s="486">
        <v>0.14000000059604645</v>
      </c>
      <c r="S197" s="486">
        <f t="shared" ca="1" si="36"/>
        <v>0.09</v>
      </c>
      <c r="T197">
        <v>1</v>
      </c>
      <c r="U197" s="503" t="str">
        <f t="shared" si="37"/>
        <v>C32-R46</v>
      </c>
      <c r="V197">
        <v>32</v>
      </c>
      <c r="W197" s="503" t="s">
        <v>493</v>
      </c>
      <c r="X197" s="503" t="s">
        <v>494</v>
      </c>
      <c r="Y197">
        <v>46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27"/>
      <c r="C198" s="404" t="str">
        <f t="shared" si="34"/>
        <v>C32-R44</v>
      </c>
      <c r="D198" s="405">
        <v>0.34270833333333334</v>
      </c>
      <c r="E198" s="405">
        <v>0.34284722222222225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7.6400000007450579</v>
      </c>
      <c r="K198" s="408">
        <f t="shared" si="42"/>
        <v>5.000000074505806E-2</v>
      </c>
      <c r="L198" s="409">
        <f t="shared" si="43"/>
        <v>0.5</v>
      </c>
      <c r="M198" s="410">
        <f t="shared" si="44"/>
        <v>8.09</v>
      </c>
      <c r="N198" s="410">
        <f t="shared" si="45"/>
        <v>8.1400000007450579</v>
      </c>
      <c r="O198" s="411"/>
      <c r="P198" s="485">
        <f t="shared" ca="1" si="46"/>
        <v>0.3704513888888914</v>
      </c>
      <c r="Q198" s="484">
        <f t="shared" ca="1" si="47"/>
        <v>0.37059027777778031</v>
      </c>
      <c r="R198" s="486">
        <v>5.000000074505806E-2</v>
      </c>
      <c r="S198" s="486">
        <f t="shared" ca="1" si="36"/>
        <v>0.03</v>
      </c>
      <c r="T198">
        <v>2</v>
      </c>
      <c r="U198" s="503" t="str">
        <f t="shared" si="37"/>
        <v>C32-R44</v>
      </c>
      <c r="V198">
        <v>32</v>
      </c>
      <c r="W198" s="503" t="s">
        <v>493</v>
      </c>
      <c r="X198" s="503" t="s">
        <v>494</v>
      </c>
      <c r="Y198">
        <v>44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27"/>
      <c r="C199" s="404" t="str">
        <f t="shared" si="34"/>
        <v>C32-R42</v>
      </c>
      <c r="D199" s="405">
        <v>0.3429861111111111</v>
      </c>
      <c r="E199" s="405">
        <v>0.34312500000000001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7.7199999952316283</v>
      </c>
      <c r="K199" s="408">
        <f t="shared" si="42"/>
        <v>0.12999999523162842</v>
      </c>
      <c r="L199" s="409">
        <f t="shared" si="43"/>
        <v>0.5</v>
      </c>
      <c r="M199" s="410">
        <f t="shared" si="44"/>
        <v>8.09</v>
      </c>
      <c r="N199" s="410">
        <f t="shared" si="45"/>
        <v>8.2199999952316283</v>
      </c>
      <c r="O199" s="411"/>
      <c r="P199" s="485">
        <f t="shared" ca="1" si="46"/>
        <v>0.37086805555555807</v>
      </c>
      <c r="Q199" s="484">
        <f t="shared" ca="1" si="47"/>
        <v>0.37100694444444698</v>
      </c>
      <c r="R199" s="486">
        <v>0.12999999523162842</v>
      </c>
      <c r="S199" s="486">
        <f t="shared" ca="1" si="36"/>
        <v>7.0000000000000007E-2</v>
      </c>
      <c r="T199">
        <v>3</v>
      </c>
      <c r="U199" s="469" t="str">
        <f t="shared" si="37"/>
        <v>C32-R42</v>
      </c>
      <c r="V199">
        <v>32</v>
      </c>
      <c r="W199" s="470" t="s">
        <v>493</v>
      </c>
      <c r="X199" s="470" t="s">
        <v>494</v>
      </c>
      <c r="Y199">
        <v>42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27"/>
      <c r="C200" s="404" t="str">
        <f t="shared" si="34"/>
        <v>C32-R40</v>
      </c>
      <c r="D200" s="405">
        <v>0.34324074074074074</v>
      </c>
      <c r="E200" s="405">
        <v>0.34337962962962965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7.6600000002980231</v>
      </c>
      <c r="K200" s="408">
        <f t="shared" si="42"/>
        <v>7.0000000298023224E-2</v>
      </c>
      <c r="L200" s="409">
        <f t="shared" si="43"/>
        <v>0.5</v>
      </c>
      <c r="M200" s="410">
        <f t="shared" si="44"/>
        <v>8.09</v>
      </c>
      <c r="N200" s="410">
        <f t="shared" si="45"/>
        <v>8.1600000002980231</v>
      </c>
      <c r="O200" s="411"/>
      <c r="P200" s="485">
        <f t="shared" ca="1" si="46"/>
        <v>0.37128472222222475</v>
      </c>
      <c r="Q200" s="484">
        <f t="shared" ca="1" si="47"/>
        <v>0.37144675925926179</v>
      </c>
      <c r="R200" s="486">
        <v>7.0000000298023224E-2</v>
      </c>
      <c r="S200" s="486">
        <f t="shared" ca="1" si="36"/>
        <v>0.04</v>
      </c>
      <c r="T200">
        <v>4</v>
      </c>
      <c r="U200" s="469" t="str">
        <f t="shared" si="37"/>
        <v>C32-R40</v>
      </c>
      <c r="V200">
        <v>32</v>
      </c>
      <c r="W200" s="470" t="s">
        <v>493</v>
      </c>
      <c r="X200" s="470" t="s">
        <v>494</v>
      </c>
      <c r="Y200">
        <v>40</v>
      </c>
      <c r="AA200" s="504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27"/>
      <c r="C201" s="404" t="str">
        <f t="shared" si="34"/>
        <v>C32-R38</v>
      </c>
      <c r="D201" s="405">
        <v>0.34350694444444446</v>
      </c>
      <c r="E201" s="405">
        <v>0.34368055555555554</v>
      </c>
      <c r="F201" s="406">
        <f t="shared" si="50"/>
        <v>1.7</v>
      </c>
      <c r="G201" s="468">
        <f t="shared" si="50"/>
        <v>5.89</v>
      </c>
      <c r="H201" s="407">
        <f t="shared" si="50"/>
        <v>1.2</v>
      </c>
      <c r="I201" s="407">
        <f t="shared" si="41"/>
        <v>7.59</v>
      </c>
      <c r="J201" s="407">
        <f t="shared" si="35"/>
        <v>7.6699999982118605</v>
      </c>
      <c r="K201" s="408">
        <f t="shared" si="42"/>
        <v>7.9999998211860657E-2</v>
      </c>
      <c r="L201" s="409">
        <f t="shared" si="43"/>
        <v>0.5</v>
      </c>
      <c r="M201" s="410">
        <f t="shared" si="44"/>
        <v>8.09</v>
      </c>
      <c r="N201" s="410">
        <f t="shared" si="45"/>
        <v>8.1699999982118605</v>
      </c>
      <c r="O201" s="411"/>
      <c r="P201" s="485">
        <f t="shared" ca="1" si="46"/>
        <v>0.37168981481481733</v>
      </c>
      <c r="Q201" s="484">
        <f t="shared" ca="1" si="47"/>
        <v>0.37186342592592847</v>
      </c>
      <c r="R201" s="486">
        <v>7.9999998211860657E-2</v>
      </c>
      <c r="S201" s="486">
        <f t="shared" ca="1" si="36"/>
        <v>0.15</v>
      </c>
      <c r="T201">
        <v>5</v>
      </c>
      <c r="U201" s="469" t="str">
        <f t="shared" si="37"/>
        <v>C32-R38</v>
      </c>
      <c r="V201">
        <v>32</v>
      </c>
      <c r="W201" s="470" t="s">
        <v>493</v>
      </c>
      <c r="X201" s="470" t="s">
        <v>494</v>
      </c>
      <c r="Y201">
        <v>38</v>
      </c>
      <c r="AA201" s="504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27"/>
      <c r="C202" s="404" t="str">
        <f t="shared" si="34"/>
        <v>C32-R36</v>
      </c>
      <c r="D202" s="405">
        <v>0.34376157407407409</v>
      </c>
      <c r="E202" s="405">
        <v>0.34391203703703704</v>
      </c>
      <c r="F202" s="406">
        <f t="shared" si="50"/>
        <v>1.7</v>
      </c>
      <c r="G202" s="468">
        <f t="shared" si="50"/>
        <v>5.89</v>
      </c>
      <c r="H202" s="407">
        <f t="shared" si="50"/>
        <v>1.2</v>
      </c>
      <c r="I202" s="407">
        <f t="shared" si="41"/>
        <v>7.59</v>
      </c>
      <c r="J202" s="407">
        <f t="shared" si="35"/>
        <v>7.6800000035762785</v>
      </c>
      <c r="K202" s="408">
        <f t="shared" si="42"/>
        <v>9.0000003576278687E-2</v>
      </c>
      <c r="L202" s="409">
        <f t="shared" si="43"/>
        <v>0.5</v>
      </c>
      <c r="M202" s="410">
        <f t="shared" si="44"/>
        <v>8.09</v>
      </c>
      <c r="N202" s="410">
        <f t="shared" si="45"/>
        <v>8.1800000035762785</v>
      </c>
      <c r="O202" s="411"/>
      <c r="P202" s="485">
        <f t="shared" ca="1" si="46"/>
        <v>0.37210648148148401</v>
      </c>
      <c r="Q202" s="484">
        <f t="shared" ca="1" si="47"/>
        <v>0.37225694444444696</v>
      </c>
      <c r="R202" s="486">
        <v>9.0000003576278687E-2</v>
      </c>
      <c r="S202" s="486">
        <f t="shared" ca="1" si="36"/>
        <v>7.0000000000000007E-2</v>
      </c>
      <c r="T202">
        <v>6</v>
      </c>
      <c r="U202" s="469" t="str">
        <f t="shared" si="37"/>
        <v>C32-R36</v>
      </c>
      <c r="V202">
        <v>32</v>
      </c>
      <c r="W202" s="470" t="s">
        <v>493</v>
      </c>
      <c r="X202" s="470" t="s">
        <v>494</v>
      </c>
      <c r="Y202">
        <v>36</v>
      </c>
      <c r="AA202" s="504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27"/>
      <c r="C203" s="404" t="str">
        <f t="shared" si="34"/>
        <v>C32-R34</v>
      </c>
      <c r="D203" s="405">
        <v>0.34400462962962963</v>
      </c>
      <c r="E203" s="405">
        <v>0.34415509259259258</v>
      </c>
      <c r="F203" s="406">
        <f t="shared" si="50"/>
        <v>1.7</v>
      </c>
      <c r="G203" s="468">
        <f t="shared" si="50"/>
        <v>5.89</v>
      </c>
      <c r="H203" s="407">
        <f t="shared" si="50"/>
        <v>1.2</v>
      </c>
      <c r="I203" s="407">
        <f t="shared" si="41"/>
        <v>7.59</v>
      </c>
      <c r="J203" s="407">
        <f t="shared" si="35"/>
        <v>7.6400000007450579</v>
      </c>
      <c r="K203" s="408">
        <f t="shared" si="42"/>
        <v>5.000000074505806E-2</v>
      </c>
      <c r="L203" s="409">
        <f t="shared" si="43"/>
        <v>0.5</v>
      </c>
      <c r="M203" s="410">
        <f t="shared" si="44"/>
        <v>8.09</v>
      </c>
      <c r="N203" s="410">
        <f t="shared" si="45"/>
        <v>8.1400000007450579</v>
      </c>
      <c r="O203" s="411"/>
      <c r="P203" s="485">
        <f t="shared" ca="1" si="46"/>
        <v>0.37253472222222472</v>
      </c>
      <c r="Q203" s="484">
        <f t="shared" ca="1" si="47"/>
        <v>0.37267361111111363</v>
      </c>
      <c r="R203" s="486">
        <v>5.000000074505806E-2</v>
      </c>
      <c r="S203" s="486">
        <f t="shared" ca="1" si="36"/>
        <v>7.0000000000000007E-2</v>
      </c>
      <c r="T203">
        <v>7</v>
      </c>
      <c r="U203" s="469" t="str">
        <f t="shared" si="37"/>
        <v>C32-R34</v>
      </c>
      <c r="V203">
        <v>32</v>
      </c>
      <c r="W203" s="470" t="s">
        <v>493</v>
      </c>
      <c r="X203" s="470" t="s">
        <v>494</v>
      </c>
      <c r="Y203">
        <v>34</v>
      </c>
      <c r="AA203" s="504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27"/>
      <c r="C204" s="404" t="str">
        <f t="shared" si="34"/>
        <v>C32-R32</v>
      </c>
      <c r="D204" s="405">
        <v>0.3442824074074074</v>
      </c>
      <c r="E204" s="405">
        <v>0.34445601851851854</v>
      </c>
      <c r="F204" s="406">
        <f t="shared" si="50"/>
        <v>1.7</v>
      </c>
      <c r="G204" s="468">
        <f t="shared" si="50"/>
        <v>5.89</v>
      </c>
      <c r="H204" s="407">
        <f t="shared" si="50"/>
        <v>1.2</v>
      </c>
      <c r="I204" s="407">
        <f t="shared" si="41"/>
        <v>7.59</v>
      </c>
      <c r="J204" s="407">
        <f t="shared" si="35"/>
        <v>7.6800000035762785</v>
      </c>
      <c r="K204" s="408">
        <f t="shared" si="42"/>
        <v>9.0000003576278687E-2</v>
      </c>
      <c r="L204" s="409">
        <f t="shared" si="43"/>
        <v>0.5</v>
      </c>
      <c r="M204" s="410">
        <f t="shared" si="44"/>
        <v>8.09</v>
      </c>
      <c r="N204" s="410">
        <f t="shared" si="45"/>
        <v>8.1800000035762785</v>
      </c>
      <c r="O204" s="411"/>
      <c r="P204" s="485">
        <f t="shared" ca="1" si="46"/>
        <v>0.37290509259259513</v>
      </c>
      <c r="Q204" s="484">
        <f t="shared" ca="1" si="47"/>
        <v>0.37304398148148404</v>
      </c>
      <c r="R204" s="486">
        <v>9.0000003576278687E-2</v>
      </c>
      <c r="S204" s="486">
        <f t="shared" ca="1" si="36"/>
        <v>0.03</v>
      </c>
      <c r="T204">
        <v>8</v>
      </c>
      <c r="U204" s="469" t="str">
        <f t="shared" si="37"/>
        <v>C32-R32</v>
      </c>
      <c r="V204">
        <v>32</v>
      </c>
      <c r="W204" s="470" t="s">
        <v>493</v>
      </c>
      <c r="X204" s="470" t="s">
        <v>494</v>
      </c>
      <c r="Y204">
        <v>32</v>
      </c>
      <c r="AA204" s="504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27" t="s">
        <v>522</v>
      </c>
      <c r="C205" s="404" t="str">
        <f t="shared" si="34"/>
        <v>C32-R30</v>
      </c>
      <c r="D205" s="405">
        <v>0.34457175925925926</v>
      </c>
      <c r="E205" s="405">
        <v>0.34471064814814817</v>
      </c>
      <c r="F205" s="406">
        <f t="shared" si="50"/>
        <v>1.7</v>
      </c>
      <c r="G205" s="468">
        <f t="shared" si="50"/>
        <v>5.89</v>
      </c>
      <c r="H205" s="407">
        <f t="shared" si="50"/>
        <v>1.2</v>
      </c>
      <c r="I205" s="407">
        <f t="shared" si="41"/>
        <v>7.59</v>
      </c>
      <c r="J205" s="407">
        <f t="shared" si="35"/>
        <v>7.6299999991059302</v>
      </c>
      <c r="K205" s="408">
        <f t="shared" si="42"/>
        <v>3.9999999105930328E-2</v>
      </c>
      <c r="L205" s="409">
        <f t="shared" si="43"/>
        <v>0.5</v>
      </c>
      <c r="M205" s="410">
        <f t="shared" si="44"/>
        <v>8.09</v>
      </c>
      <c r="N205" s="410">
        <f t="shared" si="45"/>
        <v>8.1299999991059302</v>
      </c>
      <c r="O205" s="411"/>
      <c r="P205" s="485">
        <f t="shared" ca="1" si="46"/>
        <v>0.37327546296296554</v>
      </c>
      <c r="Q205" s="484">
        <f t="shared" ca="1" si="47"/>
        <v>0.37343750000000259</v>
      </c>
      <c r="R205" s="486">
        <v>3.9999999105930328E-2</v>
      </c>
      <c r="S205" s="486">
        <f t="shared" ca="1" si="36"/>
        <v>0.08</v>
      </c>
      <c r="T205">
        <v>9</v>
      </c>
      <c r="U205" s="469" t="str">
        <f t="shared" si="37"/>
        <v>C32-R30</v>
      </c>
      <c r="V205">
        <v>32</v>
      </c>
      <c r="W205" s="470" t="s">
        <v>493</v>
      </c>
      <c r="X205" s="470" t="s">
        <v>494</v>
      </c>
      <c r="Y205">
        <v>30</v>
      </c>
      <c r="AA205" s="504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27"/>
      <c r="C206" s="404" t="str">
        <f t="shared" si="34"/>
        <v>C32-R28</v>
      </c>
      <c r="D206" s="405">
        <v>0.34482638888888889</v>
      </c>
      <c r="E206" s="405">
        <v>0.34499999999999997</v>
      </c>
      <c r="F206" s="406">
        <f t="shared" si="50"/>
        <v>1.7</v>
      </c>
      <c r="G206" s="468">
        <f t="shared" si="50"/>
        <v>5.89</v>
      </c>
      <c r="H206" s="407">
        <f t="shared" si="50"/>
        <v>1.2</v>
      </c>
      <c r="I206" s="407">
        <f t="shared" si="41"/>
        <v>7.59</v>
      </c>
      <c r="J206" s="407">
        <f t="shared" si="35"/>
        <v>7.6699999982118605</v>
      </c>
      <c r="K206" s="408">
        <f t="shared" si="42"/>
        <v>7.9999998211860657E-2</v>
      </c>
      <c r="L206" s="409">
        <f t="shared" si="43"/>
        <v>0.5</v>
      </c>
      <c r="M206" s="410">
        <f t="shared" si="44"/>
        <v>8.09</v>
      </c>
      <c r="N206" s="410">
        <f t="shared" si="45"/>
        <v>8.1699999982118605</v>
      </c>
      <c r="O206" s="411"/>
      <c r="P206" s="485">
        <f t="shared" ca="1" si="46"/>
        <v>0.37366898148148409</v>
      </c>
      <c r="Q206" s="484">
        <f t="shared" ca="1" si="47"/>
        <v>0.37383101851852113</v>
      </c>
      <c r="R206" s="486">
        <v>7.9999998211860657E-2</v>
      </c>
      <c r="S206" s="486">
        <f t="shared" ca="1" si="36"/>
        <v>0.12</v>
      </c>
      <c r="T206">
        <v>10</v>
      </c>
      <c r="U206" s="469" t="str">
        <f t="shared" si="37"/>
        <v>C32-R28</v>
      </c>
      <c r="V206">
        <v>32</v>
      </c>
      <c r="W206" s="470" t="s">
        <v>493</v>
      </c>
      <c r="X206" s="470" t="s">
        <v>494</v>
      </c>
      <c r="Y206">
        <v>28</v>
      </c>
      <c r="AA206" s="504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27"/>
      <c r="C207" s="404" t="str">
        <f t="shared" si="34"/>
        <v>C32-R26</v>
      </c>
      <c r="D207" s="405">
        <v>0.34509259259259262</v>
      </c>
      <c r="E207" s="405">
        <v>0.34524305555555557</v>
      </c>
      <c r="F207" s="406">
        <f t="shared" si="50"/>
        <v>1.7</v>
      </c>
      <c r="G207" s="468">
        <f t="shared" si="50"/>
        <v>5.89</v>
      </c>
      <c r="H207" s="407">
        <f t="shared" si="50"/>
        <v>1.2</v>
      </c>
      <c r="I207" s="407">
        <f t="shared" si="41"/>
        <v>7.59</v>
      </c>
      <c r="J207" s="407">
        <f t="shared" si="35"/>
        <v>7.609999999552965</v>
      </c>
      <c r="K207" s="408">
        <f t="shared" si="42"/>
        <v>1.9999999552965164E-2</v>
      </c>
      <c r="L207" s="409">
        <f t="shared" si="43"/>
        <v>0.5</v>
      </c>
      <c r="M207" s="410">
        <f t="shared" si="44"/>
        <v>8.09</v>
      </c>
      <c r="N207" s="410">
        <f t="shared" si="45"/>
        <v>8.109999999552965</v>
      </c>
      <c r="O207" s="411"/>
      <c r="P207" s="485">
        <f t="shared" ca="1" si="46"/>
        <v>0.37409722222222486</v>
      </c>
      <c r="Q207" s="484">
        <f t="shared" ca="1" si="47"/>
        <v>0.37424768518518781</v>
      </c>
      <c r="R207" s="486">
        <v>1.9999999552965164E-2</v>
      </c>
      <c r="S207" s="486">
        <f t="shared" ca="1" si="36"/>
        <v>0.01</v>
      </c>
      <c r="T207">
        <v>11</v>
      </c>
      <c r="U207" s="469" t="str">
        <f t="shared" si="37"/>
        <v>C32-R26</v>
      </c>
      <c r="V207">
        <v>32</v>
      </c>
      <c r="W207" s="470" t="s">
        <v>493</v>
      </c>
      <c r="X207" s="470" t="s">
        <v>494</v>
      </c>
      <c r="Y207">
        <v>26</v>
      </c>
      <c r="AA207" s="504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27"/>
      <c r="C208" s="404" t="str">
        <f t="shared" si="34"/>
        <v>C32-R24</v>
      </c>
      <c r="D208" s="405">
        <v>0.34535879629629629</v>
      </c>
      <c r="E208" s="405">
        <v>0.3454976851851852</v>
      </c>
      <c r="F208" s="406">
        <f t="shared" si="50"/>
        <v>1.7</v>
      </c>
      <c r="G208" s="468">
        <f t="shared" si="50"/>
        <v>5.89</v>
      </c>
      <c r="H208" s="407">
        <f t="shared" si="50"/>
        <v>1.2</v>
      </c>
      <c r="I208" s="407">
        <f t="shared" si="41"/>
        <v>7.59</v>
      </c>
      <c r="J208" s="407">
        <f t="shared" si="35"/>
        <v>7.6699999982118605</v>
      </c>
      <c r="K208" s="408">
        <f t="shared" si="42"/>
        <v>7.9999998211860657E-2</v>
      </c>
      <c r="L208" s="409">
        <f t="shared" si="43"/>
        <v>0.5</v>
      </c>
      <c r="M208" s="410">
        <f t="shared" si="44"/>
        <v>8.09</v>
      </c>
      <c r="N208" s="410">
        <f t="shared" si="45"/>
        <v>8.1699999982118605</v>
      </c>
      <c r="O208" s="411"/>
      <c r="P208" s="485">
        <f t="shared" ca="1" si="46"/>
        <v>0.37451388888889153</v>
      </c>
      <c r="Q208" s="484">
        <f t="shared" ca="1" si="47"/>
        <v>0.37467592592592858</v>
      </c>
      <c r="R208" s="486">
        <v>7.9999998211860657E-2</v>
      </c>
      <c r="S208" s="486">
        <f t="shared" ca="1" si="36"/>
        <v>0.11</v>
      </c>
      <c r="T208">
        <v>12</v>
      </c>
      <c r="U208" s="469" t="str">
        <f t="shared" si="37"/>
        <v>C32-R24</v>
      </c>
      <c r="V208">
        <v>32</v>
      </c>
      <c r="W208" s="470" t="s">
        <v>493</v>
      </c>
      <c r="X208" s="470" t="s">
        <v>494</v>
      </c>
      <c r="Y208">
        <v>24</v>
      </c>
      <c r="AA208" s="504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27"/>
      <c r="C209" s="404" t="str">
        <f t="shared" si="34"/>
        <v>C32-R22</v>
      </c>
      <c r="D209" s="405">
        <v>0.34563657407407405</v>
      </c>
      <c r="E209" s="405">
        <v>0.3457986111111111</v>
      </c>
      <c r="F209" s="406">
        <f t="shared" si="50"/>
        <v>1.7</v>
      </c>
      <c r="G209" s="468">
        <f t="shared" si="50"/>
        <v>5.89</v>
      </c>
      <c r="H209" s="407">
        <f t="shared" si="50"/>
        <v>1.2</v>
      </c>
      <c r="I209" s="407">
        <f t="shared" si="41"/>
        <v>7.59</v>
      </c>
      <c r="J209" s="407">
        <f t="shared" si="35"/>
        <v>7.5999999997764824</v>
      </c>
      <c r="K209" s="408">
        <f t="shared" si="42"/>
        <v>9.9999997764825821E-3</v>
      </c>
      <c r="L209" s="409">
        <f t="shared" si="43"/>
        <v>0.5</v>
      </c>
      <c r="M209" s="410">
        <f t="shared" si="44"/>
        <v>8.09</v>
      </c>
      <c r="N209" s="410">
        <f t="shared" si="45"/>
        <v>8.0999999997764824</v>
      </c>
      <c r="O209" s="411"/>
      <c r="P209" s="485">
        <f t="shared" ca="1" si="46"/>
        <v>0.37493055555555821</v>
      </c>
      <c r="Q209" s="484">
        <f t="shared" ca="1" si="47"/>
        <v>0.37509259259259525</v>
      </c>
      <c r="R209" s="486">
        <v>9.9999997764825821E-3</v>
      </c>
      <c r="S209" s="486">
        <f t="shared" ca="1" si="36"/>
        <v>0.14000000000000001</v>
      </c>
      <c r="T209">
        <v>13</v>
      </c>
      <c r="U209" s="469" t="str">
        <f t="shared" si="37"/>
        <v>C32-R22</v>
      </c>
      <c r="V209">
        <v>32</v>
      </c>
      <c r="W209" s="470" t="s">
        <v>493</v>
      </c>
      <c r="X209" s="470" t="s">
        <v>494</v>
      </c>
      <c r="Y209">
        <v>22</v>
      </c>
      <c r="AA209" s="504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27"/>
      <c r="C210" s="404" t="str">
        <f t="shared" ref="C210:C273" si="51">U210</f>
        <v>C32-R20</v>
      </c>
      <c r="D210" s="405">
        <v>0.34586805555555555</v>
      </c>
      <c r="E210" s="405">
        <v>0.34604166666666669</v>
      </c>
      <c r="F210" s="406">
        <f t="shared" si="50"/>
        <v>1.7</v>
      </c>
      <c r="G210" s="468">
        <f t="shared" si="50"/>
        <v>5.89</v>
      </c>
      <c r="H210" s="407">
        <f t="shared" si="50"/>
        <v>1.2</v>
      </c>
      <c r="I210" s="407">
        <f t="shared" si="41"/>
        <v>7.59</v>
      </c>
      <c r="J210" s="407">
        <f t="shared" ref="J210:J273" si="52">I210+R210</f>
        <v>7.5999999997764824</v>
      </c>
      <c r="K210" s="408">
        <f t="shared" si="42"/>
        <v>9.9999997764825821E-3</v>
      </c>
      <c r="L210" s="409">
        <f t="shared" si="43"/>
        <v>0.5</v>
      </c>
      <c r="M210" s="410">
        <f t="shared" si="44"/>
        <v>8.09</v>
      </c>
      <c r="N210" s="410">
        <f t="shared" si="45"/>
        <v>8.0999999997764824</v>
      </c>
      <c r="O210" s="411"/>
      <c r="P210" s="485">
        <f t="shared" ca="1" si="46"/>
        <v>0.37538194444444711</v>
      </c>
      <c r="Q210" s="484">
        <f t="shared" ca="1" si="47"/>
        <v>0.37555555555555825</v>
      </c>
      <c r="R210" s="486">
        <v>9.9999997764825821E-3</v>
      </c>
      <c r="S210" s="486">
        <f t="shared" ref="S210:S273" ca="1" si="53">RANDBETWEEN(1,15)/100</f>
        <v>0.08</v>
      </c>
      <c r="T210">
        <v>14</v>
      </c>
      <c r="U210" s="469" t="str">
        <f t="shared" ref="U210:U273" si="54">W210&amp;V210&amp;"-"&amp;X210&amp;Y210</f>
        <v>C32-R20</v>
      </c>
      <c r="V210">
        <v>32</v>
      </c>
      <c r="W210" s="470" t="s">
        <v>493</v>
      </c>
      <c r="X210" s="470" t="s">
        <v>494</v>
      </c>
      <c r="Y210">
        <v>20</v>
      </c>
      <c r="AA210" s="504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27"/>
      <c r="C211" s="404" t="str">
        <f t="shared" si="51"/>
        <v>C32-R18</v>
      </c>
      <c r="D211" s="405">
        <v>0.34609953703703705</v>
      </c>
      <c r="E211" s="405">
        <v>0.34623842592592591</v>
      </c>
      <c r="F211" s="406">
        <f t="shared" ref="F211:H226" si="57">F210</f>
        <v>1.7</v>
      </c>
      <c r="G211" s="468">
        <f t="shared" si="57"/>
        <v>5.89</v>
      </c>
      <c r="H211" s="407">
        <f t="shared" si="57"/>
        <v>1.2</v>
      </c>
      <c r="I211" s="407">
        <f t="shared" ref="I211:I274" si="58">F211+G211</f>
        <v>7.59</v>
      </c>
      <c r="J211" s="407">
        <f t="shared" si="52"/>
        <v>7.7300000005960463</v>
      </c>
      <c r="K211" s="408">
        <f t="shared" ref="K211:K274" si="59">J211-I211</f>
        <v>0.14000000059604645</v>
      </c>
      <c r="L211" s="409">
        <f t="shared" ref="L211:L274" si="60">L210</f>
        <v>0.5</v>
      </c>
      <c r="M211" s="410">
        <f t="shared" ref="M211:M274" si="61">I211+L211</f>
        <v>8.09</v>
      </c>
      <c r="N211" s="410">
        <f t="shared" ref="N211:N274" si="62">J211+L211</f>
        <v>8.2300000005960463</v>
      </c>
      <c r="O211" s="411"/>
      <c r="P211" s="485">
        <f t="shared" ref="P211:P274" ca="1" si="63">Q210+TIME(0,0,RANDBETWEEN(20,25))</f>
        <v>0.37584490740741011</v>
      </c>
      <c r="Q211" s="484">
        <f t="shared" ref="Q211:Q274" ca="1" si="64">P211+TIME(0,0,RANDBETWEEN(12,15))</f>
        <v>0.37599537037037306</v>
      </c>
      <c r="R211" s="486">
        <v>0.14000000059604645</v>
      </c>
      <c r="S211" s="486">
        <f t="shared" ca="1" si="53"/>
        <v>0.01</v>
      </c>
      <c r="T211">
        <v>15</v>
      </c>
      <c r="U211" s="469" t="str">
        <f t="shared" si="54"/>
        <v>C32-R18</v>
      </c>
      <c r="V211">
        <v>32</v>
      </c>
      <c r="W211" s="470" t="s">
        <v>493</v>
      </c>
      <c r="X211" s="470" t="s">
        <v>494</v>
      </c>
      <c r="Y211">
        <v>18</v>
      </c>
      <c r="AA211" s="504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27"/>
      <c r="C212" s="404" t="str">
        <f t="shared" si="51"/>
        <v>C32-R16</v>
      </c>
      <c r="D212" s="405">
        <v>0.34637731481481482</v>
      </c>
      <c r="E212" s="405">
        <v>0.3465509259259259</v>
      </c>
      <c r="F212" s="406">
        <f t="shared" si="57"/>
        <v>1.7</v>
      </c>
      <c r="G212" s="468">
        <f t="shared" si="57"/>
        <v>5.89</v>
      </c>
      <c r="H212" s="407">
        <f t="shared" si="57"/>
        <v>1.2</v>
      </c>
      <c r="I212" s="407">
        <f t="shared" si="58"/>
        <v>7.59</v>
      </c>
      <c r="J212" s="407">
        <f t="shared" si="52"/>
        <v>7.7099999973177908</v>
      </c>
      <c r="K212" s="408">
        <f t="shared" si="59"/>
        <v>0.11999999731779099</v>
      </c>
      <c r="L212" s="409">
        <f t="shared" si="60"/>
        <v>0.5</v>
      </c>
      <c r="M212" s="410">
        <f t="shared" si="61"/>
        <v>8.09</v>
      </c>
      <c r="N212" s="410">
        <f t="shared" si="62"/>
        <v>8.2099999973177908</v>
      </c>
      <c r="O212" s="411"/>
      <c r="P212" s="485">
        <f t="shared" ca="1" si="63"/>
        <v>0.37626157407407679</v>
      </c>
      <c r="Q212" s="484">
        <f t="shared" ca="1" si="64"/>
        <v>0.3764004629629657</v>
      </c>
      <c r="R212" s="486">
        <v>0.11999999731779099</v>
      </c>
      <c r="S212" s="486">
        <f t="shared" ca="1" si="53"/>
        <v>0.14000000000000001</v>
      </c>
      <c r="T212">
        <v>16</v>
      </c>
      <c r="U212" s="469" t="str">
        <f t="shared" si="54"/>
        <v>C32-R16</v>
      </c>
      <c r="V212">
        <v>32</v>
      </c>
      <c r="W212" s="470" t="s">
        <v>493</v>
      </c>
      <c r="X212" s="470" t="s">
        <v>494</v>
      </c>
      <c r="Y212">
        <v>16</v>
      </c>
      <c r="AA212" s="504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27"/>
      <c r="C213" s="404" t="str">
        <f t="shared" si="51"/>
        <v>C32-R14</v>
      </c>
      <c r="D213" s="405">
        <v>0.34662037037037036</v>
      </c>
      <c r="E213" s="405">
        <v>0.34679398148148149</v>
      </c>
      <c r="F213" s="406">
        <f t="shared" si="57"/>
        <v>1.7</v>
      </c>
      <c r="G213" s="468">
        <f t="shared" si="57"/>
        <v>5.89</v>
      </c>
      <c r="H213" s="407">
        <f t="shared" si="57"/>
        <v>1.2</v>
      </c>
      <c r="I213" s="407">
        <f t="shared" si="58"/>
        <v>7.59</v>
      </c>
      <c r="J213" s="407">
        <f t="shared" si="52"/>
        <v>7.6400000007450579</v>
      </c>
      <c r="K213" s="408">
        <f t="shared" si="59"/>
        <v>5.000000074505806E-2</v>
      </c>
      <c r="L213" s="409">
        <f t="shared" si="60"/>
        <v>0.5</v>
      </c>
      <c r="M213" s="410">
        <f t="shared" si="61"/>
        <v>8.09</v>
      </c>
      <c r="N213" s="410">
        <f t="shared" si="62"/>
        <v>8.1400000007450579</v>
      </c>
      <c r="O213" s="411"/>
      <c r="P213" s="485">
        <f t="shared" ca="1" si="63"/>
        <v>0.37666666666666943</v>
      </c>
      <c r="Q213" s="484">
        <f t="shared" ca="1" si="64"/>
        <v>0.37680555555555834</v>
      </c>
      <c r="R213" s="486">
        <v>5.000000074505806E-2</v>
      </c>
      <c r="S213" s="486">
        <f t="shared" ca="1" si="53"/>
        <v>7.0000000000000007E-2</v>
      </c>
      <c r="T213">
        <v>17</v>
      </c>
      <c r="U213" s="469" t="str">
        <f t="shared" si="54"/>
        <v>C32-R14</v>
      </c>
      <c r="V213">
        <v>32</v>
      </c>
      <c r="W213" s="470" t="s">
        <v>493</v>
      </c>
      <c r="X213" s="470" t="s">
        <v>494</v>
      </c>
      <c r="Y213">
        <v>14</v>
      </c>
      <c r="AA213" s="504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27"/>
      <c r="C214" s="404" t="str">
        <f t="shared" si="51"/>
        <v>C32-R12</v>
      </c>
      <c r="D214" s="405">
        <v>0.34686342592592595</v>
      </c>
      <c r="E214" s="405">
        <v>0.34702546296296294</v>
      </c>
      <c r="F214" s="406">
        <f t="shared" si="57"/>
        <v>1.7</v>
      </c>
      <c r="G214" s="468">
        <f t="shared" si="57"/>
        <v>5.89</v>
      </c>
      <c r="H214" s="407">
        <f t="shared" si="57"/>
        <v>1.2</v>
      </c>
      <c r="I214" s="407">
        <f t="shared" si="58"/>
        <v>7.59</v>
      </c>
      <c r="J214" s="407">
        <f t="shared" si="52"/>
        <v>7.5999999997764824</v>
      </c>
      <c r="K214" s="408">
        <f t="shared" si="59"/>
        <v>9.9999997764825821E-3</v>
      </c>
      <c r="L214" s="409">
        <f t="shared" si="60"/>
        <v>0.5</v>
      </c>
      <c r="M214" s="410">
        <f t="shared" si="61"/>
        <v>8.09</v>
      </c>
      <c r="N214" s="410">
        <f t="shared" si="62"/>
        <v>8.0999999997764824</v>
      </c>
      <c r="O214" s="411"/>
      <c r="P214" s="485">
        <f t="shared" ca="1" si="63"/>
        <v>0.37703703703703983</v>
      </c>
      <c r="Q214" s="484">
        <f t="shared" ca="1" si="64"/>
        <v>0.37721064814815097</v>
      </c>
      <c r="R214" s="486">
        <v>9.9999997764825821E-3</v>
      </c>
      <c r="S214" s="486">
        <f t="shared" ca="1" si="53"/>
        <v>0.13</v>
      </c>
      <c r="T214">
        <v>18</v>
      </c>
      <c r="U214" s="469" t="str">
        <f t="shared" si="54"/>
        <v>C32-R12</v>
      </c>
      <c r="V214">
        <v>32</v>
      </c>
      <c r="W214" s="470" t="s">
        <v>493</v>
      </c>
      <c r="X214" s="470" t="s">
        <v>494</v>
      </c>
      <c r="Y214">
        <v>12</v>
      </c>
      <c r="AA214" s="504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27"/>
      <c r="C215" s="404" t="str">
        <f t="shared" si="51"/>
        <v>C32-R10</v>
      </c>
      <c r="D215" s="405">
        <v>0.34715277777777775</v>
      </c>
      <c r="E215" s="405">
        <v>0.34730324074074076</v>
      </c>
      <c r="F215" s="406">
        <f t="shared" si="57"/>
        <v>1.7</v>
      </c>
      <c r="G215" s="468">
        <f t="shared" si="57"/>
        <v>5.89</v>
      </c>
      <c r="H215" s="407">
        <f t="shared" si="57"/>
        <v>1.2</v>
      </c>
      <c r="I215" s="407">
        <f t="shared" si="58"/>
        <v>7.59</v>
      </c>
      <c r="J215" s="407">
        <f t="shared" si="52"/>
        <v>7.6800000035762785</v>
      </c>
      <c r="K215" s="408">
        <f t="shared" si="59"/>
        <v>9.0000003576278687E-2</v>
      </c>
      <c r="L215" s="409">
        <f t="shared" si="60"/>
        <v>0.5</v>
      </c>
      <c r="M215" s="410">
        <f t="shared" si="61"/>
        <v>8.09</v>
      </c>
      <c r="N215" s="410">
        <f t="shared" si="62"/>
        <v>8.1800000035762785</v>
      </c>
      <c r="O215" s="411"/>
      <c r="P215" s="485">
        <f t="shared" ca="1" si="63"/>
        <v>0.37744212962963247</v>
      </c>
      <c r="Q215" s="484">
        <f t="shared" ca="1" si="64"/>
        <v>0.37758101851852138</v>
      </c>
      <c r="R215" s="486">
        <v>9.0000003576278687E-2</v>
      </c>
      <c r="S215" s="486">
        <f t="shared" ca="1" si="53"/>
        <v>0.05</v>
      </c>
      <c r="T215">
        <v>19</v>
      </c>
      <c r="U215" s="469" t="str">
        <f t="shared" si="54"/>
        <v>C32-R10</v>
      </c>
      <c r="V215">
        <v>32</v>
      </c>
      <c r="W215" s="470" t="s">
        <v>493</v>
      </c>
      <c r="X215" s="470" t="s">
        <v>494</v>
      </c>
      <c r="Y215">
        <v>10</v>
      </c>
      <c r="AA215" s="504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27"/>
      <c r="C216" s="404" t="str">
        <f t="shared" si="51"/>
        <v>C32-R8</v>
      </c>
      <c r="D216" s="405">
        <v>0.34741898148148148</v>
      </c>
      <c r="E216" s="405">
        <v>0.34756944444444443</v>
      </c>
      <c r="F216" s="406">
        <f t="shared" si="57"/>
        <v>1.7</v>
      </c>
      <c r="G216" s="468">
        <f t="shared" si="57"/>
        <v>5.89</v>
      </c>
      <c r="H216" s="407">
        <f t="shared" si="57"/>
        <v>1.2</v>
      </c>
      <c r="I216" s="407">
        <f t="shared" si="58"/>
        <v>7.59</v>
      </c>
      <c r="J216" s="407">
        <f t="shared" si="52"/>
        <v>7.6600000002980231</v>
      </c>
      <c r="K216" s="408">
        <f t="shared" si="59"/>
        <v>7.0000000298023224E-2</v>
      </c>
      <c r="L216" s="409">
        <f t="shared" si="60"/>
        <v>0.5</v>
      </c>
      <c r="M216" s="410">
        <f t="shared" si="61"/>
        <v>8.09</v>
      </c>
      <c r="N216" s="410">
        <f t="shared" si="62"/>
        <v>8.1600000002980231</v>
      </c>
      <c r="O216" s="411"/>
      <c r="P216" s="485">
        <f t="shared" ca="1" si="63"/>
        <v>0.37782407407407692</v>
      </c>
      <c r="Q216" s="484">
        <f t="shared" ca="1" si="64"/>
        <v>0.37799768518518806</v>
      </c>
      <c r="R216" s="486">
        <v>7.0000000298023224E-2</v>
      </c>
      <c r="S216" s="486">
        <f t="shared" ca="1" si="53"/>
        <v>0.11</v>
      </c>
      <c r="T216">
        <v>20</v>
      </c>
      <c r="U216" s="469" t="str">
        <f t="shared" si="54"/>
        <v>C32-R8</v>
      </c>
      <c r="V216">
        <v>32</v>
      </c>
      <c r="W216" s="470" t="s">
        <v>493</v>
      </c>
      <c r="X216" s="470" t="s">
        <v>494</v>
      </c>
      <c r="Y216">
        <v>8</v>
      </c>
      <c r="AA216" s="504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27"/>
      <c r="C217" s="404" t="str">
        <f t="shared" si="51"/>
        <v>C32-R6</v>
      </c>
      <c r="D217" s="405">
        <v>0.34767361111111111</v>
      </c>
      <c r="E217" s="405">
        <v>0.3478472222222222</v>
      </c>
      <c r="F217" s="406">
        <f t="shared" si="57"/>
        <v>1.7</v>
      </c>
      <c r="G217" s="468">
        <f t="shared" si="57"/>
        <v>5.89</v>
      </c>
      <c r="H217" s="407">
        <f t="shared" si="57"/>
        <v>1.2</v>
      </c>
      <c r="I217" s="407">
        <f t="shared" si="58"/>
        <v>7.59</v>
      </c>
      <c r="J217" s="407">
        <f t="shared" si="52"/>
        <v>7.6999999994039534</v>
      </c>
      <c r="K217" s="408">
        <f t="shared" si="59"/>
        <v>0.10999999940395355</v>
      </c>
      <c r="L217" s="409">
        <f t="shared" si="60"/>
        <v>0.5</v>
      </c>
      <c r="M217" s="410">
        <f t="shared" si="61"/>
        <v>8.09</v>
      </c>
      <c r="N217" s="410">
        <f t="shared" si="62"/>
        <v>8.1999999994039534</v>
      </c>
      <c r="O217" s="411"/>
      <c r="P217" s="485">
        <f t="shared" ca="1" si="63"/>
        <v>0.37827546296296582</v>
      </c>
      <c r="Q217" s="484">
        <f t="shared" ca="1" si="64"/>
        <v>0.37842592592592877</v>
      </c>
      <c r="R217" s="486">
        <v>0.10999999940395355</v>
      </c>
      <c r="S217" s="486">
        <f t="shared" ca="1" si="53"/>
        <v>0.06</v>
      </c>
      <c r="T217">
        <v>21</v>
      </c>
      <c r="U217" s="503" t="str">
        <f t="shared" si="54"/>
        <v>C32-R6</v>
      </c>
      <c r="V217">
        <v>32</v>
      </c>
      <c r="W217" s="503" t="s">
        <v>493</v>
      </c>
      <c r="X217" s="503" t="s">
        <v>494</v>
      </c>
      <c r="Y217">
        <v>6</v>
      </c>
      <c r="AA217" s="504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27"/>
      <c r="C218" s="404" t="str">
        <f t="shared" si="51"/>
        <v>C32-R4</v>
      </c>
      <c r="D218" s="405">
        <v>0.34791666666666665</v>
      </c>
      <c r="E218" s="405">
        <v>0.34809027777777779</v>
      </c>
      <c r="F218" s="406">
        <f t="shared" si="57"/>
        <v>1.7</v>
      </c>
      <c r="G218" s="468">
        <f t="shared" si="57"/>
        <v>5.89</v>
      </c>
      <c r="H218" s="407">
        <f t="shared" si="57"/>
        <v>1.2</v>
      </c>
      <c r="I218" s="407">
        <f t="shared" si="58"/>
        <v>7.59</v>
      </c>
      <c r="J218" s="407">
        <f t="shared" si="52"/>
        <v>7.6699999982118605</v>
      </c>
      <c r="K218" s="408">
        <f t="shared" si="59"/>
        <v>7.9999998211860657E-2</v>
      </c>
      <c r="L218" s="409">
        <f t="shared" si="60"/>
        <v>0.5</v>
      </c>
      <c r="M218" s="410">
        <f t="shared" si="61"/>
        <v>8.09</v>
      </c>
      <c r="N218" s="410">
        <f t="shared" si="62"/>
        <v>8.1699999982118605</v>
      </c>
      <c r="O218" s="411"/>
      <c r="P218" s="485">
        <f t="shared" ca="1" si="63"/>
        <v>0.37871527777778063</v>
      </c>
      <c r="Q218" s="484">
        <f t="shared" ca="1" si="64"/>
        <v>0.37886574074074358</v>
      </c>
      <c r="R218" s="486">
        <v>7.9999998211860657E-2</v>
      </c>
      <c r="S218" s="486">
        <f t="shared" ca="1" si="53"/>
        <v>0.14000000000000001</v>
      </c>
      <c r="T218">
        <v>22</v>
      </c>
      <c r="U218" s="469" t="str">
        <f t="shared" si="54"/>
        <v>C32-R4</v>
      </c>
      <c r="V218">
        <v>32</v>
      </c>
      <c r="W218" s="470" t="s">
        <v>493</v>
      </c>
      <c r="X218" s="470" t="s">
        <v>494</v>
      </c>
      <c r="Y218">
        <v>4</v>
      </c>
      <c r="AA218" s="504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27"/>
      <c r="C219" s="404" t="str">
        <f t="shared" si="51"/>
        <v>C32-R2</v>
      </c>
      <c r="D219" s="405">
        <v>0.34814814814814815</v>
      </c>
      <c r="E219" s="405">
        <v>0.34832175925925923</v>
      </c>
      <c r="F219" s="406">
        <f t="shared" si="57"/>
        <v>1.7</v>
      </c>
      <c r="G219" s="468">
        <f t="shared" si="57"/>
        <v>5.89</v>
      </c>
      <c r="H219" s="407">
        <f t="shared" si="57"/>
        <v>1.2</v>
      </c>
      <c r="I219" s="407">
        <f t="shared" si="58"/>
        <v>7.59</v>
      </c>
      <c r="J219" s="407">
        <f t="shared" si="52"/>
        <v>7.7300000005960463</v>
      </c>
      <c r="K219" s="408">
        <f t="shared" si="59"/>
        <v>0.14000000059604645</v>
      </c>
      <c r="L219" s="409">
        <f t="shared" si="60"/>
        <v>0.5</v>
      </c>
      <c r="M219" s="410">
        <f t="shared" si="61"/>
        <v>8.09</v>
      </c>
      <c r="N219" s="410">
        <f t="shared" si="62"/>
        <v>8.2300000005960463</v>
      </c>
      <c r="O219" s="411"/>
      <c r="P219" s="485">
        <f t="shared" ca="1" si="63"/>
        <v>0.37915509259259544</v>
      </c>
      <c r="Q219" s="484">
        <f t="shared" ca="1" si="64"/>
        <v>0.37929398148148435</v>
      </c>
      <c r="R219" s="486">
        <v>0.14000000059604645</v>
      </c>
      <c r="S219" s="486">
        <f t="shared" ca="1" si="53"/>
        <v>0.09</v>
      </c>
      <c r="T219">
        <v>23</v>
      </c>
      <c r="U219" s="469" t="str">
        <f t="shared" si="54"/>
        <v>C32-R2</v>
      </c>
      <c r="V219">
        <v>32</v>
      </c>
      <c r="W219" s="470" t="s">
        <v>493</v>
      </c>
      <c r="X219" s="470" t="s">
        <v>494</v>
      </c>
      <c r="Y219">
        <v>2</v>
      </c>
      <c r="AA219" s="504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27"/>
      <c r="C220" s="404" t="str">
        <f t="shared" si="51"/>
        <v>C33-R3</v>
      </c>
      <c r="D220" s="405">
        <v>0.34837962962962965</v>
      </c>
      <c r="E220" s="405">
        <v>0.3485300925925926</v>
      </c>
      <c r="F220" s="406">
        <f t="shared" si="57"/>
        <v>1.7</v>
      </c>
      <c r="G220" s="468">
        <f t="shared" si="57"/>
        <v>5.89</v>
      </c>
      <c r="H220" s="407">
        <f t="shared" si="57"/>
        <v>1.2</v>
      </c>
      <c r="I220" s="407">
        <f t="shared" si="58"/>
        <v>7.59</v>
      </c>
      <c r="J220" s="407">
        <f t="shared" si="52"/>
        <v>7.7300000005960463</v>
      </c>
      <c r="K220" s="408">
        <f t="shared" si="59"/>
        <v>0.14000000059604645</v>
      </c>
      <c r="L220" s="409">
        <f t="shared" si="60"/>
        <v>0.5</v>
      </c>
      <c r="M220" s="410">
        <f t="shared" si="61"/>
        <v>8.09</v>
      </c>
      <c r="N220" s="410">
        <f t="shared" si="62"/>
        <v>8.2300000005960463</v>
      </c>
      <c r="O220" s="411"/>
      <c r="P220" s="485">
        <f t="shared" ca="1" si="63"/>
        <v>0.37953703703703989</v>
      </c>
      <c r="Q220" s="484">
        <f t="shared" ca="1" si="64"/>
        <v>0.3796759259259288</v>
      </c>
      <c r="R220" s="486">
        <v>0.14000000059604645</v>
      </c>
      <c r="S220" s="486">
        <f t="shared" ca="1" si="53"/>
        <v>0.08</v>
      </c>
      <c r="T220">
        <v>1</v>
      </c>
      <c r="U220" s="469" t="str">
        <f t="shared" si="54"/>
        <v>C33-R3</v>
      </c>
      <c r="V220">
        <v>33</v>
      </c>
      <c r="W220" s="470" t="s">
        <v>493</v>
      </c>
      <c r="X220" s="470" t="s">
        <v>494</v>
      </c>
      <c r="Y220">
        <v>3</v>
      </c>
      <c r="AA220" s="504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27"/>
      <c r="C221" s="404" t="str">
        <f t="shared" si="51"/>
        <v>C33-R5</v>
      </c>
      <c r="D221" s="405">
        <v>0.34864583333333332</v>
      </c>
      <c r="E221" s="405">
        <v>0.34878472222222223</v>
      </c>
      <c r="F221" s="406">
        <f t="shared" si="57"/>
        <v>1.7</v>
      </c>
      <c r="G221" s="468">
        <f t="shared" si="57"/>
        <v>5.89</v>
      </c>
      <c r="H221" s="407">
        <f t="shared" si="57"/>
        <v>1.2</v>
      </c>
      <c r="I221" s="407">
        <f t="shared" si="58"/>
        <v>7.59</v>
      </c>
      <c r="J221" s="407">
        <f t="shared" si="52"/>
        <v>7.7400000059604643</v>
      </c>
      <c r="K221" s="408">
        <f t="shared" si="59"/>
        <v>0.15000000596046448</v>
      </c>
      <c r="L221" s="409">
        <f t="shared" si="60"/>
        <v>0.5</v>
      </c>
      <c r="M221" s="410">
        <f t="shared" si="61"/>
        <v>8.09</v>
      </c>
      <c r="N221" s="410">
        <f t="shared" si="62"/>
        <v>8.2400000059604643</v>
      </c>
      <c r="O221" s="411"/>
      <c r="P221" s="485">
        <f t="shared" ca="1" si="63"/>
        <v>0.37994212962963253</v>
      </c>
      <c r="Q221" s="484">
        <f t="shared" ca="1" si="64"/>
        <v>0.38010416666666957</v>
      </c>
      <c r="R221" s="486">
        <v>0.15000000596046448</v>
      </c>
      <c r="S221" s="486">
        <f t="shared" ca="1" si="53"/>
        <v>0.15</v>
      </c>
      <c r="T221">
        <v>2</v>
      </c>
      <c r="U221" s="469" t="str">
        <f t="shared" si="54"/>
        <v>C33-R5</v>
      </c>
      <c r="V221">
        <v>33</v>
      </c>
      <c r="W221" s="470" t="s">
        <v>493</v>
      </c>
      <c r="X221" s="470" t="s">
        <v>494</v>
      </c>
      <c r="Y221">
        <v>5</v>
      </c>
      <c r="AA221" s="504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27"/>
      <c r="C222" s="404" t="str">
        <f t="shared" si="51"/>
        <v>C33-R7</v>
      </c>
      <c r="D222" s="405">
        <v>0.34892361111111109</v>
      </c>
      <c r="E222" s="405">
        <v>0.34908564814814813</v>
      </c>
      <c r="F222" s="406">
        <f t="shared" si="57"/>
        <v>1.7</v>
      </c>
      <c r="G222" s="468">
        <f t="shared" si="57"/>
        <v>5.89</v>
      </c>
      <c r="H222" s="407">
        <f t="shared" si="57"/>
        <v>1.2</v>
      </c>
      <c r="I222" s="407">
        <f t="shared" si="58"/>
        <v>7.59</v>
      </c>
      <c r="J222" s="407">
        <f t="shared" si="52"/>
        <v>7.6499999986588954</v>
      </c>
      <c r="K222" s="408">
        <f t="shared" si="59"/>
        <v>5.9999998658895493E-2</v>
      </c>
      <c r="L222" s="409">
        <f t="shared" si="60"/>
        <v>0.5</v>
      </c>
      <c r="M222" s="410">
        <f t="shared" si="61"/>
        <v>8.09</v>
      </c>
      <c r="N222" s="410">
        <f t="shared" si="62"/>
        <v>8.1499999986588954</v>
      </c>
      <c r="O222" s="411"/>
      <c r="P222" s="485">
        <f t="shared" ca="1" si="63"/>
        <v>0.38035879629629921</v>
      </c>
      <c r="Q222" s="484">
        <f t="shared" ca="1" si="64"/>
        <v>0.38050925925926216</v>
      </c>
      <c r="R222" s="486">
        <v>5.9999998658895493E-2</v>
      </c>
      <c r="S222" s="486">
        <f t="shared" ca="1" si="53"/>
        <v>0.14000000000000001</v>
      </c>
      <c r="T222">
        <v>3</v>
      </c>
      <c r="U222" s="469" t="str">
        <f t="shared" si="54"/>
        <v>C33-R7</v>
      </c>
      <c r="V222">
        <v>33</v>
      </c>
      <c r="W222" s="470" t="s">
        <v>493</v>
      </c>
      <c r="X222" s="470" t="s">
        <v>494</v>
      </c>
      <c r="Y222">
        <v>7</v>
      </c>
      <c r="AA222" s="504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27"/>
      <c r="C223" s="404" t="str">
        <f t="shared" si="51"/>
        <v>C33-R9</v>
      </c>
      <c r="D223" s="405">
        <v>0.34921296296296295</v>
      </c>
      <c r="E223" s="405">
        <v>0.34936342592592595</v>
      </c>
      <c r="F223" s="406">
        <f t="shared" si="57"/>
        <v>1.7</v>
      </c>
      <c r="G223" s="468">
        <f t="shared" si="57"/>
        <v>5.89</v>
      </c>
      <c r="H223" s="407">
        <f t="shared" si="57"/>
        <v>1.2</v>
      </c>
      <c r="I223" s="407">
        <f t="shared" si="58"/>
        <v>7.59</v>
      </c>
      <c r="J223" s="407">
        <f t="shared" si="52"/>
        <v>7.7300000005960463</v>
      </c>
      <c r="K223" s="408">
        <f t="shared" si="59"/>
        <v>0.14000000059604645</v>
      </c>
      <c r="L223" s="409">
        <f t="shared" si="60"/>
        <v>0.5</v>
      </c>
      <c r="M223" s="410">
        <f t="shared" si="61"/>
        <v>8.09</v>
      </c>
      <c r="N223" s="410">
        <f t="shared" si="62"/>
        <v>8.2300000005960463</v>
      </c>
      <c r="O223" s="411"/>
      <c r="P223" s="485">
        <f t="shared" ca="1" si="63"/>
        <v>0.38077546296296588</v>
      </c>
      <c r="Q223" s="484">
        <f t="shared" ca="1" si="64"/>
        <v>0.38091435185185479</v>
      </c>
      <c r="R223" s="486">
        <v>0.14000000059604645</v>
      </c>
      <c r="S223" s="486">
        <f t="shared" ca="1" si="53"/>
        <v>0.01</v>
      </c>
      <c r="T223">
        <v>4</v>
      </c>
      <c r="U223" s="469" t="str">
        <f t="shared" si="54"/>
        <v>C33-R9</v>
      </c>
      <c r="V223">
        <v>33</v>
      </c>
      <c r="W223" s="470" t="s">
        <v>493</v>
      </c>
      <c r="X223" s="470" t="s">
        <v>494</v>
      </c>
      <c r="Y223">
        <v>9</v>
      </c>
      <c r="AA223" s="504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27"/>
      <c r="C224" s="404" t="str">
        <f t="shared" si="51"/>
        <v>C33-R11</v>
      </c>
      <c r="D224" s="405">
        <v>0.34945601851851854</v>
      </c>
      <c r="E224" s="405">
        <v>0.3495949074074074</v>
      </c>
      <c r="F224" s="406">
        <f t="shared" si="57"/>
        <v>1.7</v>
      </c>
      <c r="G224" s="468">
        <f t="shared" si="57"/>
        <v>5.89</v>
      </c>
      <c r="H224" s="407">
        <f t="shared" si="57"/>
        <v>1.2</v>
      </c>
      <c r="I224" s="407">
        <f t="shared" si="58"/>
        <v>7.59</v>
      </c>
      <c r="J224" s="407">
        <f t="shared" si="52"/>
        <v>7.6600000002980231</v>
      </c>
      <c r="K224" s="408">
        <f t="shared" si="59"/>
        <v>7.0000000298023224E-2</v>
      </c>
      <c r="L224" s="409">
        <f t="shared" si="60"/>
        <v>0.5</v>
      </c>
      <c r="M224" s="410">
        <f t="shared" si="61"/>
        <v>8.09</v>
      </c>
      <c r="N224" s="410">
        <f t="shared" si="62"/>
        <v>8.1600000002980231</v>
      </c>
      <c r="O224" s="411"/>
      <c r="P224" s="485">
        <f t="shared" ca="1" si="63"/>
        <v>0.38119212962963256</v>
      </c>
      <c r="Q224" s="484">
        <f t="shared" ca="1" si="64"/>
        <v>0.38133101851852147</v>
      </c>
      <c r="R224" s="486">
        <v>7.0000000298023224E-2</v>
      </c>
      <c r="S224" s="486">
        <f t="shared" ca="1" si="53"/>
        <v>0.01</v>
      </c>
      <c r="T224">
        <v>5</v>
      </c>
      <c r="U224" s="469" t="str">
        <f t="shared" si="54"/>
        <v>C33-R11</v>
      </c>
      <c r="V224">
        <v>33</v>
      </c>
      <c r="W224" s="470" t="s">
        <v>493</v>
      </c>
      <c r="X224" s="470" t="s">
        <v>494</v>
      </c>
      <c r="Y224">
        <v>11</v>
      </c>
      <c r="AA224" s="504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27"/>
      <c r="C225" s="404" t="str">
        <f t="shared" si="51"/>
        <v>C33-R13</v>
      </c>
      <c r="D225" s="405">
        <v>0.34968749999999998</v>
      </c>
      <c r="E225" s="405">
        <v>0.34983796296296299</v>
      </c>
      <c r="F225" s="406">
        <f t="shared" si="57"/>
        <v>1.7</v>
      </c>
      <c r="G225" s="468">
        <f t="shared" si="57"/>
        <v>5.89</v>
      </c>
      <c r="H225" s="407">
        <f t="shared" si="57"/>
        <v>1.2</v>
      </c>
      <c r="I225" s="407">
        <f t="shared" si="58"/>
        <v>7.59</v>
      </c>
      <c r="J225" s="407">
        <f t="shared" si="52"/>
        <v>7.6299999991059302</v>
      </c>
      <c r="K225" s="408">
        <f t="shared" si="59"/>
        <v>3.9999999105930328E-2</v>
      </c>
      <c r="L225" s="409">
        <f t="shared" si="60"/>
        <v>0.5</v>
      </c>
      <c r="M225" s="410">
        <f t="shared" si="61"/>
        <v>8.09</v>
      </c>
      <c r="N225" s="410">
        <f t="shared" si="62"/>
        <v>8.1299999991059302</v>
      </c>
      <c r="O225" s="411"/>
      <c r="P225" s="485">
        <f t="shared" ca="1" si="63"/>
        <v>0.38156250000000297</v>
      </c>
      <c r="Q225" s="484">
        <f t="shared" ca="1" si="64"/>
        <v>0.38171296296296592</v>
      </c>
      <c r="R225" s="486">
        <v>3.9999999105930328E-2</v>
      </c>
      <c r="S225" s="486">
        <f t="shared" ca="1" si="53"/>
        <v>0.15</v>
      </c>
      <c r="T225">
        <v>6</v>
      </c>
      <c r="U225" s="469" t="str">
        <f t="shared" si="54"/>
        <v>C33-R13</v>
      </c>
      <c r="V225">
        <v>33</v>
      </c>
      <c r="W225" s="470" t="s">
        <v>493</v>
      </c>
      <c r="X225" s="470" t="s">
        <v>494</v>
      </c>
      <c r="Y225">
        <v>13</v>
      </c>
      <c r="AA225" s="504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27"/>
      <c r="C226" s="404" t="str">
        <f t="shared" si="51"/>
        <v>C33-R15</v>
      </c>
      <c r="D226" s="405">
        <v>0.34996527777777775</v>
      </c>
      <c r="E226" s="405">
        <v>0.35011574074074076</v>
      </c>
      <c r="F226" s="406">
        <f t="shared" si="57"/>
        <v>1.7</v>
      </c>
      <c r="G226" s="468">
        <f t="shared" si="57"/>
        <v>5.89</v>
      </c>
      <c r="H226" s="407">
        <f t="shared" si="57"/>
        <v>1.2</v>
      </c>
      <c r="I226" s="407">
        <f t="shared" si="58"/>
        <v>7.59</v>
      </c>
      <c r="J226" s="407">
        <f t="shared" si="52"/>
        <v>7.609999999552965</v>
      </c>
      <c r="K226" s="408">
        <f t="shared" si="59"/>
        <v>1.9999999552965164E-2</v>
      </c>
      <c r="L226" s="409">
        <f t="shared" si="60"/>
        <v>0.5</v>
      </c>
      <c r="M226" s="410">
        <f t="shared" si="61"/>
        <v>8.09</v>
      </c>
      <c r="N226" s="410">
        <f t="shared" si="62"/>
        <v>8.109999999552965</v>
      </c>
      <c r="O226" s="411"/>
      <c r="P226" s="485">
        <f t="shared" ca="1" si="63"/>
        <v>0.38197916666666965</v>
      </c>
      <c r="Q226" s="484">
        <f t="shared" ca="1" si="64"/>
        <v>0.38215277777778078</v>
      </c>
      <c r="R226" s="486">
        <v>1.9999999552965164E-2</v>
      </c>
      <c r="S226" s="486">
        <f t="shared" ca="1" si="53"/>
        <v>0.12</v>
      </c>
      <c r="T226">
        <v>7</v>
      </c>
      <c r="U226" s="469" t="str">
        <f t="shared" si="54"/>
        <v>C33-R15</v>
      </c>
      <c r="V226">
        <v>33</v>
      </c>
      <c r="W226" s="470" t="s">
        <v>493</v>
      </c>
      <c r="X226" s="470" t="s">
        <v>494</v>
      </c>
      <c r="Y226">
        <v>15</v>
      </c>
      <c r="AA226" s="504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27"/>
      <c r="C227" s="404" t="str">
        <f t="shared" si="51"/>
        <v>C33-R17</v>
      </c>
      <c r="D227" s="405">
        <v>0.35025462962962961</v>
      </c>
      <c r="E227" s="405">
        <v>0.35040509259259262</v>
      </c>
      <c r="F227" s="406">
        <f t="shared" ref="F227:H242" si="65">F226</f>
        <v>1.7</v>
      </c>
      <c r="G227" s="468">
        <f t="shared" si="65"/>
        <v>5.89</v>
      </c>
      <c r="H227" s="407">
        <f t="shared" si="65"/>
        <v>1.2</v>
      </c>
      <c r="I227" s="407">
        <f t="shared" si="58"/>
        <v>7.59</v>
      </c>
      <c r="J227" s="407">
        <f t="shared" si="52"/>
        <v>7.7199999952316283</v>
      </c>
      <c r="K227" s="408">
        <f t="shared" si="59"/>
        <v>0.12999999523162842</v>
      </c>
      <c r="L227" s="409">
        <f t="shared" si="60"/>
        <v>0.5</v>
      </c>
      <c r="M227" s="410">
        <f t="shared" si="61"/>
        <v>8.09</v>
      </c>
      <c r="N227" s="410">
        <f t="shared" si="62"/>
        <v>8.2199999952316283</v>
      </c>
      <c r="O227" s="411"/>
      <c r="P227" s="485">
        <f t="shared" ca="1" si="63"/>
        <v>0.38239583333333632</v>
      </c>
      <c r="Q227" s="484">
        <f t="shared" ca="1" si="64"/>
        <v>0.38256944444444746</v>
      </c>
      <c r="R227" s="486">
        <v>0.12999999523162842</v>
      </c>
      <c r="S227" s="486">
        <f t="shared" ca="1" si="53"/>
        <v>0.15</v>
      </c>
      <c r="T227">
        <v>8</v>
      </c>
      <c r="U227" s="469" t="str">
        <f t="shared" si="54"/>
        <v>C33-R17</v>
      </c>
      <c r="V227">
        <v>33</v>
      </c>
      <c r="W227" s="470" t="s">
        <v>493</v>
      </c>
      <c r="X227" s="470" t="s">
        <v>494</v>
      </c>
      <c r="Y227">
        <v>17</v>
      </c>
      <c r="AA227" s="504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27"/>
      <c r="C228" s="404" t="str">
        <f t="shared" si="51"/>
        <v>C33-R19</v>
      </c>
      <c r="D228" s="405">
        <v>0.35053240740740743</v>
      </c>
      <c r="E228" s="405">
        <v>0.35068287037037038</v>
      </c>
      <c r="F228" s="406">
        <f t="shared" si="65"/>
        <v>1.7</v>
      </c>
      <c r="G228" s="468">
        <f t="shared" si="65"/>
        <v>5.89</v>
      </c>
      <c r="H228" s="407">
        <f t="shared" si="65"/>
        <v>1.2</v>
      </c>
      <c r="I228" s="407">
        <f t="shared" si="58"/>
        <v>7.59</v>
      </c>
      <c r="J228" s="407">
        <f t="shared" si="52"/>
        <v>7.6800000035762785</v>
      </c>
      <c r="K228" s="408">
        <f t="shared" si="59"/>
        <v>9.0000003576278687E-2</v>
      </c>
      <c r="L228" s="409">
        <f t="shared" si="60"/>
        <v>0.5</v>
      </c>
      <c r="M228" s="410">
        <f t="shared" si="61"/>
        <v>8.09</v>
      </c>
      <c r="N228" s="410">
        <f t="shared" si="62"/>
        <v>8.1800000035762785</v>
      </c>
      <c r="O228" s="411"/>
      <c r="P228" s="485">
        <f t="shared" ca="1" si="63"/>
        <v>0.38280092592592896</v>
      </c>
      <c r="Q228" s="484">
        <f t="shared" ca="1" si="64"/>
        <v>0.38295138888889191</v>
      </c>
      <c r="R228" s="486">
        <v>9.0000003576278687E-2</v>
      </c>
      <c r="S228" s="486">
        <f t="shared" ca="1" si="53"/>
        <v>0.05</v>
      </c>
      <c r="T228">
        <v>9</v>
      </c>
      <c r="U228" s="469" t="str">
        <f t="shared" si="54"/>
        <v>C33-R19</v>
      </c>
      <c r="V228">
        <v>33</v>
      </c>
      <c r="W228" s="470" t="s">
        <v>493</v>
      </c>
      <c r="X228" s="470" t="s">
        <v>494</v>
      </c>
      <c r="Y228">
        <v>19</v>
      </c>
      <c r="AA228" s="504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27"/>
      <c r="C229" s="404" t="str">
        <f t="shared" si="51"/>
        <v>C33-R21</v>
      </c>
      <c r="D229" s="405">
        <v>0.3507986111111111</v>
      </c>
      <c r="E229" s="405">
        <v>0.35096064814814815</v>
      </c>
      <c r="F229" s="406">
        <f t="shared" si="65"/>
        <v>1.7</v>
      </c>
      <c r="G229" s="468">
        <f t="shared" si="65"/>
        <v>5.89</v>
      </c>
      <c r="H229" s="407">
        <f t="shared" si="65"/>
        <v>1.2</v>
      </c>
      <c r="I229" s="407">
        <f t="shared" si="58"/>
        <v>7.59</v>
      </c>
      <c r="J229" s="407">
        <f t="shared" si="52"/>
        <v>7.6299999991059302</v>
      </c>
      <c r="K229" s="408">
        <f t="shared" si="59"/>
        <v>3.9999999105930328E-2</v>
      </c>
      <c r="L229" s="409">
        <f t="shared" si="60"/>
        <v>0.5</v>
      </c>
      <c r="M229" s="410">
        <f t="shared" si="61"/>
        <v>8.09</v>
      </c>
      <c r="N229" s="410">
        <f t="shared" si="62"/>
        <v>8.1299999991059302</v>
      </c>
      <c r="O229" s="411"/>
      <c r="P229" s="485">
        <f t="shared" ca="1" si="63"/>
        <v>0.38318287037037341</v>
      </c>
      <c r="Q229" s="484">
        <f t="shared" ca="1" si="64"/>
        <v>0.38332175925926232</v>
      </c>
      <c r="R229" s="486">
        <v>3.9999999105930328E-2</v>
      </c>
      <c r="S229" s="486">
        <f t="shared" ca="1" si="53"/>
        <v>0.11</v>
      </c>
      <c r="T229">
        <v>10</v>
      </c>
      <c r="U229" s="469" t="str">
        <f t="shared" si="54"/>
        <v>C33-R21</v>
      </c>
      <c r="V229">
        <v>33</v>
      </c>
      <c r="W229" s="470" t="s">
        <v>493</v>
      </c>
      <c r="X229" s="470" t="s">
        <v>494</v>
      </c>
      <c r="Y229">
        <v>21</v>
      </c>
      <c r="AA229" s="504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27"/>
      <c r="C230" s="404" t="str">
        <f t="shared" si="51"/>
        <v>C33-R23</v>
      </c>
      <c r="D230" s="405">
        <v>0.35108796296296296</v>
      </c>
      <c r="E230" s="405">
        <v>0.35123842592592591</v>
      </c>
      <c r="F230" s="406">
        <f t="shared" si="65"/>
        <v>1.7</v>
      </c>
      <c r="G230" s="468">
        <f t="shared" si="65"/>
        <v>5.89</v>
      </c>
      <c r="H230" s="407">
        <f t="shared" si="65"/>
        <v>1.2</v>
      </c>
      <c r="I230" s="407">
        <f t="shared" si="58"/>
        <v>7.59</v>
      </c>
      <c r="J230" s="407">
        <f t="shared" si="52"/>
        <v>7.7400000059604643</v>
      </c>
      <c r="K230" s="408">
        <f t="shared" si="59"/>
        <v>0.15000000596046448</v>
      </c>
      <c r="L230" s="409">
        <f t="shared" si="60"/>
        <v>0.5</v>
      </c>
      <c r="M230" s="410">
        <f t="shared" si="61"/>
        <v>8.09</v>
      </c>
      <c r="N230" s="410">
        <f t="shared" si="62"/>
        <v>8.2400000059604643</v>
      </c>
      <c r="O230" s="411"/>
      <c r="P230" s="485">
        <f t="shared" ca="1" si="63"/>
        <v>0.38356481481481786</v>
      </c>
      <c r="Q230" s="484">
        <f t="shared" ca="1" si="64"/>
        <v>0.38371527777778081</v>
      </c>
      <c r="R230" s="486">
        <v>0.15000000596046448</v>
      </c>
      <c r="S230" s="486">
        <f t="shared" ca="1" si="53"/>
        <v>0.15</v>
      </c>
      <c r="T230">
        <v>11</v>
      </c>
      <c r="U230" s="469" t="str">
        <f t="shared" si="54"/>
        <v>C33-R23</v>
      </c>
      <c r="V230">
        <v>33</v>
      </c>
      <c r="W230" s="470" t="s">
        <v>493</v>
      </c>
      <c r="X230" s="470" t="s">
        <v>494</v>
      </c>
      <c r="Y230">
        <v>23</v>
      </c>
      <c r="AA230" s="504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27"/>
      <c r="C231" s="404" t="str">
        <f t="shared" si="51"/>
        <v>C33-R25</v>
      </c>
      <c r="D231" s="405">
        <v>0.35136574074074073</v>
      </c>
      <c r="E231" s="405">
        <v>0.35150462962962964</v>
      </c>
      <c r="F231" s="406">
        <f t="shared" si="65"/>
        <v>1.7</v>
      </c>
      <c r="G231" s="468">
        <f t="shared" si="65"/>
        <v>5.89</v>
      </c>
      <c r="H231" s="407">
        <f t="shared" si="65"/>
        <v>1.2</v>
      </c>
      <c r="I231" s="407">
        <f t="shared" si="58"/>
        <v>7.59</v>
      </c>
      <c r="J231" s="407">
        <f t="shared" si="52"/>
        <v>7.7300000005960463</v>
      </c>
      <c r="K231" s="408">
        <f t="shared" si="59"/>
        <v>0.14000000059604645</v>
      </c>
      <c r="L231" s="409">
        <f t="shared" si="60"/>
        <v>0.5</v>
      </c>
      <c r="M231" s="410">
        <f t="shared" si="61"/>
        <v>8.09</v>
      </c>
      <c r="N231" s="410">
        <f t="shared" si="62"/>
        <v>8.2300000005960463</v>
      </c>
      <c r="O231" s="411"/>
      <c r="P231" s="485">
        <f t="shared" ca="1" si="63"/>
        <v>0.38396990740741044</v>
      </c>
      <c r="Q231" s="484">
        <f t="shared" ca="1" si="64"/>
        <v>0.38414351851852158</v>
      </c>
      <c r="R231" s="486">
        <v>0.14000000059604645</v>
      </c>
      <c r="S231" s="486">
        <f t="shared" ca="1" si="53"/>
        <v>0.09</v>
      </c>
      <c r="T231">
        <v>12</v>
      </c>
      <c r="U231" s="469" t="str">
        <f t="shared" si="54"/>
        <v>C33-R25</v>
      </c>
      <c r="V231">
        <v>33</v>
      </c>
      <c r="W231" s="470" t="s">
        <v>493</v>
      </c>
      <c r="X231" s="470" t="s">
        <v>494</v>
      </c>
      <c r="Y231">
        <v>25</v>
      </c>
      <c r="AA231" s="504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27"/>
      <c r="C232" s="404" t="str">
        <f t="shared" si="51"/>
        <v>C33-R27</v>
      </c>
      <c r="D232" s="405">
        <v>0.35162037037037036</v>
      </c>
      <c r="E232" s="405">
        <v>0.3517939814814815</v>
      </c>
      <c r="F232" s="406">
        <f t="shared" si="65"/>
        <v>1.7</v>
      </c>
      <c r="G232" s="468">
        <f t="shared" si="65"/>
        <v>5.89</v>
      </c>
      <c r="H232" s="407">
        <f t="shared" si="65"/>
        <v>1.2</v>
      </c>
      <c r="I232" s="407">
        <f t="shared" si="58"/>
        <v>7.59</v>
      </c>
      <c r="J232" s="407">
        <f t="shared" si="52"/>
        <v>7.6699999982118605</v>
      </c>
      <c r="K232" s="408">
        <f t="shared" si="59"/>
        <v>7.9999998211860657E-2</v>
      </c>
      <c r="L232" s="409">
        <f t="shared" si="60"/>
        <v>0.5</v>
      </c>
      <c r="M232" s="410">
        <f t="shared" si="61"/>
        <v>8.09</v>
      </c>
      <c r="N232" s="410">
        <f t="shared" si="62"/>
        <v>8.1699999982118605</v>
      </c>
      <c r="O232" s="411"/>
      <c r="P232" s="485">
        <f t="shared" ca="1" si="63"/>
        <v>0.38439814814815121</v>
      </c>
      <c r="Q232" s="484">
        <f t="shared" ca="1" si="64"/>
        <v>0.38453703703704012</v>
      </c>
      <c r="R232" s="486">
        <v>7.9999998211860657E-2</v>
      </c>
      <c r="S232" s="486">
        <f t="shared" ca="1" si="53"/>
        <v>0.03</v>
      </c>
      <c r="T232">
        <v>13</v>
      </c>
      <c r="U232" s="469" t="str">
        <f t="shared" si="54"/>
        <v>C33-R27</v>
      </c>
      <c r="V232">
        <v>33</v>
      </c>
      <c r="W232" s="470" t="s">
        <v>493</v>
      </c>
      <c r="X232" s="470" t="s">
        <v>494</v>
      </c>
      <c r="Y232">
        <v>27</v>
      </c>
      <c r="AA232" s="504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27"/>
      <c r="C233" s="404" t="str">
        <f t="shared" si="51"/>
        <v>C33-R29</v>
      </c>
      <c r="D233" s="405">
        <v>0.35190972222222222</v>
      </c>
      <c r="E233" s="405">
        <v>0.35208333333333336</v>
      </c>
      <c r="F233" s="406">
        <f t="shared" si="65"/>
        <v>1.7</v>
      </c>
      <c r="G233" s="468">
        <f t="shared" si="65"/>
        <v>5.89</v>
      </c>
      <c r="H233" s="407">
        <f t="shared" si="65"/>
        <v>1.2</v>
      </c>
      <c r="I233" s="407">
        <f t="shared" si="58"/>
        <v>7.59</v>
      </c>
      <c r="J233" s="407">
        <f t="shared" si="52"/>
        <v>7.6600000002980231</v>
      </c>
      <c r="K233" s="408">
        <f t="shared" si="59"/>
        <v>7.0000000298023224E-2</v>
      </c>
      <c r="L233" s="409">
        <f t="shared" si="60"/>
        <v>0.5</v>
      </c>
      <c r="M233" s="410">
        <f t="shared" si="61"/>
        <v>8.09</v>
      </c>
      <c r="N233" s="410">
        <f t="shared" si="62"/>
        <v>8.1600000002980231</v>
      </c>
      <c r="O233" s="411"/>
      <c r="P233" s="485">
        <f t="shared" ca="1" si="63"/>
        <v>0.38479166666666975</v>
      </c>
      <c r="Q233" s="484">
        <f t="shared" ca="1" si="64"/>
        <v>0.3849421296296327</v>
      </c>
      <c r="R233" s="486">
        <v>7.0000000298023224E-2</v>
      </c>
      <c r="S233" s="486">
        <f t="shared" ca="1" si="53"/>
        <v>7.0000000000000007E-2</v>
      </c>
      <c r="T233">
        <v>14</v>
      </c>
      <c r="U233" s="469" t="str">
        <f t="shared" si="54"/>
        <v>C33-R29</v>
      </c>
      <c r="V233">
        <v>33</v>
      </c>
      <c r="W233" s="470" t="s">
        <v>493</v>
      </c>
      <c r="X233" s="470" t="s">
        <v>494</v>
      </c>
      <c r="Y233">
        <v>29</v>
      </c>
      <c r="AA233" s="504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27"/>
      <c r="C234" s="404" t="str">
        <f t="shared" si="51"/>
        <v>C33-R31</v>
      </c>
      <c r="D234" s="405">
        <v>0.35219907407407408</v>
      </c>
      <c r="E234" s="405">
        <v>0.35234953703703703</v>
      </c>
      <c r="F234" s="406">
        <f t="shared" si="65"/>
        <v>1.7</v>
      </c>
      <c r="G234" s="468">
        <f t="shared" si="65"/>
        <v>5.89</v>
      </c>
      <c r="H234" s="407">
        <f t="shared" si="65"/>
        <v>1.2</v>
      </c>
      <c r="I234" s="407">
        <f t="shared" si="58"/>
        <v>7.59</v>
      </c>
      <c r="J234" s="407">
        <f t="shared" si="52"/>
        <v>7.6800000035762785</v>
      </c>
      <c r="K234" s="408">
        <f t="shared" si="59"/>
        <v>9.0000003576278687E-2</v>
      </c>
      <c r="L234" s="409">
        <f t="shared" si="60"/>
        <v>0.5</v>
      </c>
      <c r="M234" s="410">
        <f t="shared" si="61"/>
        <v>8.09</v>
      </c>
      <c r="N234" s="410">
        <f t="shared" si="62"/>
        <v>8.1800000035762785</v>
      </c>
      <c r="O234" s="411"/>
      <c r="P234" s="485">
        <f t="shared" ca="1" si="63"/>
        <v>0.38518518518518824</v>
      </c>
      <c r="Q234" s="484">
        <f t="shared" ca="1" si="64"/>
        <v>0.38534722222222528</v>
      </c>
      <c r="R234" s="486">
        <v>9.0000003576278687E-2</v>
      </c>
      <c r="S234" s="486">
        <f t="shared" ca="1" si="53"/>
        <v>0.06</v>
      </c>
      <c r="T234">
        <v>15</v>
      </c>
      <c r="U234" s="469" t="str">
        <f t="shared" si="54"/>
        <v>C33-R31</v>
      </c>
      <c r="V234">
        <v>33</v>
      </c>
      <c r="W234" s="470" t="s">
        <v>493</v>
      </c>
      <c r="X234" s="470" t="s">
        <v>494</v>
      </c>
      <c r="Y234">
        <v>31</v>
      </c>
      <c r="AA234" s="504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27"/>
      <c r="C235" s="404" t="str">
        <f t="shared" si="51"/>
        <v>C33-R33</v>
      </c>
      <c r="D235" s="405">
        <v>0.35245370370370371</v>
      </c>
      <c r="E235" s="405">
        <v>0.35260416666666666</v>
      </c>
      <c r="F235" s="406">
        <f t="shared" si="65"/>
        <v>1.7</v>
      </c>
      <c r="G235" s="468">
        <f t="shared" si="65"/>
        <v>5.89</v>
      </c>
      <c r="H235" s="407">
        <f t="shared" si="65"/>
        <v>1.2</v>
      </c>
      <c r="I235" s="407">
        <f t="shared" si="58"/>
        <v>7.59</v>
      </c>
      <c r="J235" s="407">
        <f t="shared" si="52"/>
        <v>7.609999999552965</v>
      </c>
      <c r="K235" s="408">
        <f t="shared" si="59"/>
        <v>1.9999999552965164E-2</v>
      </c>
      <c r="L235" s="409">
        <f t="shared" si="60"/>
        <v>0.5</v>
      </c>
      <c r="M235" s="410">
        <f t="shared" si="61"/>
        <v>8.09</v>
      </c>
      <c r="N235" s="410">
        <f t="shared" si="62"/>
        <v>8.109999999552965</v>
      </c>
      <c r="O235" s="411"/>
      <c r="P235" s="485">
        <f t="shared" ca="1" si="63"/>
        <v>0.38561342592592901</v>
      </c>
      <c r="Q235" s="484">
        <f t="shared" ca="1" si="64"/>
        <v>0.38576388888889196</v>
      </c>
      <c r="R235" s="486">
        <v>1.9999999552965164E-2</v>
      </c>
      <c r="S235" s="486">
        <f t="shared" ca="1" si="53"/>
        <v>0.1</v>
      </c>
      <c r="T235">
        <v>16</v>
      </c>
      <c r="U235" s="469" t="str">
        <f t="shared" si="54"/>
        <v>C33-R33</v>
      </c>
      <c r="V235">
        <v>33</v>
      </c>
      <c r="W235" s="470" t="s">
        <v>493</v>
      </c>
      <c r="X235" s="470" t="s">
        <v>494</v>
      </c>
      <c r="Y235">
        <v>33</v>
      </c>
      <c r="AA235" s="504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27"/>
      <c r="C236" s="404" t="str">
        <f t="shared" si="51"/>
        <v>C33-R35</v>
      </c>
      <c r="D236" s="405">
        <v>0.35271990740740738</v>
      </c>
      <c r="E236" s="405">
        <v>0.35289351851851852</v>
      </c>
      <c r="F236" s="406">
        <f t="shared" si="65"/>
        <v>1.7</v>
      </c>
      <c r="G236" s="468">
        <f t="shared" si="65"/>
        <v>5.89</v>
      </c>
      <c r="H236" s="407">
        <f t="shared" si="65"/>
        <v>1.2</v>
      </c>
      <c r="I236" s="407">
        <f t="shared" si="58"/>
        <v>7.59</v>
      </c>
      <c r="J236" s="407">
        <f t="shared" si="52"/>
        <v>7.690000001490116</v>
      </c>
      <c r="K236" s="408">
        <f t="shared" si="59"/>
        <v>0.10000000149011612</v>
      </c>
      <c r="L236" s="409">
        <f t="shared" si="60"/>
        <v>0.5</v>
      </c>
      <c r="M236" s="410">
        <f t="shared" si="61"/>
        <v>8.09</v>
      </c>
      <c r="N236" s="410">
        <f t="shared" si="62"/>
        <v>8.190000001490116</v>
      </c>
      <c r="O236" s="411"/>
      <c r="P236" s="485">
        <f t="shared" ca="1" si="63"/>
        <v>0.38599537037037346</v>
      </c>
      <c r="Q236" s="484">
        <f t="shared" ca="1" si="64"/>
        <v>0.3861689814814846</v>
      </c>
      <c r="R236" s="486">
        <v>0.10000000149011612</v>
      </c>
      <c r="S236" s="486">
        <f t="shared" ca="1" si="53"/>
        <v>0.13</v>
      </c>
      <c r="T236">
        <v>17</v>
      </c>
      <c r="U236" s="469" t="str">
        <f t="shared" si="54"/>
        <v>C33-R35</v>
      </c>
      <c r="V236">
        <v>33</v>
      </c>
      <c r="W236" s="470" t="s">
        <v>493</v>
      </c>
      <c r="X236" s="470" t="s">
        <v>494</v>
      </c>
      <c r="Y236">
        <v>35</v>
      </c>
      <c r="AA236" s="504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27"/>
      <c r="C237" s="404" t="str">
        <f t="shared" si="51"/>
        <v>C33-R37</v>
      </c>
      <c r="D237" s="405">
        <v>0.35295138888888888</v>
      </c>
      <c r="E237" s="405">
        <v>0.35310185185185183</v>
      </c>
      <c r="F237" s="406">
        <f t="shared" si="65"/>
        <v>1.7</v>
      </c>
      <c r="G237" s="468">
        <f t="shared" si="65"/>
        <v>5.89</v>
      </c>
      <c r="H237" s="407">
        <f t="shared" si="65"/>
        <v>1.2</v>
      </c>
      <c r="I237" s="407">
        <f t="shared" si="58"/>
        <v>7.59</v>
      </c>
      <c r="J237" s="407">
        <f t="shared" si="52"/>
        <v>7.6199999993294476</v>
      </c>
      <c r="K237" s="408">
        <f t="shared" si="59"/>
        <v>2.9999999329447746E-2</v>
      </c>
      <c r="L237" s="409">
        <f t="shared" si="60"/>
        <v>0.5</v>
      </c>
      <c r="M237" s="410">
        <f t="shared" si="61"/>
        <v>8.09</v>
      </c>
      <c r="N237" s="410">
        <f t="shared" si="62"/>
        <v>8.1199999993294476</v>
      </c>
      <c r="O237" s="411"/>
      <c r="P237" s="485">
        <f t="shared" ca="1" si="63"/>
        <v>0.38643518518518832</v>
      </c>
      <c r="Q237" s="484">
        <f t="shared" ca="1" si="64"/>
        <v>0.38658564814815127</v>
      </c>
      <c r="R237" s="486">
        <v>2.9999999329447746E-2</v>
      </c>
      <c r="S237" s="486">
        <f t="shared" ca="1" si="53"/>
        <v>0.14000000000000001</v>
      </c>
      <c r="T237">
        <v>18</v>
      </c>
      <c r="U237" s="469" t="str">
        <f t="shared" si="54"/>
        <v>C33-R37</v>
      </c>
      <c r="V237">
        <v>33</v>
      </c>
      <c r="W237" s="470" t="s">
        <v>493</v>
      </c>
      <c r="X237" s="470" t="s">
        <v>494</v>
      </c>
      <c r="Y237">
        <v>37</v>
      </c>
      <c r="AA237" s="504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27"/>
      <c r="C238" s="404" t="str">
        <f t="shared" si="51"/>
        <v>C33-R39</v>
      </c>
      <c r="D238" s="405">
        <v>0.35322916666666665</v>
      </c>
      <c r="E238" s="405">
        <v>0.35340277777777779</v>
      </c>
      <c r="F238" s="406">
        <f t="shared" si="65"/>
        <v>1.7</v>
      </c>
      <c r="G238" s="468">
        <f t="shared" si="65"/>
        <v>5.89</v>
      </c>
      <c r="H238" s="407">
        <f t="shared" si="65"/>
        <v>1.2</v>
      </c>
      <c r="I238" s="407">
        <f t="shared" si="58"/>
        <v>7.59</v>
      </c>
      <c r="J238" s="407">
        <f t="shared" si="52"/>
        <v>7.5999999997764824</v>
      </c>
      <c r="K238" s="408">
        <f t="shared" si="59"/>
        <v>9.9999997764825821E-3</v>
      </c>
      <c r="L238" s="409">
        <f t="shared" si="60"/>
        <v>0.5</v>
      </c>
      <c r="M238" s="410">
        <f t="shared" si="61"/>
        <v>8.09</v>
      </c>
      <c r="N238" s="410">
        <f t="shared" si="62"/>
        <v>8.0999999997764824</v>
      </c>
      <c r="O238" s="411"/>
      <c r="P238" s="485">
        <f t="shared" ca="1" si="63"/>
        <v>0.386851851851855</v>
      </c>
      <c r="Q238" s="484">
        <f t="shared" ca="1" si="64"/>
        <v>0.38701388888889204</v>
      </c>
      <c r="R238" s="486">
        <v>9.9999997764825821E-3</v>
      </c>
      <c r="S238" s="486">
        <f t="shared" ca="1" si="53"/>
        <v>0.06</v>
      </c>
      <c r="T238">
        <v>19</v>
      </c>
      <c r="U238" s="503" t="str">
        <f t="shared" si="54"/>
        <v>C33-R39</v>
      </c>
      <c r="V238">
        <v>33</v>
      </c>
      <c r="W238" s="503" t="s">
        <v>493</v>
      </c>
      <c r="X238" s="503" t="s">
        <v>494</v>
      </c>
      <c r="Y238">
        <v>39</v>
      </c>
      <c r="AA238" s="504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27"/>
      <c r="C239" s="404" t="str">
        <f t="shared" si="51"/>
        <v>C33-R41</v>
      </c>
      <c r="D239" s="405">
        <v>0.35348379629629628</v>
      </c>
      <c r="E239" s="405">
        <v>0.35362268518518519</v>
      </c>
      <c r="F239" s="406">
        <f t="shared" si="65"/>
        <v>1.7</v>
      </c>
      <c r="G239" s="468">
        <f t="shared" si="65"/>
        <v>5.89</v>
      </c>
      <c r="H239" s="407">
        <f t="shared" si="65"/>
        <v>1.2</v>
      </c>
      <c r="I239" s="407">
        <f t="shared" si="58"/>
        <v>7.59</v>
      </c>
      <c r="J239" s="407">
        <f t="shared" si="52"/>
        <v>7.5999999997764824</v>
      </c>
      <c r="K239" s="408">
        <f t="shared" si="59"/>
        <v>9.9999997764825821E-3</v>
      </c>
      <c r="L239" s="409">
        <f t="shared" si="60"/>
        <v>0.5</v>
      </c>
      <c r="M239" s="410">
        <f t="shared" si="61"/>
        <v>8.09</v>
      </c>
      <c r="N239" s="410">
        <f t="shared" si="62"/>
        <v>8.0999999997764824</v>
      </c>
      <c r="O239" s="411"/>
      <c r="P239" s="485">
        <f t="shared" ca="1" si="63"/>
        <v>0.3873032407407439</v>
      </c>
      <c r="Q239" s="484">
        <f t="shared" ca="1" si="64"/>
        <v>0.38744212962963281</v>
      </c>
      <c r="R239" s="486">
        <v>9.9999997764825821E-3</v>
      </c>
      <c r="S239" s="486">
        <f t="shared" ca="1" si="53"/>
        <v>0.08</v>
      </c>
      <c r="T239">
        <v>20</v>
      </c>
      <c r="U239" s="469" t="str">
        <f t="shared" si="54"/>
        <v>C33-R41</v>
      </c>
      <c r="V239">
        <v>33</v>
      </c>
      <c r="W239" s="470" t="s">
        <v>493</v>
      </c>
      <c r="X239" s="470" t="s">
        <v>494</v>
      </c>
      <c r="Y239">
        <v>41</v>
      </c>
      <c r="AA239" s="504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27"/>
      <c r="C240" s="404" t="str">
        <f t="shared" si="51"/>
        <v>C33-R43</v>
      </c>
      <c r="D240" s="405">
        <v>0.35373842592592591</v>
      </c>
      <c r="E240" s="405">
        <v>0.35391203703703705</v>
      </c>
      <c r="F240" s="406">
        <f t="shared" si="65"/>
        <v>1.7</v>
      </c>
      <c r="G240" s="468">
        <f t="shared" si="65"/>
        <v>5.89</v>
      </c>
      <c r="H240" s="407">
        <f t="shared" si="65"/>
        <v>1.2</v>
      </c>
      <c r="I240" s="407">
        <f t="shared" si="58"/>
        <v>7.59</v>
      </c>
      <c r="J240" s="407">
        <f t="shared" si="52"/>
        <v>7.6499999986588954</v>
      </c>
      <c r="K240" s="408">
        <f t="shared" si="59"/>
        <v>5.9999998658895493E-2</v>
      </c>
      <c r="L240" s="409">
        <f t="shared" si="60"/>
        <v>0.5</v>
      </c>
      <c r="M240" s="410">
        <f t="shared" si="61"/>
        <v>8.09</v>
      </c>
      <c r="N240" s="410">
        <f t="shared" si="62"/>
        <v>8.1499999986588954</v>
      </c>
      <c r="O240" s="411"/>
      <c r="P240" s="485">
        <f t="shared" ca="1" si="63"/>
        <v>0.38773148148148467</v>
      </c>
      <c r="Q240" s="484">
        <f t="shared" ca="1" si="64"/>
        <v>0.38789351851852172</v>
      </c>
      <c r="R240" s="486">
        <v>5.9999998658895493E-2</v>
      </c>
      <c r="S240" s="486">
        <f t="shared" ca="1" si="53"/>
        <v>0.09</v>
      </c>
      <c r="T240">
        <v>21</v>
      </c>
      <c r="U240" s="469" t="str">
        <f t="shared" si="54"/>
        <v>C33-R43</v>
      </c>
      <c r="V240">
        <v>33</v>
      </c>
      <c r="W240" s="470" t="s">
        <v>493</v>
      </c>
      <c r="X240" s="470" t="s">
        <v>494</v>
      </c>
      <c r="Y240">
        <v>43</v>
      </c>
      <c r="AA240" s="504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27"/>
      <c r="C241" s="404" t="str">
        <f t="shared" si="51"/>
        <v>C33-R45</v>
      </c>
      <c r="D241" s="405">
        <v>0.35401620370370368</v>
      </c>
      <c r="E241" s="405">
        <v>0.35417824074074072</v>
      </c>
      <c r="F241" s="406">
        <f t="shared" si="65"/>
        <v>1.7</v>
      </c>
      <c r="G241" s="468">
        <f t="shared" si="65"/>
        <v>5.89</v>
      </c>
      <c r="H241" s="407">
        <f t="shared" si="65"/>
        <v>1.2</v>
      </c>
      <c r="I241" s="407">
        <f t="shared" si="58"/>
        <v>7.59</v>
      </c>
      <c r="J241" s="407">
        <f t="shared" si="52"/>
        <v>7.7099999973177908</v>
      </c>
      <c r="K241" s="408">
        <f t="shared" si="59"/>
        <v>0.11999999731779099</v>
      </c>
      <c r="L241" s="409">
        <f t="shared" si="60"/>
        <v>0.5</v>
      </c>
      <c r="M241" s="410">
        <f t="shared" si="61"/>
        <v>8.09</v>
      </c>
      <c r="N241" s="410">
        <f t="shared" si="62"/>
        <v>8.2099999973177908</v>
      </c>
      <c r="O241" s="411"/>
      <c r="P241" s="485">
        <f t="shared" ca="1" si="63"/>
        <v>0.38813657407407726</v>
      </c>
      <c r="Q241" s="484">
        <f t="shared" ca="1" si="64"/>
        <v>0.38827546296296617</v>
      </c>
      <c r="R241" s="486">
        <v>0.11999999731779099</v>
      </c>
      <c r="S241" s="486">
        <f t="shared" ca="1" si="53"/>
        <v>0.08</v>
      </c>
      <c r="T241">
        <v>22</v>
      </c>
      <c r="U241" s="469" t="str">
        <f t="shared" si="54"/>
        <v>C33-R45</v>
      </c>
      <c r="V241">
        <v>33</v>
      </c>
      <c r="W241" s="470" t="s">
        <v>493</v>
      </c>
      <c r="X241" s="470" t="s">
        <v>494</v>
      </c>
      <c r="Y241">
        <v>45</v>
      </c>
      <c r="AA241" s="504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27" t="s">
        <v>522</v>
      </c>
      <c r="C242" s="404" t="str">
        <f t="shared" si="51"/>
        <v>C33-R47</v>
      </c>
      <c r="D242" s="405">
        <v>0.3542939814814815</v>
      </c>
      <c r="E242" s="405">
        <v>0.35446759259259258</v>
      </c>
      <c r="F242" s="406">
        <f t="shared" si="65"/>
        <v>1.7</v>
      </c>
      <c r="G242" s="468">
        <f t="shared" si="65"/>
        <v>5.89</v>
      </c>
      <c r="H242" s="407">
        <f t="shared" si="65"/>
        <v>1.2</v>
      </c>
      <c r="I242" s="407">
        <f t="shared" si="58"/>
        <v>7.59</v>
      </c>
      <c r="J242" s="407">
        <f t="shared" si="52"/>
        <v>7.6299999991059302</v>
      </c>
      <c r="K242" s="408">
        <f t="shared" si="59"/>
        <v>3.9999999105930328E-2</v>
      </c>
      <c r="L242" s="409">
        <f t="shared" si="60"/>
        <v>0.5</v>
      </c>
      <c r="M242" s="410">
        <f t="shared" si="61"/>
        <v>8.09</v>
      </c>
      <c r="N242" s="410">
        <f t="shared" si="62"/>
        <v>8.1299999991059302</v>
      </c>
      <c r="O242" s="411"/>
      <c r="P242" s="485">
        <f t="shared" ca="1" si="63"/>
        <v>0.3885185185185217</v>
      </c>
      <c r="Q242" s="484">
        <f t="shared" ca="1" si="64"/>
        <v>0.38866898148148465</v>
      </c>
      <c r="R242" s="486">
        <v>3.9999999105930328E-2</v>
      </c>
      <c r="S242" s="486">
        <f t="shared" ca="1" si="53"/>
        <v>0.04</v>
      </c>
      <c r="T242">
        <v>23</v>
      </c>
      <c r="U242" s="469" t="str">
        <f t="shared" si="54"/>
        <v>C33-R47</v>
      </c>
      <c r="V242">
        <v>33</v>
      </c>
      <c r="W242" s="470" t="s">
        <v>493</v>
      </c>
      <c r="X242" s="470" t="s">
        <v>494</v>
      </c>
      <c r="Y242">
        <v>47</v>
      </c>
      <c r="AA242" s="504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27"/>
      <c r="C243" s="404" t="str">
        <f t="shared" si="51"/>
        <v>C34-R46</v>
      </c>
      <c r="D243" s="405">
        <v>0.35452546296296295</v>
      </c>
      <c r="E243" s="405">
        <v>0.35468749999999999</v>
      </c>
      <c r="F243" s="406">
        <f t="shared" ref="F243:H258" si="66">F242</f>
        <v>1.7</v>
      </c>
      <c r="G243" s="468">
        <f t="shared" si="66"/>
        <v>5.89</v>
      </c>
      <c r="H243" s="407">
        <f t="shared" si="66"/>
        <v>1.2</v>
      </c>
      <c r="I243" s="407">
        <f t="shared" si="58"/>
        <v>7.59</v>
      </c>
      <c r="J243" s="407">
        <f t="shared" si="52"/>
        <v>7.690000001490116</v>
      </c>
      <c r="K243" s="408">
        <f t="shared" si="59"/>
        <v>0.10000000149011612</v>
      </c>
      <c r="L243" s="409">
        <f t="shared" si="60"/>
        <v>0.5</v>
      </c>
      <c r="M243" s="410">
        <f t="shared" si="61"/>
        <v>8.09</v>
      </c>
      <c r="N243" s="410">
        <f t="shared" si="62"/>
        <v>8.190000001490116</v>
      </c>
      <c r="O243" s="411"/>
      <c r="P243" s="485">
        <f t="shared" ca="1" si="63"/>
        <v>0.38891203703704019</v>
      </c>
      <c r="Q243" s="484">
        <f t="shared" ca="1" si="64"/>
        <v>0.38908564814815133</v>
      </c>
      <c r="R243" s="486">
        <v>0.10000000149011612</v>
      </c>
      <c r="S243" s="486">
        <f t="shared" ca="1" si="53"/>
        <v>0.04</v>
      </c>
      <c r="T243">
        <v>1</v>
      </c>
      <c r="U243" s="469" t="str">
        <f t="shared" si="54"/>
        <v>C34-R46</v>
      </c>
      <c r="V243">
        <v>34</v>
      </c>
      <c r="W243" s="470" t="s">
        <v>493</v>
      </c>
      <c r="X243" s="470" t="s">
        <v>494</v>
      </c>
      <c r="Y243">
        <v>46</v>
      </c>
      <c r="AA243" s="504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27"/>
      <c r="C244" s="404" t="str">
        <f t="shared" si="51"/>
        <v>C34-R44</v>
      </c>
      <c r="D244" s="405">
        <v>0.35479166666666667</v>
      </c>
      <c r="E244" s="405">
        <v>0.35493055555555558</v>
      </c>
      <c r="F244" s="406">
        <f t="shared" si="66"/>
        <v>1.7</v>
      </c>
      <c r="G244" s="468">
        <f t="shared" si="66"/>
        <v>5.89</v>
      </c>
      <c r="H244" s="407">
        <f t="shared" si="66"/>
        <v>1.2</v>
      </c>
      <c r="I244" s="407">
        <f t="shared" si="58"/>
        <v>7.59</v>
      </c>
      <c r="J244" s="407">
        <f t="shared" si="52"/>
        <v>7.7199999952316283</v>
      </c>
      <c r="K244" s="408">
        <f t="shared" si="59"/>
        <v>0.12999999523162842</v>
      </c>
      <c r="L244" s="409">
        <f t="shared" si="60"/>
        <v>0.5</v>
      </c>
      <c r="M244" s="410">
        <f t="shared" si="61"/>
        <v>8.09</v>
      </c>
      <c r="N244" s="410">
        <f t="shared" si="62"/>
        <v>8.2199999952316283</v>
      </c>
      <c r="O244" s="411"/>
      <c r="P244" s="485">
        <f t="shared" ca="1" si="63"/>
        <v>0.38932870370370687</v>
      </c>
      <c r="Q244" s="484">
        <f t="shared" ca="1" si="64"/>
        <v>0.38946759259259578</v>
      </c>
      <c r="R244" s="486">
        <v>0.12999999523162842</v>
      </c>
      <c r="S244" s="486">
        <f t="shared" ca="1" si="53"/>
        <v>0.13</v>
      </c>
      <c r="T244">
        <v>2</v>
      </c>
      <c r="U244" s="469" t="str">
        <f t="shared" si="54"/>
        <v>C34-R44</v>
      </c>
      <c r="V244">
        <v>34</v>
      </c>
      <c r="W244" s="470" t="s">
        <v>493</v>
      </c>
      <c r="X244" s="470" t="s">
        <v>494</v>
      </c>
      <c r="Y244">
        <v>44</v>
      </c>
      <c r="AA244" s="504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27"/>
      <c r="C245" s="404" t="str">
        <f t="shared" si="51"/>
        <v>C34-R42</v>
      </c>
      <c r="D245" s="405">
        <v>0.3550462962962963</v>
      </c>
      <c r="E245" s="405">
        <v>0.35521990740740739</v>
      </c>
      <c r="F245" s="406">
        <f t="shared" si="66"/>
        <v>1.7</v>
      </c>
      <c r="G245" s="468">
        <f t="shared" si="66"/>
        <v>5.89</v>
      </c>
      <c r="H245" s="407">
        <f t="shared" si="66"/>
        <v>1.2</v>
      </c>
      <c r="I245" s="407">
        <f t="shared" si="58"/>
        <v>7.59</v>
      </c>
      <c r="J245" s="407">
        <f t="shared" si="52"/>
        <v>7.5999999997764824</v>
      </c>
      <c r="K245" s="408">
        <f t="shared" si="59"/>
        <v>9.9999997764825821E-3</v>
      </c>
      <c r="L245" s="409">
        <f t="shared" si="60"/>
        <v>0.5</v>
      </c>
      <c r="M245" s="410">
        <f t="shared" si="61"/>
        <v>8.09</v>
      </c>
      <c r="N245" s="410">
        <f t="shared" si="62"/>
        <v>8.0999999997764824</v>
      </c>
      <c r="O245" s="411"/>
      <c r="P245" s="485">
        <f t="shared" ca="1" si="63"/>
        <v>0.38974537037037355</v>
      </c>
      <c r="Q245" s="484">
        <f t="shared" ca="1" si="64"/>
        <v>0.38989583333333649</v>
      </c>
      <c r="R245" s="486">
        <v>9.9999997764825821E-3</v>
      </c>
      <c r="S245" s="486">
        <f t="shared" ca="1" si="53"/>
        <v>0.13</v>
      </c>
      <c r="T245">
        <v>3</v>
      </c>
      <c r="U245" s="469" t="str">
        <f t="shared" si="54"/>
        <v>C34-R42</v>
      </c>
      <c r="V245">
        <v>34</v>
      </c>
      <c r="W245" s="470" t="s">
        <v>493</v>
      </c>
      <c r="X245" s="470" t="s">
        <v>494</v>
      </c>
      <c r="Y245">
        <v>42</v>
      </c>
      <c r="AA245" s="504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27"/>
      <c r="C246" s="404" t="str">
        <f t="shared" si="51"/>
        <v>C34-R40</v>
      </c>
      <c r="D246" s="405">
        <v>0.35532407407407407</v>
      </c>
      <c r="E246" s="405">
        <v>0.35546296296296298</v>
      </c>
      <c r="F246" s="406">
        <f t="shared" si="66"/>
        <v>1.7</v>
      </c>
      <c r="G246" s="468">
        <f t="shared" si="66"/>
        <v>5.89</v>
      </c>
      <c r="H246" s="407">
        <f t="shared" si="66"/>
        <v>1.2</v>
      </c>
      <c r="I246" s="407">
        <f t="shared" si="58"/>
        <v>7.59</v>
      </c>
      <c r="J246" s="407">
        <f t="shared" si="52"/>
        <v>7.7099999973177908</v>
      </c>
      <c r="K246" s="408">
        <f t="shared" si="59"/>
        <v>0.11999999731779099</v>
      </c>
      <c r="L246" s="409">
        <f t="shared" si="60"/>
        <v>0.5</v>
      </c>
      <c r="M246" s="410">
        <f t="shared" si="61"/>
        <v>8.09</v>
      </c>
      <c r="N246" s="410">
        <f t="shared" si="62"/>
        <v>8.2099999973177908</v>
      </c>
      <c r="O246" s="411"/>
      <c r="P246" s="485">
        <f t="shared" ca="1" si="63"/>
        <v>0.39016203703704022</v>
      </c>
      <c r="Q246" s="484">
        <f t="shared" ca="1" si="64"/>
        <v>0.39030092592592913</v>
      </c>
      <c r="R246" s="486">
        <v>0.11999999731779099</v>
      </c>
      <c r="S246" s="486">
        <f t="shared" ca="1" si="53"/>
        <v>7.0000000000000007E-2</v>
      </c>
      <c r="T246">
        <v>4</v>
      </c>
      <c r="U246" s="469" t="str">
        <f t="shared" si="54"/>
        <v>C34-R40</v>
      </c>
      <c r="V246">
        <v>34</v>
      </c>
      <c r="W246" s="470" t="s">
        <v>493</v>
      </c>
      <c r="X246" s="470" t="s">
        <v>494</v>
      </c>
      <c r="Y246">
        <v>40</v>
      </c>
      <c r="AA246" s="504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27"/>
      <c r="C247" s="404" t="str">
        <f t="shared" si="51"/>
        <v>C34-R38</v>
      </c>
      <c r="D247" s="405">
        <v>0.3555902777777778</v>
      </c>
      <c r="E247" s="405">
        <v>0.35575231481481484</v>
      </c>
      <c r="F247" s="406">
        <f t="shared" si="66"/>
        <v>1.7</v>
      </c>
      <c r="G247" s="468">
        <f t="shared" si="66"/>
        <v>5.89</v>
      </c>
      <c r="H247" s="407">
        <f t="shared" si="66"/>
        <v>1.2</v>
      </c>
      <c r="I247" s="407">
        <f t="shared" si="58"/>
        <v>7.59</v>
      </c>
      <c r="J247" s="407">
        <f t="shared" si="52"/>
        <v>7.609999999552965</v>
      </c>
      <c r="K247" s="408">
        <f t="shared" si="59"/>
        <v>1.9999999552965164E-2</v>
      </c>
      <c r="L247" s="409">
        <f t="shared" si="60"/>
        <v>0.5</v>
      </c>
      <c r="M247" s="410">
        <f t="shared" si="61"/>
        <v>8.09</v>
      </c>
      <c r="N247" s="410">
        <f t="shared" si="62"/>
        <v>8.109999999552965</v>
      </c>
      <c r="O247" s="411"/>
      <c r="P247" s="485">
        <f t="shared" ca="1" si="63"/>
        <v>0.3905787037037069</v>
      </c>
      <c r="Q247" s="484">
        <f t="shared" ca="1" si="64"/>
        <v>0.39071759259259581</v>
      </c>
      <c r="R247" s="486">
        <v>1.9999999552965164E-2</v>
      </c>
      <c r="S247" s="486">
        <f t="shared" ca="1" si="53"/>
        <v>0.1</v>
      </c>
      <c r="T247">
        <v>5</v>
      </c>
      <c r="U247" s="469" t="str">
        <f t="shared" si="54"/>
        <v>C34-R38</v>
      </c>
      <c r="V247">
        <v>34</v>
      </c>
      <c r="W247" s="470" t="s">
        <v>493</v>
      </c>
      <c r="X247" s="470" t="s">
        <v>494</v>
      </c>
      <c r="Y247">
        <v>38</v>
      </c>
      <c r="AA247" s="504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27"/>
      <c r="C248" s="404" t="str">
        <f t="shared" si="51"/>
        <v>C34-R36</v>
      </c>
      <c r="D248" s="405">
        <v>0.35585648148148147</v>
      </c>
      <c r="E248" s="405">
        <v>0.35600694444444442</v>
      </c>
      <c r="F248" s="406">
        <f t="shared" si="66"/>
        <v>1.7</v>
      </c>
      <c r="G248" s="468">
        <f t="shared" si="66"/>
        <v>5.89</v>
      </c>
      <c r="H248" s="407">
        <f t="shared" si="66"/>
        <v>1.2</v>
      </c>
      <c r="I248" s="407">
        <f t="shared" si="58"/>
        <v>7.59</v>
      </c>
      <c r="J248" s="407">
        <f t="shared" si="52"/>
        <v>7.6699999982118605</v>
      </c>
      <c r="K248" s="408">
        <f t="shared" si="59"/>
        <v>7.9999998211860657E-2</v>
      </c>
      <c r="L248" s="409">
        <f t="shared" si="60"/>
        <v>0.5</v>
      </c>
      <c r="M248" s="410">
        <f t="shared" si="61"/>
        <v>8.09</v>
      </c>
      <c r="N248" s="410">
        <f t="shared" si="62"/>
        <v>8.1699999982118605</v>
      </c>
      <c r="O248" s="411"/>
      <c r="P248" s="485">
        <f t="shared" ca="1" si="63"/>
        <v>0.39097222222222544</v>
      </c>
      <c r="Q248" s="484">
        <f t="shared" ca="1" si="64"/>
        <v>0.39114583333333658</v>
      </c>
      <c r="R248" s="486">
        <v>7.9999998211860657E-2</v>
      </c>
      <c r="S248" s="486">
        <f t="shared" ca="1" si="53"/>
        <v>0.06</v>
      </c>
      <c r="T248">
        <v>6</v>
      </c>
      <c r="U248" s="469" t="str">
        <f t="shared" si="54"/>
        <v>C34-R36</v>
      </c>
      <c r="V248">
        <v>34</v>
      </c>
      <c r="W248" s="470" t="s">
        <v>493</v>
      </c>
      <c r="X248" s="470" t="s">
        <v>494</v>
      </c>
      <c r="Y248">
        <v>36</v>
      </c>
      <c r="AA248" s="504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27"/>
      <c r="C249" s="404" t="str">
        <f t="shared" si="51"/>
        <v>C34-R34</v>
      </c>
      <c r="D249" s="405">
        <v>0.35614583333333333</v>
      </c>
      <c r="E249" s="405">
        <v>0.35629629629629628</v>
      </c>
      <c r="F249" s="406">
        <f t="shared" si="66"/>
        <v>1.7</v>
      </c>
      <c r="G249" s="468">
        <f t="shared" si="66"/>
        <v>5.89</v>
      </c>
      <c r="H249" s="407">
        <f t="shared" si="66"/>
        <v>1.2</v>
      </c>
      <c r="I249" s="407">
        <f t="shared" si="58"/>
        <v>7.59</v>
      </c>
      <c r="J249" s="407">
        <f t="shared" si="52"/>
        <v>7.6999999994039534</v>
      </c>
      <c r="K249" s="408">
        <f t="shared" si="59"/>
        <v>0.10999999940395355</v>
      </c>
      <c r="L249" s="409">
        <f t="shared" si="60"/>
        <v>0.5</v>
      </c>
      <c r="M249" s="410">
        <f t="shared" si="61"/>
        <v>8.09</v>
      </c>
      <c r="N249" s="410">
        <f t="shared" si="62"/>
        <v>8.1999999994039534</v>
      </c>
      <c r="O249" s="411"/>
      <c r="P249" s="485">
        <f t="shared" ca="1" si="63"/>
        <v>0.39138888888889212</v>
      </c>
      <c r="Q249" s="484">
        <f t="shared" ca="1" si="64"/>
        <v>0.39153935185185507</v>
      </c>
      <c r="R249" s="486">
        <v>0.10999999940395355</v>
      </c>
      <c r="S249" s="486">
        <f t="shared" ca="1" si="53"/>
        <v>0.06</v>
      </c>
      <c r="T249">
        <v>7</v>
      </c>
      <c r="U249" s="469" t="str">
        <f t="shared" si="54"/>
        <v>C34-R34</v>
      </c>
      <c r="V249">
        <v>34</v>
      </c>
      <c r="W249" s="470" t="s">
        <v>493</v>
      </c>
      <c r="X249" s="470" t="s">
        <v>494</v>
      </c>
      <c r="Y249">
        <v>34</v>
      </c>
      <c r="AA249" s="504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27"/>
      <c r="C250" s="404" t="str">
        <f t="shared" si="51"/>
        <v>C34-R32</v>
      </c>
      <c r="D250" s="405">
        <v>0.35640046296296296</v>
      </c>
      <c r="E250" s="405">
        <v>0.35655092592592591</v>
      </c>
      <c r="F250" s="406">
        <f t="shared" si="66"/>
        <v>1.7</v>
      </c>
      <c r="G250" s="468">
        <f t="shared" si="66"/>
        <v>5.89</v>
      </c>
      <c r="H250" s="407">
        <f t="shared" si="66"/>
        <v>1.2</v>
      </c>
      <c r="I250" s="407">
        <f t="shared" si="58"/>
        <v>7.59</v>
      </c>
      <c r="J250" s="407">
        <f t="shared" si="52"/>
        <v>7.6400000007450579</v>
      </c>
      <c r="K250" s="408">
        <f t="shared" si="59"/>
        <v>5.000000074505806E-2</v>
      </c>
      <c r="L250" s="409">
        <f t="shared" si="60"/>
        <v>0.5</v>
      </c>
      <c r="M250" s="410">
        <f t="shared" si="61"/>
        <v>8.09</v>
      </c>
      <c r="N250" s="410">
        <f t="shared" si="62"/>
        <v>8.1400000007450579</v>
      </c>
      <c r="O250" s="411"/>
      <c r="P250" s="485">
        <f t="shared" ca="1" si="63"/>
        <v>0.39182870370370693</v>
      </c>
      <c r="Q250" s="484">
        <f t="shared" ca="1" si="64"/>
        <v>0.39197916666666988</v>
      </c>
      <c r="R250" s="486">
        <v>5.000000074505806E-2</v>
      </c>
      <c r="S250" s="486">
        <f t="shared" ca="1" si="53"/>
        <v>0.09</v>
      </c>
      <c r="T250">
        <v>8</v>
      </c>
      <c r="U250" s="469" t="str">
        <f t="shared" si="54"/>
        <v>C34-R32</v>
      </c>
      <c r="V250">
        <v>34</v>
      </c>
      <c r="W250" s="470" t="s">
        <v>493</v>
      </c>
      <c r="X250" s="470" t="s">
        <v>494</v>
      </c>
      <c r="Y250">
        <v>32</v>
      </c>
      <c r="AA250" s="504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27"/>
      <c r="C251" s="404" t="str">
        <f t="shared" si="51"/>
        <v>C34-R30</v>
      </c>
      <c r="D251" s="405">
        <v>0.35668981481481482</v>
      </c>
      <c r="E251" s="405">
        <v>0.35682870370370373</v>
      </c>
      <c r="F251" s="406">
        <f t="shared" si="66"/>
        <v>1.7</v>
      </c>
      <c r="G251" s="468">
        <f t="shared" si="66"/>
        <v>5.89</v>
      </c>
      <c r="H251" s="407">
        <f t="shared" si="66"/>
        <v>1.2</v>
      </c>
      <c r="I251" s="407">
        <f t="shared" si="58"/>
        <v>7.59</v>
      </c>
      <c r="J251" s="407">
        <f t="shared" si="52"/>
        <v>7.6499999986588954</v>
      </c>
      <c r="K251" s="408">
        <f t="shared" si="59"/>
        <v>5.9999998658895493E-2</v>
      </c>
      <c r="L251" s="409">
        <f t="shared" si="60"/>
        <v>0.5</v>
      </c>
      <c r="M251" s="410">
        <f t="shared" si="61"/>
        <v>8.09</v>
      </c>
      <c r="N251" s="410">
        <f t="shared" si="62"/>
        <v>8.1499999986588954</v>
      </c>
      <c r="O251" s="411"/>
      <c r="P251" s="485">
        <f t="shared" ca="1" si="63"/>
        <v>0.3922453703703736</v>
      </c>
      <c r="Q251" s="484">
        <f t="shared" ca="1" si="64"/>
        <v>0.39239583333333655</v>
      </c>
      <c r="R251" s="486">
        <v>5.9999998658895493E-2</v>
      </c>
      <c r="S251" s="486">
        <f t="shared" ca="1" si="53"/>
        <v>0.04</v>
      </c>
      <c r="T251">
        <v>9</v>
      </c>
      <c r="U251" s="469" t="str">
        <f t="shared" si="54"/>
        <v>C34-R30</v>
      </c>
      <c r="V251">
        <v>34</v>
      </c>
      <c r="W251" s="470" t="s">
        <v>493</v>
      </c>
      <c r="X251" s="470" t="s">
        <v>494</v>
      </c>
      <c r="Y251">
        <v>30</v>
      </c>
      <c r="AA251" s="504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27"/>
      <c r="C252" s="404" t="str">
        <f t="shared" si="51"/>
        <v>C34-R28</v>
      </c>
      <c r="D252" s="405">
        <v>0.35696759259259259</v>
      </c>
      <c r="E252" s="405">
        <v>0.3571064814814815</v>
      </c>
      <c r="F252" s="406">
        <f t="shared" si="66"/>
        <v>1.7</v>
      </c>
      <c r="G252" s="468">
        <f t="shared" si="66"/>
        <v>5.89</v>
      </c>
      <c r="H252" s="407">
        <f t="shared" si="66"/>
        <v>1.2</v>
      </c>
      <c r="I252" s="407">
        <f t="shared" si="58"/>
        <v>7.59</v>
      </c>
      <c r="J252" s="407">
        <f t="shared" si="52"/>
        <v>7.609999999552965</v>
      </c>
      <c r="K252" s="408">
        <f t="shared" si="59"/>
        <v>1.9999999552965164E-2</v>
      </c>
      <c r="L252" s="409">
        <f t="shared" si="60"/>
        <v>0.5</v>
      </c>
      <c r="M252" s="410">
        <f t="shared" si="61"/>
        <v>8.09</v>
      </c>
      <c r="N252" s="410">
        <f t="shared" si="62"/>
        <v>8.109999999552965</v>
      </c>
      <c r="O252" s="411"/>
      <c r="P252" s="485">
        <f t="shared" ca="1" si="63"/>
        <v>0.39262731481481805</v>
      </c>
      <c r="Q252" s="484">
        <f t="shared" ca="1" si="64"/>
        <v>0.3927893518518551</v>
      </c>
      <c r="R252" s="486">
        <v>1.9999999552965164E-2</v>
      </c>
      <c r="S252" s="486">
        <f t="shared" ca="1" si="53"/>
        <v>0.11</v>
      </c>
      <c r="T252">
        <v>10</v>
      </c>
      <c r="U252" s="469" t="str">
        <f t="shared" si="54"/>
        <v>C34-R28</v>
      </c>
      <c r="V252">
        <v>34</v>
      </c>
      <c r="W252" s="470" t="s">
        <v>493</v>
      </c>
      <c r="X252" s="470" t="s">
        <v>494</v>
      </c>
      <c r="Y252">
        <v>28</v>
      </c>
      <c r="AA252" s="504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27"/>
      <c r="C253" s="404" t="str">
        <f t="shared" si="51"/>
        <v>C34-R26</v>
      </c>
      <c r="D253" s="405">
        <v>0.35722222222222222</v>
      </c>
      <c r="E253" s="405">
        <v>0.35736111111111113</v>
      </c>
      <c r="F253" s="406">
        <f t="shared" si="66"/>
        <v>1.7</v>
      </c>
      <c r="G253" s="468">
        <f t="shared" si="66"/>
        <v>5.89</v>
      </c>
      <c r="H253" s="407">
        <f t="shared" si="66"/>
        <v>1.2</v>
      </c>
      <c r="I253" s="407">
        <f t="shared" si="58"/>
        <v>7.59</v>
      </c>
      <c r="J253" s="407">
        <f t="shared" si="52"/>
        <v>7.7099999973177908</v>
      </c>
      <c r="K253" s="408">
        <f t="shared" si="59"/>
        <v>0.11999999731779099</v>
      </c>
      <c r="L253" s="409">
        <f t="shared" si="60"/>
        <v>0.5</v>
      </c>
      <c r="M253" s="410">
        <f t="shared" si="61"/>
        <v>8.09</v>
      </c>
      <c r="N253" s="410">
        <f t="shared" si="62"/>
        <v>8.2099999973177908</v>
      </c>
      <c r="O253" s="411"/>
      <c r="P253" s="485">
        <f t="shared" ca="1" si="63"/>
        <v>0.39307870370370696</v>
      </c>
      <c r="Q253" s="484">
        <f t="shared" ca="1" si="64"/>
        <v>0.393240740740744</v>
      </c>
      <c r="R253" s="486">
        <v>0.11999999731779099</v>
      </c>
      <c r="S253" s="486">
        <f t="shared" ca="1" si="53"/>
        <v>0.02</v>
      </c>
      <c r="T253">
        <v>11</v>
      </c>
      <c r="U253" s="469" t="str">
        <f t="shared" si="54"/>
        <v>C34-R26</v>
      </c>
      <c r="V253">
        <v>34</v>
      </c>
      <c r="W253" s="470" t="s">
        <v>493</v>
      </c>
      <c r="X253" s="470" t="s">
        <v>494</v>
      </c>
      <c r="Y253">
        <v>26</v>
      </c>
      <c r="AA253" s="504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27"/>
      <c r="C254" s="404" t="str">
        <f t="shared" si="51"/>
        <v>C34-R24</v>
      </c>
      <c r="D254" s="405">
        <v>0.35746527777777776</v>
      </c>
      <c r="E254" s="405">
        <v>0.35760416666666667</v>
      </c>
      <c r="F254" s="406">
        <f t="shared" si="66"/>
        <v>1.7</v>
      </c>
      <c r="G254" s="468">
        <f t="shared" si="66"/>
        <v>5.89</v>
      </c>
      <c r="H254" s="407">
        <f t="shared" si="66"/>
        <v>1.2</v>
      </c>
      <c r="I254" s="407">
        <f t="shared" si="58"/>
        <v>7.59</v>
      </c>
      <c r="J254" s="407">
        <f t="shared" si="52"/>
        <v>7.6299999991059302</v>
      </c>
      <c r="K254" s="408">
        <f t="shared" si="59"/>
        <v>3.9999999105930328E-2</v>
      </c>
      <c r="L254" s="409">
        <f t="shared" si="60"/>
        <v>0.5</v>
      </c>
      <c r="M254" s="410">
        <f t="shared" si="61"/>
        <v>8.09</v>
      </c>
      <c r="N254" s="410">
        <f t="shared" si="62"/>
        <v>8.1299999991059302</v>
      </c>
      <c r="O254" s="411"/>
      <c r="P254" s="485">
        <f t="shared" ca="1" si="63"/>
        <v>0.3934722222222255</v>
      </c>
      <c r="Q254" s="484">
        <f t="shared" ca="1" si="64"/>
        <v>0.39362268518518845</v>
      </c>
      <c r="R254" s="486">
        <v>3.9999999105930328E-2</v>
      </c>
      <c r="S254" s="486">
        <f t="shared" ca="1" si="53"/>
        <v>0.03</v>
      </c>
      <c r="T254">
        <v>12</v>
      </c>
      <c r="U254" s="469" t="str">
        <f t="shared" si="54"/>
        <v>C34-R24</v>
      </c>
      <c r="V254">
        <v>34</v>
      </c>
      <c r="W254" s="470" t="s">
        <v>493</v>
      </c>
      <c r="X254" s="470" t="s">
        <v>494</v>
      </c>
      <c r="Y254">
        <v>24</v>
      </c>
      <c r="AA254" s="504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27"/>
      <c r="C255" s="404" t="str">
        <f t="shared" si="51"/>
        <v>C34-R22</v>
      </c>
      <c r="D255" s="405">
        <v>0.35769675925925926</v>
      </c>
      <c r="E255" s="405">
        <v>0.35787037037037039</v>
      </c>
      <c r="F255" s="406">
        <f t="shared" si="66"/>
        <v>1.7</v>
      </c>
      <c r="G255" s="468">
        <f t="shared" si="66"/>
        <v>5.89</v>
      </c>
      <c r="H255" s="407">
        <f t="shared" si="66"/>
        <v>1.2</v>
      </c>
      <c r="I255" s="407">
        <f t="shared" si="58"/>
        <v>7.59</v>
      </c>
      <c r="J255" s="407">
        <f t="shared" si="52"/>
        <v>7.6600000002980231</v>
      </c>
      <c r="K255" s="408">
        <f t="shared" si="59"/>
        <v>7.0000000298023224E-2</v>
      </c>
      <c r="L255" s="409">
        <f t="shared" si="60"/>
        <v>0.5</v>
      </c>
      <c r="M255" s="410">
        <f t="shared" si="61"/>
        <v>8.09</v>
      </c>
      <c r="N255" s="410">
        <f t="shared" si="62"/>
        <v>8.1600000002980231</v>
      </c>
      <c r="O255" s="411"/>
      <c r="P255" s="485">
        <f t="shared" ca="1" si="63"/>
        <v>0.39385416666666995</v>
      </c>
      <c r="Q255" s="484">
        <f t="shared" ca="1" si="64"/>
        <v>0.39399305555555886</v>
      </c>
      <c r="R255" s="486">
        <v>7.0000000298023224E-2</v>
      </c>
      <c r="S255" s="486">
        <f t="shared" ca="1" si="53"/>
        <v>0.05</v>
      </c>
      <c r="T255">
        <v>13</v>
      </c>
      <c r="U255" s="469" t="str">
        <f t="shared" si="54"/>
        <v>C34-R22</v>
      </c>
      <c r="V255">
        <v>34</v>
      </c>
      <c r="W255" s="470" t="s">
        <v>493</v>
      </c>
      <c r="X255" s="470" t="s">
        <v>494</v>
      </c>
      <c r="Y255">
        <v>22</v>
      </c>
      <c r="AA255" s="504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27"/>
      <c r="C256" s="404" t="str">
        <f t="shared" si="51"/>
        <v>C34-R20</v>
      </c>
      <c r="D256" s="405">
        <v>0.35798611111111112</v>
      </c>
      <c r="E256" s="405">
        <v>0.35813657407407407</v>
      </c>
      <c r="F256" s="406">
        <f t="shared" si="66"/>
        <v>1.7</v>
      </c>
      <c r="G256" s="468">
        <f t="shared" si="66"/>
        <v>5.89</v>
      </c>
      <c r="H256" s="407">
        <f t="shared" si="66"/>
        <v>1.2</v>
      </c>
      <c r="I256" s="407">
        <f t="shared" si="58"/>
        <v>7.59</v>
      </c>
      <c r="J256" s="407">
        <f t="shared" si="52"/>
        <v>7.6199999993294476</v>
      </c>
      <c r="K256" s="408">
        <f t="shared" si="59"/>
        <v>2.9999999329447746E-2</v>
      </c>
      <c r="L256" s="409">
        <f t="shared" si="60"/>
        <v>0.5</v>
      </c>
      <c r="M256" s="410">
        <f t="shared" si="61"/>
        <v>8.09</v>
      </c>
      <c r="N256" s="410">
        <f t="shared" si="62"/>
        <v>8.1199999993294476</v>
      </c>
      <c r="O256" s="411"/>
      <c r="P256" s="485">
        <f t="shared" ca="1" si="63"/>
        <v>0.3942361111111144</v>
      </c>
      <c r="Q256" s="484">
        <f t="shared" ca="1" si="64"/>
        <v>0.39440972222222553</v>
      </c>
      <c r="R256" s="486">
        <v>2.9999999329447746E-2</v>
      </c>
      <c r="S256" s="486">
        <f t="shared" ca="1" si="53"/>
        <v>0.02</v>
      </c>
      <c r="T256">
        <v>14</v>
      </c>
      <c r="U256" s="469" t="str">
        <f t="shared" si="54"/>
        <v>C34-R20</v>
      </c>
      <c r="V256">
        <v>34</v>
      </c>
      <c r="W256" s="470" t="s">
        <v>493</v>
      </c>
      <c r="X256" s="470" t="s">
        <v>494</v>
      </c>
      <c r="Y256">
        <v>20</v>
      </c>
      <c r="AA256" s="504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27"/>
      <c r="C257" s="404" t="str">
        <f t="shared" si="51"/>
        <v>C34-R18</v>
      </c>
      <c r="D257" s="405">
        <v>0.35826388888888888</v>
      </c>
      <c r="E257" s="405">
        <v>0.35841435185185183</v>
      </c>
      <c r="F257" s="406">
        <f t="shared" si="66"/>
        <v>1.7</v>
      </c>
      <c r="G257" s="468">
        <f t="shared" si="66"/>
        <v>5.89</v>
      </c>
      <c r="H257" s="407">
        <f t="shared" si="66"/>
        <v>1.2</v>
      </c>
      <c r="I257" s="407">
        <f t="shared" si="58"/>
        <v>7.59</v>
      </c>
      <c r="J257" s="407">
        <f t="shared" si="52"/>
        <v>7.6299999991059302</v>
      </c>
      <c r="K257" s="408">
        <f t="shared" si="59"/>
        <v>3.9999999105930328E-2</v>
      </c>
      <c r="L257" s="409">
        <f t="shared" si="60"/>
        <v>0.5</v>
      </c>
      <c r="M257" s="410">
        <f t="shared" si="61"/>
        <v>8.09</v>
      </c>
      <c r="N257" s="410">
        <f t="shared" si="62"/>
        <v>8.1299999991059302</v>
      </c>
      <c r="O257" s="411"/>
      <c r="P257" s="485">
        <f t="shared" ca="1" si="63"/>
        <v>0.39466435185185517</v>
      </c>
      <c r="Q257" s="484">
        <f t="shared" ca="1" si="64"/>
        <v>0.39480324074074408</v>
      </c>
      <c r="R257" s="486">
        <v>3.9999999105930328E-2</v>
      </c>
      <c r="S257" s="486">
        <f t="shared" ca="1" si="53"/>
        <v>0.11</v>
      </c>
      <c r="T257">
        <v>15</v>
      </c>
      <c r="U257" s="469" t="str">
        <f t="shared" si="54"/>
        <v>C34-R18</v>
      </c>
      <c r="V257">
        <v>34</v>
      </c>
      <c r="W257" s="470" t="s">
        <v>493</v>
      </c>
      <c r="X257" s="470" t="s">
        <v>494</v>
      </c>
      <c r="Y257">
        <v>18</v>
      </c>
      <c r="AA257" s="504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27"/>
      <c r="C258" s="404" t="str">
        <f t="shared" si="51"/>
        <v>C34-R16</v>
      </c>
      <c r="D258" s="405">
        <v>0.35849537037037038</v>
      </c>
      <c r="E258" s="405">
        <v>0.35864583333333333</v>
      </c>
      <c r="F258" s="406">
        <f t="shared" si="66"/>
        <v>1.7</v>
      </c>
      <c r="G258" s="468">
        <f t="shared" si="66"/>
        <v>5.89</v>
      </c>
      <c r="H258" s="407">
        <f t="shared" si="66"/>
        <v>1.2</v>
      </c>
      <c r="I258" s="407">
        <f t="shared" si="58"/>
        <v>7.59</v>
      </c>
      <c r="J258" s="407">
        <f t="shared" si="52"/>
        <v>7.6499999986588954</v>
      </c>
      <c r="K258" s="408">
        <f t="shared" si="59"/>
        <v>5.9999998658895493E-2</v>
      </c>
      <c r="L258" s="409">
        <f t="shared" si="60"/>
        <v>0.5</v>
      </c>
      <c r="M258" s="410">
        <f t="shared" si="61"/>
        <v>8.09</v>
      </c>
      <c r="N258" s="410">
        <f t="shared" si="62"/>
        <v>8.1499999986588954</v>
      </c>
      <c r="O258" s="411"/>
      <c r="P258" s="485">
        <f t="shared" ca="1" si="63"/>
        <v>0.39504629629629961</v>
      </c>
      <c r="Q258" s="484">
        <f t="shared" ca="1" si="64"/>
        <v>0.39521990740741075</v>
      </c>
      <c r="R258" s="486">
        <v>5.9999998658895493E-2</v>
      </c>
      <c r="S258" s="486">
        <f t="shared" ca="1" si="53"/>
        <v>0.06</v>
      </c>
      <c r="T258">
        <v>16</v>
      </c>
      <c r="U258" s="503" t="str">
        <f t="shared" si="54"/>
        <v>C34-R16</v>
      </c>
      <c r="V258">
        <v>34</v>
      </c>
      <c r="W258" s="503" t="s">
        <v>493</v>
      </c>
      <c r="X258" s="503" t="s">
        <v>494</v>
      </c>
      <c r="Y258">
        <v>16</v>
      </c>
      <c r="AA258" s="504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27"/>
      <c r="C259" s="404" t="str">
        <f t="shared" si="51"/>
        <v>C34-R14</v>
      </c>
      <c r="D259" s="405">
        <v>0.35877314814814815</v>
      </c>
      <c r="E259" s="405">
        <v>0.35893518518518519</v>
      </c>
      <c r="F259" s="406">
        <f t="shared" ref="F259:H274" si="67">F258</f>
        <v>1.7</v>
      </c>
      <c r="G259" s="468">
        <f t="shared" si="67"/>
        <v>5.89</v>
      </c>
      <c r="H259" s="407">
        <f t="shared" si="67"/>
        <v>1.2</v>
      </c>
      <c r="I259" s="407">
        <f t="shared" si="58"/>
        <v>7.59</v>
      </c>
      <c r="J259" s="407">
        <f t="shared" si="52"/>
        <v>7.6699999982118605</v>
      </c>
      <c r="K259" s="408">
        <f t="shared" si="59"/>
        <v>7.9999998211860657E-2</v>
      </c>
      <c r="L259" s="409">
        <f t="shared" si="60"/>
        <v>0.5</v>
      </c>
      <c r="M259" s="410">
        <f t="shared" si="61"/>
        <v>8.09</v>
      </c>
      <c r="N259" s="410">
        <f t="shared" si="62"/>
        <v>8.1699999982118605</v>
      </c>
      <c r="O259" s="411"/>
      <c r="P259" s="485">
        <f t="shared" ca="1" si="63"/>
        <v>0.39549768518518852</v>
      </c>
      <c r="Q259" s="484">
        <f t="shared" ca="1" si="64"/>
        <v>0.39567129629629966</v>
      </c>
      <c r="R259" s="486">
        <v>7.9999998211860657E-2</v>
      </c>
      <c r="S259" s="486">
        <f t="shared" ca="1" si="53"/>
        <v>0.02</v>
      </c>
      <c r="T259">
        <v>17</v>
      </c>
      <c r="U259" s="469" t="str">
        <f t="shared" si="54"/>
        <v>C34-R14</v>
      </c>
      <c r="V259">
        <v>34</v>
      </c>
      <c r="W259" s="470" t="s">
        <v>493</v>
      </c>
      <c r="X259" s="470" t="s">
        <v>494</v>
      </c>
      <c r="Y259">
        <v>14</v>
      </c>
      <c r="AA259" s="504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27"/>
      <c r="C260" s="404" t="str">
        <f t="shared" si="51"/>
        <v>C34-R12</v>
      </c>
      <c r="D260" s="405">
        <v>0.35901620370370368</v>
      </c>
      <c r="E260" s="405">
        <v>0.35918981481481482</v>
      </c>
      <c r="F260" s="406">
        <f t="shared" si="67"/>
        <v>1.7</v>
      </c>
      <c r="G260" s="468">
        <f t="shared" si="67"/>
        <v>5.89</v>
      </c>
      <c r="H260" s="407">
        <f t="shared" si="67"/>
        <v>1.2</v>
      </c>
      <c r="I260" s="407">
        <f t="shared" si="58"/>
        <v>7.59</v>
      </c>
      <c r="J260" s="407">
        <f t="shared" si="52"/>
        <v>7.6199999993294476</v>
      </c>
      <c r="K260" s="408">
        <f t="shared" si="59"/>
        <v>2.9999999329447746E-2</v>
      </c>
      <c r="L260" s="409">
        <f t="shared" si="60"/>
        <v>0.5</v>
      </c>
      <c r="M260" s="410">
        <f t="shared" si="61"/>
        <v>8.09</v>
      </c>
      <c r="N260" s="410">
        <f t="shared" si="62"/>
        <v>8.1199999993294476</v>
      </c>
      <c r="O260" s="411"/>
      <c r="P260" s="485">
        <f t="shared" ca="1" si="63"/>
        <v>0.39592592592592929</v>
      </c>
      <c r="Q260" s="484">
        <f t="shared" ca="1" si="64"/>
        <v>0.39607638888889224</v>
      </c>
      <c r="R260" s="486">
        <v>2.9999999329447746E-2</v>
      </c>
      <c r="S260" s="486">
        <f t="shared" ca="1" si="53"/>
        <v>0.03</v>
      </c>
      <c r="T260">
        <v>18</v>
      </c>
      <c r="U260" s="469" t="str">
        <f t="shared" si="54"/>
        <v>C34-R12</v>
      </c>
      <c r="V260">
        <v>34</v>
      </c>
      <c r="W260" s="470" t="s">
        <v>493</v>
      </c>
      <c r="X260" s="470" t="s">
        <v>494</v>
      </c>
      <c r="Y260">
        <v>12</v>
      </c>
      <c r="AA260" s="504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27"/>
      <c r="C261" s="404" t="str">
        <f t="shared" si="51"/>
        <v>C34-R10</v>
      </c>
      <c r="D261" s="405">
        <v>0.35925925925925928</v>
      </c>
      <c r="E261" s="405">
        <v>0.35943287037037036</v>
      </c>
      <c r="F261" s="406">
        <f t="shared" si="67"/>
        <v>1.7</v>
      </c>
      <c r="G261" s="468">
        <f t="shared" si="67"/>
        <v>5.89</v>
      </c>
      <c r="H261" s="407">
        <f t="shared" si="67"/>
        <v>1.2</v>
      </c>
      <c r="I261" s="407">
        <f t="shared" si="58"/>
        <v>7.59</v>
      </c>
      <c r="J261" s="407">
        <f t="shared" si="52"/>
        <v>7.7400000059604643</v>
      </c>
      <c r="K261" s="408">
        <f t="shared" si="59"/>
        <v>0.15000000596046448</v>
      </c>
      <c r="L261" s="409">
        <f t="shared" si="60"/>
        <v>0.5</v>
      </c>
      <c r="M261" s="410">
        <f t="shared" si="61"/>
        <v>8.09</v>
      </c>
      <c r="N261" s="410">
        <f t="shared" si="62"/>
        <v>8.2400000059604643</v>
      </c>
      <c r="O261" s="411"/>
      <c r="P261" s="485">
        <f t="shared" ca="1" si="63"/>
        <v>0.39634259259259597</v>
      </c>
      <c r="Q261" s="484">
        <f t="shared" ca="1" si="64"/>
        <v>0.39649305555555892</v>
      </c>
      <c r="R261" s="486">
        <v>0.15000000596046448</v>
      </c>
      <c r="S261" s="486">
        <f t="shared" ca="1" si="53"/>
        <v>0.08</v>
      </c>
      <c r="T261">
        <v>19</v>
      </c>
      <c r="U261" s="469" t="str">
        <f t="shared" si="54"/>
        <v>C34-R10</v>
      </c>
      <c r="V261">
        <v>34</v>
      </c>
      <c r="W261" s="470" t="s">
        <v>493</v>
      </c>
      <c r="X261" s="470" t="s">
        <v>494</v>
      </c>
      <c r="Y261">
        <v>10</v>
      </c>
      <c r="AA261" s="504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27"/>
      <c r="C262" s="404" t="str">
        <f t="shared" si="51"/>
        <v>C34-R8</v>
      </c>
      <c r="D262" s="405">
        <v>0.35950231481481482</v>
      </c>
      <c r="E262" s="405">
        <v>0.3596759259259259</v>
      </c>
      <c r="F262" s="406">
        <f t="shared" si="67"/>
        <v>1.7</v>
      </c>
      <c r="G262" s="468">
        <f t="shared" si="67"/>
        <v>5.89</v>
      </c>
      <c r="H262" s="407">
        <f t="shared" si="67"/>
        <v>1.2</v>
      </c>
      <c r="I262" s="407">
        <f t="shared" si="58"/>
        <v>7.59</v>
      </c>
      <c r="J262" s="407">
        <f t="shared" si="52"/>
        <v>7.6499999986588954</v>
      </c>
      <c r="K262" s="408">
        <f t="shared" si="59"/>
        <v>5.9999998658895493E-2</v>
      </c>
      <c r="L262" s="409">
        <f t="shared" si="60"/>
        <v>0.5</v>
      </c>
      <c r="M262" s="410">
        <f t="shared" si="61"/>
        <v>8.09</v>
      </c>
      <c r="N262" s="410">
        <f t="shared" si="62"/>
        <v>8.1499999986588954</v>
      </c>
      <c r="O262" s="411"/>
      <c r="P262" s="485">
        <f t="shared" ca="1" si="63"/>
        <v>0.39674768518518855</v>
      </c>
      <c r="Q262" s="484">
        <f t="shared" ca="1" si="64"/>
        <v>0.3968981481481515</v>
      </c>
      <c r="R262" s="486">
        <v>5.9999998658895493E-2</v>
      </c>
      <c r="S262" s="486">
        <f t="shared" ca="1" si="53"/>
        <v>0.1</v>
      </c>
      <c r="T262">
        <v>20</v>
      </c>
      <c r="U262" s="469" t="str">
        <f t="shared" si="54"/>
        <v>C34-R8</v>
      </c>
      <c r="V262">
        <v>34</v>
      </c>
      <c r="W262" s="470" t="s">
        <v>493</v>
      </c>
      <c r="X262" s="470" t="s">
        <v>494</v>
      </c>
      <c r="Y262">
        <v>8</v>
      </c>
      <c r="AA262" s="504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27"/>
      <c r="C263" s="404" t="str">
        <f t="shared" si="51"/>
        <v>C34-R6</v>
      </c>
      <c r="D263" s="405">
        <v>0.35979166666666668</v>
      </c>
      <c r="E263" s="405">
        <v>0.35993055555555553</v>
      </c>
      <c r="F263" s="406">
        <f t="shared" si="67"/>
        <v>1.7</v>
      </c>
      <c r="G263" s="468">
        <f t="shared" si="67"/>
        <v>5.89</v>
      </c>
      <c r="H263" s="407">
        <f t="shared" si="67"/>
        <v>1.2</v>
      </c>
      <c r="I263" s="407">
        <f t="shared" si="58"/>
        <v>7.59</v>
      </c>
      <c r="J263" s="407">
        <f t="shared" si="52"/>
        <v>7.6999999994039534</v>
      </c>
      <c r="K263" s="408">
        <f t="shared" si="59"/>
        <v>0.10999999940395355</v>
      </c>
      <c r="L263" s="409">
        <f t="shared" si="60"/>
        <v>0.5</v>
      </c>
      <c r="M263" s="410">
        <f t="shared" si="61"/>
        <v>8.09</v>
      </c>
      <c r="N263" s="410">
        <f t="shared" si="62"/>
        <v>8.1999999994039534</v>
      </c>
      <c r="O263" s="411"/>
      <c r="P263" s="485">
        <f t="shared" ca="1" si="63"/>
        <v>0.39715277777778113</v>
      </c>
      <c r="Q263" s="484">
        <f t="shared" ca="1" si="64"/>
        <v>0.39731481481481817</v>
      </c>
      <c r="R263" s="486">
        <v>0.10999999940395355</v>
      </c>
      <c r="S263" s="486">
        <f t="shared" ca="1" si="53"/>
        <v>0.01</v>
      </c>
      <c r="T263">
        <v>21</v>
      </c>
      <c r="U263" s="469" t="str">
        <f t="shared" si="54"/>
        <v>C34-R6</v>
      </c>
      <c r="V263">
        <v>34</v>
      </c>
      <c r="W263" s="470" t="s">
        <v>493</v>
      </c>
      <c r="X263" s="470" t="s">
        <v>494</v>
      </c>
      <c r="Y263">
        <v>6</v>
      </c>
      <c r="AA263" s="504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27"/>
      <c r="C264" s="404" t="str">
        <f t="shared" si="51"/>
        <v>C34-R4</v>
      </c>
      <c r="D264" s="405">
        <v>0.36003472222222221</v>
      </c>
      <c r="E264" s="405">
        <v>0.36018518518518516</v>
      </c>
      <c r="F264" s="406">
        <f t="shared" si="67"/>
        <v>1.7</v>
      </c>
      <c r="G264" s="468">
        <f t="shared" si="67"/>
        <v>5.89</v>
      </c>
      <c r="H264" s="407">
        <f t="shared" si="67"/>
        <v>1.2</v>
      </c>
      <c r="I264" s="407">
        <f t="shared" si="58"/>
        <v>7.59</v>
      </c>
      <c r="J264" s="407">
        <f t="shared" si="52"/>
        <v>7.6499999986588954</v>
      </c>
      <c r="K264" s="408">
        <f t="shared" si="59"/>
        <v>5.9999998658895493E-2</v>
      </c>
      <c r="L264" s="409">
        <f t="shared" si="60"/>
        <v>0.5</v>
      </c>
      <c r="M264" s="410">
        <f t="shared" si="61"/>
        <v>8.09</v>
      </c>
      <c r="N264" s="410">
        <f t="shared" si="62"/>
        <v>8.1499999986588954</v>
      </c>
      <c r="O264" s="411"/>
      <c r="P264" s="485">
        <f t="shared" ca="1" si="63"/>
        <v>0.3975810185185219</v>
      </c>
      <c r="Q264" s="484">
        <f t="shared" ca="1" si="64"/>
        <v>0.39773148148148485</v>
      </c>
      <c r="R264" s="486">
        <v>5.9999998658895493E-2</v>
      </c>
      <c r="S264" s="486">
        <f t="shared" ca="1" si="53"/>
        <v>0.09</v>
      </c>
      <c r="T264">
        <v>22</v>
      </c>
      <c r="U264" s="469" t="str">
        <f t="shared" si="54"/>
        <v>C34-R4</v>
      </c>
      <c r="V264">
        <v>34</v>
      </c>
      <c r="W264" s="470" t="s">
        <v>493</v>
      </c>
      <c r="X264" s="470" t="s">
        <v>494</v>
      </c>
      <c r="Y264">
        <v>4</v>
      </c>
      <c r="AA264" s="504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27"/>
      <c r="C265" s="404" t="str">
        <f t="shared" si="51"/>
        <v>C34-R2</v>
      </c>
      <c r="D265" s="405">
        <v>0.36026620370370371</v>
      </c>
      <c r="E265" s="405">
        <v>0.3604398148148148</v>
      </c>
      <c r="F265" s="406">
        <f t="shared" si="67"/>
        <v>1.7</v>
      </c>
      <c r="G265" s="468">
        <f t="shared" si="67"/>
        <v>5.89</v>
      </c>
      <c r="H265" s="407">
        <f t="shared" si="67"/>
        <v>1.2</v>
      </c>
      <c r="I265" s="407">
        <f t="shared" si="58"/>
        <v>7.59</v>
      </c>
      <c r="J265" s="407">
        <f t="shared" si="52"/>
        <v>7.6999999994039534</v>
      </c>
      <c r="K265" s="408">
        <f t="shared" si="59"/>
        <v>0.10999999940395355</v>
      </c>
      <c r="L265" s="409">
        <f t="shared" si="60"/>
        <v>0.5</v>
      </c>
      <c r="M265" s="410">
        <f t="shared" si="61"/>
        <v>8.09</v>
      </c>
      <c r="N265" s="410">
        <f t="shared" si="62"/>
        <v>8.1999999994039534</v>
      </c>
      <c r="O265" s="411"/>
      <c r="P265" s="485">
        <f t="shared" ca="1" si="63"/>
        <v>0.39798611111111448</v>
      </c>
      <c r="Q265" s="484">
        <f t="shared" ca="1" si="64"/>
        <v>0.39815972222222562</v>
      </c>
      <c r="R265" s="486">
        <v>0.10999999940395355</v>
      </c>
      <c r="S265" s="486">
        <f t="shared" ca="1" si="53"/>
        <v>0.01</v>
      </c>
      <c r="T265">
        <v>23</v>
      </c>
      <c r="U265" s="469" t="str">
        <f t="shared" si="54"/>
        <v>C34-R2</v>
      </c>
      <c r="V265">
        <v>34</v>
      </c>
      <c r="W265" s="470" t="s">
        <v>493</v>
      </c>
      <c r="X265" s="470" t="s">
        <v>494</v>
      </c>
      <c r="Y265">
        <v>2</v>
      </c>
      <c r="AA265" s="504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27"/>
      <c r="C266" s="404" t="str">
        <f t="shared" si="51"/>
        <v>C35-R3</v>
      </c>
      <c r="D266" s="405">
        <v>0.36055555555555557</v>
      </c>
      <c r="E266" s="405">
        <v>0.36070601851851852</v>
      </c>
      <c r="F266" s="406">
        <f t="shared" si="67"/>
        <v>1.7</v>
      </c>
      <c r="G266" s="468">
        <f t="shared" si="67"/>
        <v>5.89</v>
      </c>
      <c r="H266" s="407">
        <f t="shared" si="67"/>
        <v>1.2</v>
      </c>
      <c r="I266" s="407">
        <f t="shared" si="58"/>
        <v>7.59</v>
      </c>
      <c r="J266" s="407">
        <f t="shared" si="52"/>
        <v>7.7099999973177908</v>
      </c>
      <c r="K266" s="408">
        <f t="shared" si="59"/>
        <v>0.11999999731779099</v>
      </c>
      <c r="L266" s="409">
        <f t="shared" si="60"/>
        <v>0.5</v>
      </c>
      <c r="M266" s="410">
        <f t="shared" si="61"/>
        <v>8.09</v>
      </c>
      <c r="N266" s="410">
        <f t="shared" si="62"/>
        <v>8.2099999973177908</v>
      </c>
      <c r="O266" s="411"/>
      <c r="P266" s="485">
        <f t="shared" ca="1" si="63"/>
        <v>0.39840277777778116</v>
      </c>
      <c r="Q266" s="484">
        <f t="shared" ca="1" si="64"/>
        <v>0.39855324074074411</v>
      </c>
      <c r="R266" s="486">
        <v>0.11999999731779099</v>
      </c>
      <c r="S266" s="486">
        <f t="shared" ca="1" si="53"/>
        <v>0.04</v>
      </c>
      <c r="T266">
        <v>1</v>
      </c>
      <c r="U266" s="469" t="str">
        <f t="shared" si="54"/>
        <v>C35-R3</v>
      </c>
      <c r="V266">
        <v>35</v>
      </c>
      <c r="W266" s="470" t="s">
        <v>493</v>
      </c>
      <c r="X266" s="470" t="s">
        <v>494</v>
      </c>
      <c r="Y266">
        <v>3</v>
      </c>
      <c r="AA266" s="504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27"/>
      <c r="C267" s="404" t="str">
        <f t="shared" si="51"/>
        <v>C35-R5</v>
      </c>
      <c r="D267" s="405">
        <v>0.36084490740740743</v>
      </c>
      <c r="E267" s="405">
        <v>0.36100694444444442</v>
      </c>
      <c r="F267" s="406">
        <f t="shared" si="67"/>
        <v>1.7</v>
      </c>
      <c r="G267" s="468">
        <f t="shared" si="67"/>
        <v>5.89</v>
      </c>
      <c r="H267" s="407">
        <f t="shared" si="67"/>
        <v>1.2</v>
      </c>
      <c r="I267" s="407">
        <f t="shared" si="58"/>
        <v>7.59</v>
      </c>
      <c r="J267" s="407">
        <f t="shared" si="52"/>
        <v>7.6600000002980231</v>
      </c>
      <c r="K267" s="408">
        <f t="shared" si="59"/>
        <v>7.0000000298023224E-2</v>
      </c>
      <c r="L267" s="409">
        <f t="shared" si="60"/>
        <v>0.5</v>
      </c>
      <c r="M267" s="410">
        <f t="shared" si="61"/>
        <v>8.09</v>
      </c>
      <c r="N267" s="410">
        <f t="shared" si="62"/>
        <v>8.1600000002980231</v>
      </c>
      <c r="O267" s="411"/>
      <c r="P267" s="485">
        <f t="shared" ca="1" si="63"/>
        <v>0.39878472222222561</v>
      </c>
      <c r="Q267" s="484">
        <f t="shared" ca="1" si="64"/>
        <v>0.39893518518518856</v>
      </c>
      <c r="R267" s="486">
        <v>7.0000000298023224E-2</v>
      </c>
      <c r="S267" s="486">
        <f t="shared" ca="1" si="53"/>
        <v>0.08</v>
      </c>
      <c r="T267">
        <v>2</v>
      </c>
      <c r="U267" s="469" t="str">
        <f t="shared" si="54"/>
        <v>C35-R5</v>
      </c>
      <c r="V267">
        <v>35</v>
      </c>
      <c r="W267" s="470" t="s">
        <v>493</v>
      </c>
      <c r="X267" s="470" t="s">
        <v>494</v>
      </c>
      <c r="Y267">
        <v>5</v>
      </c>
      <c r="AA267" s="504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27"/>
      <c r="C268" s="404" t="str">
        <f t="shared" si="51"/>
        <v>C35-R7</v>
      </c>
      <c r="D268" s="405">
        <v>0.36113425925925924</v>
      </c>
      <c r="E268" s="405">
        <v>0.36129629629629628</v>
      </c>
      <c r="F268" s="406">
        <f t="shared" si="67"/>
        <v>1.7</v>
      </c>
      <c r="G268" s="468">
        <f t="shared" si="67"/>
        <v>5.89</v>
      </c>
      <c r="H268" s="407">
        <f t="shared" si="67"/>
        <v>1.2</v>
      </c>
      <c r="I268" s="407">
        <f t="shared" si="58"/>
        <v>7.59</v>
      </c>
      <c r="J268" s="407">
        <f t="shared" si="52"/>
        <v>7.7400000059604643</v>
      </c>
      <c r="K268" s="408">
        <f t="shared" si="59"/>
        <v>0.15000000596046448</v>
      </c>
      <c r="L268" s="409">
        <f t="shared" si="60"/>
        <v>0.5</v>
      </c>
      <c r="M268" s="410">
        <f t="shared" si="61"/>
        <v>8.09</v>
      </c>
      <c r="N268" s="410">
        <f t="shared" si="62"/>
        <v>8.2400000059604643</v>
      </c>
      <c r="O268" s="411"/>
      <c r="P268" s="485">
        <f t="shared" ca="1" si="63"/>
        <v>0.39920138888889228</v>
      </c>
      <c r="Q268" s="484">
        <f t="shared" ca="1" si="64"/>
        <v>0.39936342592592933</v>
      </c>
      <c r="R268" s="486">
        <v>0.15000000596046448</v>
      </c>
      <c r="S268" s="486">
        <f t="shared" ca="1" si="53"/>
        <v>0.13</v>
      </c>
      <c r="T268">
        <v>3</v>
      </c>
      <c r="U268" s="469" t="str">
        <f t="shared" si="54"/>
        <v>C35-R7</v>
      </c>
      <c r="V268">
        <v>35</v>
      </c>
      <c r="W268" s="470" t="s">
        <v>493</v>
      </c>
      <c r="X268" s="470" t="s">
        <v>494</v>
      </c>
      <c r="Y268">
        <v>7</v>
      </c>
      <c r="AA268" s="504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27"/>
      <c r="C269" s="404" t="str">
        <f t="shared" si="51"/>
        <v>C35-R9</v>
      </c>
      <c r="D269" s="405">
        <v>0.36141203703703706</v>
      </c>
      <c r="E269" s="405">
        <v>0.36157407407407405</v>
      </c>
      <c r="F269" s="406">
        <f t="shared" si="67"/>
        <v>1.7</v>
      </c>
      <c r="G269" s="468">
        <f t="shared" si="67"/>
        <v>5.89</v>
      </c>
      <c r="H269" s="407">
        <f t="shared" si="67"/>
        <v>1.2</v>
      </c>
      <c r="I269" s="407">
        <f t="shared" si="58"/>
        <v>7.59</v>
      </c>
      <c r="J269" s="407">
        <f t="shared" si="52"/>
        <v>7.7099999973177908</v>
      </c>
      <c r="K269" s="408">
        <f t="shared" si="59"/>
        <v>0.11999999731779099</v>
      </c>
      <c r="L269" s="409">
        <f t="shared" si="60"/>
        <v>0.5</v>
      </c>
      <c r="M269" s="410">
        <f t="shared" si="61"/>
        <v>8.09</v>
      </c>
      <c r="N269" s="410">
        <f t="shared" si="62"/>
        <v>8.2099999973177908</v>
      </c>
      <c r="O269" s="411"/>
      <c r="P269" s="485">
        <f t="shared" ca="1" si="63"/>
        <v>0.39961805555555896</v>
      </c>
      <c r="Q269" s="484">
        <f t="shared" ca="1" si="64"/>
        <v>0.39975694444444787</v>
      </c>
      <c r="R269" s="486">
        <v>0.11999999731779099</v>
      </c>
      <c r="S269" s="486">
        <f t="shared" ca="1" si="53"/>
        <v>0.08</v>
      </c>
      <c r="T269">
        <v>4</v>
      </c>
      <c r="U269" s="469" t="str">
        <f t="shared" si="54"/>
        <v>C35-R9</v>
      </c>
      <c r="V269">
        <v>35</v>
      </c>
      <c r="W269" s="470" t="s">
        <v>493</v>
      </c>
      <c r="X269" s="470" t="s">
        <v>494</v>
      </c>
      <c r="Y269">
        <v>9</v>
      </c>
      <c r="AA269" s="504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27"/>
      <c r="C270" s="404" t="str">
        <f t="shared" si="51"/>
        <v>C35-R11</v>
      </c>
      <c r="D270" s="405">
        <v>0.36168981481481483</v>
      </c>
      <c r="E270" s="405">
        <v>0.36184027777777777</v>
      </c>
      <c r="F270" s="406">
        <f t="shared" si="67"/>
        <v>1.7</v>
      </c>
      <c r="G270" s="468">
        <f t="shared" si="67"/>
        <v>5.89</v>
      </c>
      <c r="H270" s="407">
        <f t="shared" si="67"/>
        <v>1.2</v>
      </c>
      <c r="I270" s="407">
        <f t="shared" si="58"/>
        <v>7.59</v>
      </c>
      <c r="J270" s="407">
        <f t="shared" si="52"/>
        <v>7.7300000005960463</v>
      </c>
      <c r="K270" s="408">
        <f t="shared" si="59"/>
        <v>0.14000000059604645</v>
      </c>
      <c r="L270" s="409">
        <f t="shared" si="60"/>
        <v>0.5</v>
      </c>
      <c r="M270" s="410">
        <f t="shared" si="61"/>
        <v>8.09</v>
      </c>
      <c r="N270" s="410">
        <f t="shared" si="62"/>
        <v>8.2300000005960463</v>
      </c>
      <c r="O270" s="411"/>
      <c r="P270" s="485">
        <f t="shared" ca="1" si="63"/>
        <v>0.4000115740740775</v>
      </c>
      <c r="Q270" s="484">
        <f t="shared" ca="1" si="64"/>
        <v>0.40015046296296641</v>
      </c>
      <c r="R270" s="486">
        <v>0.14000000059604645</v>
      </c>
      <c r="S270" s="486">
        <f t="shared" ca="1" si="53"/>
        <v>7.0000000000000007E-2</v>
      </c>
      <c r="T270">
        <v>5</v>
      </c>
      <c r="U270" s="469" t="str">
        <f t="shared" si="54"/>
        <v>C35-R11</v>
      </c>
      <c r="V270">
        <v>35</v>
      </c>
      <c r="W270" s="470" t="s">
        <v>493</v>
      </c>
      <c r="X270" s="470" t="s">
        <v>494</v>
      </c>
      <c r="Y270">
        <v>11</v>
      </c>
      <c r="AA270" s="504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27"/>
      <c r="C271" s="404" t="str">
        <f t="shared" si="51"/>
        <v>C35-R13</v>
      </c>
      <c r="D271" s="405">
        <v>0.3619560185185185</v>
      </c>
      <c r="E271" s="405">
        <v>0.36209490740740741</v>
      </c>
      <c r="F271" s="406">
        <f t="shared" si="67"/>
        <v>1.7</v>
      </c>
      <c r="G271" s="468">
        <f t="shared" si="67"/>
        <v>5.89</v>
      </c>
      <c r="H271" s="407">
        <f t="shared" si="67"/>
        <v>1.2</v>
      </c>
      <c r="I271" s="407">
        <f t="shared" si="58"/>
        <v>7.59</v>
      </c>
      <c r="J271" s="407">
        <f t="shared" si="52"/>
        <v>7.6199999993294476</v>
      </c>
      <c r="K271" s="408">
        <f t="shared" si="59"/>
        <v>2.9999999329447746E-2</v>
      </c>
      <c r="L271" s="409">
        <f t="shared" si="60"/>
        <v>0.5</v>
      </c>
      <c r="M271" s="410">
        <f t="shared" si="61"/>
        <v>8.09</v>
      </c>
      <c r="N271" s="410">
        <f t="shared" si="62"/>
        <v>8.1199999993294476</v>
      </c>
      <c r="O271" s="411"/>
      <c r="P271" s="485">
        <f t="shared" ca="1" si="63"/>
        <v>0.40043981481481827</v>
      </c>
      <c r="Q271" s="484">
        <f t="shared" ca="1" si="64"/>
        <v>0.40059027777778122</v>
      </c>
      <c r="R271" s="486">
        <v>2.9999999329447746E-2</v>
      </c>
      <c r="S271" s="486">
        <f t="shared" ca="1" si="53"/>
        <v>0.06</v>
      </c>
      <c r="T271">
        <v>6</v>
      </c>
      <c r="U271" s="469" t="str">
        <f t="shared" si="54"/>
        <v>C35-R13</v>
      </c>
      <c r="V271">
        <v>35</v>
      </c>
      <c r="W271" s="470" t="s">
        <v>493</v>
      </c>
      <c r="X271" s="470" t="s">
        <v>494</v>
      </c>
      <c r="Y271">
        <v>13</v>
      </c>
      <c r="AA271" s="504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27"/>
      <c r="C272" s="404" t="str">
        <f t="shared" si="51"/>
        <v>C35-R15</v>
      </c>
      <c r="D272" s="405">
        <v>0.36219907407407409</v>
      </c>
      <c r="E272" s="405">
        <v>0.36233796296296295</v>
      </c>
      <c r="F272" s="406">
        <f t="shared" si="67"/>
        <v>1.7</v>
      </c>
      <c r="G272" s="468">
        <f t="shared" si="67"/>
        <v>5.89</v>
      </c>
      <c r="H272" s="407">
        <f t="shared" si="67"/>
        <v>1.2</v>
      </c>
      <c r="I272" s="407">
        <f t="shared" si="58"/>
        <v>7.59</v>
      </c>
      <c r="J272" s="407">
        <f t="shared" si="52"/>
        <v>7.5999999997764824</v>
      </c>
      <c r="K272" s="408">
        <f t="shared" si="59"/>
        <v>9.9999997764825821E-3</v>
      </c>
      <c r="L272" s="409">
        <f t="shared" si="60"/>
        <v>0.5</v>
      </c>
      <c r="M272" s="410">
        <f t="shared" si="61"/>
        <v>8.09</v>
      </c>
      <c r="N272" s="410">
        <f t="shared" si="62"/>
        <v>8.0999999997764824</v>
      </c>
      <c r="O272" s="411"/>
      <c r="P272" s="485">
        <f t="shared" ca="1" si="63"/>
        <v>0.40082175925926272</v>
      </c>
      <c r="Q272" s="484">
        <f t="shared" ca="1" si="64"/>
        <v>0.40098379629629977</v>
      </c>
      <c r="R272" s="486">
        <v>9.9999997764825821E-3</v>
      </c>
      <c r="S272" s="486">
        <f t="shared" ca="1" si="53"/>
        <v>0.03</v>
      </c>
      <c r="T272">
        <v>7</v>
      </c>
      <c r="U272" s="469" t="str">
        <f t="shared" si="54"/>
        <v>C35-R15</v>
      </c>
      <c r="V272">
        <v>35</v>
      </c>
      <c r="W272" s="470" t="s">
        <v>493</v>
      </c>
      <c r="X272" s="470" t="s">
        <v>494</v>
      </c>
      <c r="Y272">
        <v>15</v>
      </c>
      <c r="AA272" s="504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27"/>
      <c r="C273" s="404" t="str">
        <f t="shared" si="51"/>
        <v>C35-R17</v>
      </c>
      <c r="D273" s="405">
        <v>0.36247685185185186</v>
      </c>
      <c r="E273" s="405">
        <v>0.36261574074074077</v>
      </c>
      <c r="F273" s="406">
        <f t="shared" si="67"/>
        <v>1.7</v>
      </c>
      <c r="G273" s="468">
        <f t="shared" si="67"/>
        <v>5.89</v>
      </c>
      <c r="H273" s="407">
        <f t="shared" si="67"/>
        <v>1.2</v>
      </c>
      <c r="I273" s="407">
        <f t="shared" si="58"/>
        <v>7.59</v>
      </c>
      <c r="J273" s="407">
        <f t="shared" si="52"/>
        <v>7.690000001490116</v>
      </c>
      <c r="K273" s="408">
        <f t="shared" si="59"/>
        <v>0.10000000149011612</v>
      </c>
      <c r="L273" s="409">
        <f t="shared" si="60"/>
        <v>0.5</v>
      </c>
      <c r="M273" s="410">
        <f t="shared" si="61"/>
        <v>8.09</v>
      </c>
      <c r="N273" s="410">
        <f t="shared" si="62"/>
        <v>8.190000001490116</v>
      </c>
      <c r="O273" s="411"/>
      <c r="P273" s="485">
        <f t="shared" ca="1" si="63"/>
        <v>0.40126157407407753</v>
      </c>
      <c r="Q273" s="484">
        <f t="shared" ca="1" si="64"/>
        <v>0.40142361111111458</v>
      </c>
      <c r="R273" s="486">
        <v>0.10000000149011612</v>
      </c>
      <c r="S273" s="486">
        <f t="shared" ca="1" si="53"/>
        <v>0.09</v>
      </c>
      <c r="T273">
        <v>8</v>
      </c>
      <c r="U273" s="469" t="str">
        <f t="shared" si="54"/>
        <v>C35-R17</v>
      </c>
      <c r="V273">
        <v>35</v>
      </c>
      <c r="W273" s="470" t="s">
        <v>493</v>
      </c>
      <c r="X273" s="470" t="s">
        <v>494</v>
      </c>
      <c r="Y273">
        <v>17</v>
      </c>
      <c r="AA273" s="504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27"/>
      <c r="C274" s="404" t="str">
        <f t="shared" ref="C274:C337" si="68">U274</f>
        <v>C35-R19</v>
      </c>
      <c r="D274" s="405">
        <v>0.36270833333333335</v>
      </c>
      <c r="E274" s="405">
        <v>0.36287037037037034</v>
      </c>
      <c r="F274" s="406">
        <f t="shared" si="67"/>
        <v>1.7</v>
      </c>
      <c r="G274" s="468">
        <f t="shared" si="67"/>
        <v>5.89</v>
      </c>
      <c r="H274" s="407">
        <f t="shared" si="67"/>
        <v>1.2</v>
      </c>
      <c r="I274" s="407">
        <f t="shared" si="58"/>
        <v>7.59</v>
      </c>
      <c r="J274" s="407">
        <f t="shared" ref="J274:J337" si="69">I274+R274</f>
        <v>7.6600000002980231</v>
      </c>
      <c r="K274" s="408">
        <f t="shared" si="59"/>
        <v>7.0000000298023224E-2</v>
      </c>
      <c r="L274" s="409">
        <f t="shared" si="60"/>
        <v>0.5</v>
      </c>
      <c r="M274" s="410">
        <f t="shared" si="61"/>
        <v>8.09</v>
      </c>
      <c r="N274" s="410">
        <f t="shared" si="62"/>
        <v>8.1600000002980231</v>
      </c>
      <c r="O274" s="411"/>
      <c r="P274" s="485">
        <f t="shared" ca="1" si="63"/>
        <v>0.40171296296296644</v>
      </c>
      <c r="Q274" s="484">
        <f t="shared" ca="1" si="64"/>
        <v>0.40187500000000348</v>
      </c>
      <c r="R274" s="486">
        <v>7.0000000298023224E-2</v>
      </c>
      <c r="S274" s="486">
        <f t="shared" ref="S274:S337" ca="1" si="70">RANDBETWEEN(1,15)/100</f>
        <v>0.15</v>
      </c>
      <c r="T274">
        <v>9</v>
      </c>
      <c r="U274" s="469" t="str">
        <f t="shared" ref="U274:U337" si="71">W274&amp;V274&amp;"-"&amp;X274&amp;Y274</f>
        <v>C35-R19</v>
      </c>
      <c r="V274">
        <v>35</v>
      </c>
      <c r="W274" s="470" t="s">
        <v>493</v>
      </c>
      <c r="X274" s="470" t="s">
        <v>494</v>
      </c>
      <c r="Y274">
        <v>19</v>
      </c>
      <c r="AA274" s="504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27"/>
      <c r="C275" s="404" t="str">
        <f t="shared" si="68"/>
        <v>C35-R21</v>
      </c>
      <c r="D275" s="405">
        <v>0.36295138888888889</v>
      </c>
      <c r="E275" s="405">
        <v>0.36310185185185184</v>
      </c>
      <c r="F275" s="406">
        <f t="shared" ref="F275:H290" si="74">F274</f>
        <v>1.7</v>
      </c>
      <c r="G275" s="468">
        <f t="shared" si="74"/>
        <v>5.89</v>
      </c>
      <c r="H275" s="407">
        <f t="shared" si="74"/>
        <v>1.2</v>
      </c>
      <c r="I275" s="407">
        <f t="shared" ref="I275:I338" si="75">F275+G275</f>
        <v>7.59</v>
      </c>
      <c r="J275" s="407">
        <f t="shared" si="69"/>
        <v>7.7300000005960463</v>
      </c>
      <c r="K275" s="408">
        <f t="shared" ref="K275:K338" si="76">J275-I275</f>
        <v>0.14000000059604645</v>
      </c>
      <c r="L275" s="409">
        <f t="shared" ref="L275:L338" si="77">L274</f>
        <v>0.5</v>
      </c>
      <c r="M275" s="410">
        <f t="shared" ref="M275:M338" si="78">I275+L275</f>
        <v>8.09</v>
      </c>
      <c r="N275" s="410">
        <f t="shared" ref="N275:N338" si="79">J275+L275</f>
        <v>8.2300000005960463</v>
      </c>
      <c r="O275" s="411"/>
      <c r="P275" s="485">
        <f t="shared" ref="P275:P338" ca="1" si="80">Q274+TIME(0,0,RANDBETWEEN(20,25))</f>
        <v>0.40212962962963311</v>
      </c>
      <c r="Q275" s="484">
        <f t="shared" ref="Q275:Q338" ca="1" si="81">P275+TIME(0,0,RANDBETWEEN(12,15))</f>
        <v>0.40228009259259606</v>
      </c>
      <c r="R275" s="486">
        <v>0.14000000059604645</v>
      </c>
      <c r="S275" s="486">
        <f t="shared" ca="1" si="70"/>
        <v>0.06</v>
      </c>
      <c r="T275">
        <v>10</v>
      </c>
      <c r="U275" s="469" t="str">
        <f t="shared" si="71"/>
        <v>C35-R21</v>
      </c>
      <c r="V275">
        <v>35</v>
      </c>
      <c r="W275" s="470" t="s">
        <v>493</v>
      </c>
      <c r="X275" s="470" t="s">
        <v>494</v>
      </c>
      <c r="Y275">
        <v>21</v>
      </c>
      <c r="AA275" s="504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27"/>
      <c r="C276" s="404" t="str">
        <f t="shared" si="68"/>
        <v>C35-R23</v>
      </c>
      <c r="D276" s="405">
        <v>0.36318287037037039</v>
      </c>
      <c r="E276" s="405">
        <v>0.36335648148148147</v>
      </c>
      <c r="F276" s="406">
        <f t="shared" si="74"/>
        <v>1.7</v>
      </c>
      <c r="G276" s="468">
        <f t="shared" si="74"/>
        <v>5.89</v>
      </c>
      <c r="H276" s="407">
        <f t="shared" si="74"/>
        <v>1.2</v>
      </c>
      <c r="I276" s="407">
        <f t="shared" si="75"/>
        <v>7.59</v>
      </c>
      <c r="J276" s="407">
        <f t="shared" si="69"/>
        <v>7.6299999991059302</v>
      </c>
      <c r="K276" s="408">
        <f t="shared" si="76"/>
        <v>3.9999999105930328E-2</v>
      </c>
      <c r="L276" s="409">
        <f t="shared" si="77"/>
        <v>0.5</v>
      </c>
      <c r="M276" s="410">
        <f t="shared" si="78"/>
        <v>8.09</v>
      </c>
      <c r="N276" s="410">
        <f t="shared" si="79"/>
        <v>8.1299999991059302</v>
      </c>
      <c r="O276" s="411"/>
      <c r="P276" s="485">
        <f t="shared" ca="1" si="80"/>
        <v>0.40254629629629979</v>
      </c>
      <c r="Q276" s="484">
        <f t="shared" ca="1" si="81"/>
        <v>0.4026851851851887</v>
      </c>
      <c r="R276" s="486">
        <v>3.9999999105930328E-2</v>
      </c>
      <c r="S276" s="486">
        <f t="shared" ca="1" si="70"/>
        <v>0.08</v>
      </c>
      <c r="T276">
        <v>11</v>
      </c>
      <c r="U276" s="469" t="str">
        <f t="shared" si="71"/>
        <v>C35-R23</v>
      </c>
      <c r="V276">
        <v>35</v>
      </c>
      <c r="W276" s="470" t="s">
        <v>493</v>
      </c>
      <c r="X276" s="470" t="s">
        <v>494</v>
      </c>
      <c r="Y276">
        <v>23</v>
      </c>
      <c r="AA276" s="504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27"/>
      <c r="C277" s="404" t="str">
        <f t="shared" si="68"/>
        <v>C35-R25</v>
      </c>
      <c r="D277" s="405">
        <v>0.3634722222222222</v>
      </c>
      <c r="E277" s="405">
        <v>0.3636226851851852</v>
      </c>
      <c r="F277" s="406">
        <f t="shared" si="74"/>
        <v>1.7</v>
      </c>
      <c r="G277" s="468">
        <f t="shared" si="74"/>
        <v>5.89</v>
      </c>
      <c r="H277" s="407">
        <f t="shared" si="74"/>
        <v>1.2</v>
      </c>
      <c r="I277" s="407">
        <f t="shared" si="75"/>
        <v>7.59</v>
      </c>
      <c r="J277" s="407">
        <f t="shared" si="69"/>
        <v>7.7199999952316283</v>
      </c>
      <c r="K277" s="408">
        <f t="shared" si="76"/>
        <v>0.12999999523162842</v>
      </c>
      <c r="L277" s="409">
        <f t="shared" si="77"/>
        <v>0.5</v>
      </c>
      <c r="M277" s="410">
        <f t="shared" si="78"/>
        <v>8.09</v>
      </c>
      <c r="N277" s="410">
        <f t="shared" si="79"/>
        <v>8.2199999952316283</v>
      </c>
      <c r="O277" s="411"/>
      <c r="P277" s="485">
        <f t="shared" ca="1" si="80"/>
        <v>0.40296296296296646</v>
      </c>
      <c r="Q277" s="484">
        <f t="shared" ca="1" si="81"/>
        <v>0.40312500000000351</v>
      </c>
      <c r="R277" s="486">
        <v>0.12999999523162842</v>
      </c>
      <c r="S277" s="486">
        <f t="shared" ca="1" si="70"/>
        <v>0.02</v>
      </c>
      <c r="T277">
        <v>12</v>
      </c>
      <c r="U277" s="469" t="str">
        <f t="shared" si="71"/>
        <v>C35-R25</v>
      </c>
      <c r="V277">
        <v>35</v>
      </c>
      <c r="W277" s="470" t="s">
        <v>493</v>
      </c>
      <c r="X277" s="470" t="s">
        <v>494</v>
      </c>
      <c r="Y277">
        <v>25</v>
      </c>
      <c r="AA277" s="504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27"/>
      <c r="C278" s="404" t="str">
        <f t="shared" si="68"/>
        <v>C35-R27</v>
      </c>
      <c r="D278" s="405">
        <v>0.36371527777777779</v>
      </c>
      <c r="E278" s="405">
        <v>0.36388888888888887</v>
      </c>
      <c r="F278" s="406">
        <f t="shared" si="74"/>
        <v>1.7</v>
      </c>
      <c r="G278" s="468">
        <f t="shared" si="74"/>
        <v>5.89</v>
      </c>
      <c r="H278" s="407">
        <f t="shared" si="74"/>
        <v>1.2</v>
      </c>
      <c r="I278" s="407">
        <f t="shared" si="75"/>
        <v>7.59</v>
      </c>
      <c r="J278" s="407">
        <f t="shared" si="69"/>
        <v>7.7099999973177908</v>
      </c>
      <c r="K278" s="408">
        <f t="shared" si="76"/>
        <v>0.11999999731779099</v>
      </c>
      <c r="L278" s="409">
        <f t="shared" si="77"/>
        <v>0.5</v>
      </c>
      <c r="M278" s="410">
        <f t="shared" si="78"/>
        <v>8.09</v>
      </c>
      <c r="N278" s="410">
        <f t="shared" si="79"/>
        <v>8.2099999973177908</v>
      </c>
      <c r="O278" s="411"/>
      <c r="P278" s="485">
        <f t="shared" ca="1" si="80"/>
        <v>0.40339120370370724</v>
      </c>
      <c r="Q278" s="484">
        <f t="shared" ca="1" si="81"/>
        <v>0.40354166666667018</v>
      </c>
      <c r="R278" s="486">
        <v>0.11999999731779099</v>
      </c>
      <c r="S278" s="486">
        <f t="shared" ca="1" si="70"/>
        <v>0.03</v>
      </c>
      <c r="T278">
        <v>13</v>
      </c>
      <c r="U278" s="469" t="str">
        <f t="shared" si="71"/>
        <v>C35-R27</v>
      </c>
      <c r="V278">
        <v>35</v>
      </c>
      <c r="W278" s="470" t="s">
        <v>493</v>
      </c>
      <c r="X278" s="470" t="s">
        <v>494</v>
      </c>
      <c r="Y278">
        <v>27</v>
      </c>
      <c r="AA278" s="504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27" t="s">
        <v>522</v>
      </c>
      <c r="C279" s="404" t="str">
        <f t="shared" si="68"/>
        <v>C35-R29</v>
      </c>
      <c r="D279" s="405">
        <v>0.36394675925925923</v>
      </c>
      <c r="E279" s="405">
        <v>0.36412037037037037</v>
      </c>
      <c r="F279" s="406">
        <f t="shared" si="74"/>
        <v>1.7</v>
      </c>
      <c r="G279" s="468">
        <f t="shared" si="74"/>
        <v>5.89</v>
      </c>
      <c r="H279" s="407">
        <f t="shared" si="74"/>
        <v>1.2</v>
      </c>
      <c r="I279" s="407">
        <f t="shared" si="75"/>
        <v>7.59</v>
      </c>
      <c r="J279" s="407">
        <f t="shared" si="69"/>
        <v>7.6600000002980231</v>
      </c>
      <c r="K279" s="408">
        <f t="shared" si="76"/>
        <v>7.0000000298023224E-2</v>
      </c>
      <c r="L279" s="409">
        <f t="shared" si="77"/>
        <v>0.5</v>
      </c>
      <c r="M279" s="410">
        <f t="shared" si="78"/>
        <v>8.09</v>
      </c>
      <c r="N279" s="410">
        <f t="shared" si="79"/>
        <v>8.1600000002980231</v>
      </c>
      <c r="O279" s="411"/>
      <c r="P279" s="485">
        <f t="shared" ca="1" si="80"/>
        <v>0.40380787037037391</v>
      </c>
      <c r="Q279" s="484">
        <f t="shared" ca="1" si="81"/>
        <v>0.40394675925926282</v>
      </c>
      <c r="R279" s="486">
        <v>7.0000000298023224E-2</v>
      </c>
      <c r="S279" s="486">
        <f t="shared" ca="1" si="70"/>
        <v>0.11</v>
      </c>
      <c r="T279">
        <v>14</v>
      </c>
      <c r="U279" s="503" t="str">
        <f t="shared" si="71"/>
        <v>C35-R29</v>
      </c>
      <c r="V279">
        <v>35</v>
      </c>
      <c r="W279" s="503" t="s">
        <v>493</v>
      </c>
      <c r="X279" s="503" t="s">
        <v>494</v>
      </c>
      <c r="Y279">
        <v>29</v>
      </c>
      <c r="AA279" s="504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27"/>
      <c r="C280" s="404" t="str">
        <f t="shared" si="68"/>
        <v>C35-R31</v>
      </c>
      <c r="D280" s="405">
        <v>0.36421296296296296</v>
      </c>
      <c r="E280" s="405">
        <v>0.364375</v>
      </c>
      <c r="F280" s="406">
        <f t="shared" si="74"/>
        <v>1.7</v>
      </c>
      <c r="G280" s="468">
        <f t="shared" si="74"/>
        <v>5.89</v>
      </c>
      <c r="H280" s="407">
        <f t="shared" si="74"/>
        <v>1.2</v>
      </c>
      <c r="I280" s="407">
        <f t="shared" si="75"/>
        <v>7.59</v>
      </c>
      <c r="J280" s="407">
        <f t="shared" si="69"/>
        <v>7.6699999982118605</v>
      </c>
      <c r="K280" s="408">
        <f t="shared" si="76"/>
        <v>7.9999998211860657E-2</v>
      </c>
      <c r="L280" s="409">
        <f t="shared" si="77"/>
        <v>0.5</v>
      </c>
      <c r="M280" s="410">
        <f t="shared" si="78"/>
        <v>8.09</v>
      </c>
      <c r="N280" s="410">
        <f t="shared" si="79"/>
        <v>8.1699999982118605</v>
      </c>
      <c r="O280" s="411"/>
      <c r="P280" s="485">
        <f t="shared" ca="1" si="80"/>
        <v>0.40423611111111468</v>
      </c>
      <c r="Q280" s="484">
        <f t="shared" ca="1" si="81"/>
        <v>0.40439814814815173</v>
      </c>
      <c r="R280" s="486">
        <v>7.9999998211860657E-2</v>
      </c>
      <c r="S280" s="486">
        <f t="shared" ca="1" si="70"/>
        <v>0.14000000000000001</v>
      </c>
      <c r="T280">
        <v>15</v>
      </c>
      <c r="U280" s="469" t="str">
        <f t="shared" si="71"/>
        <v>C35-R31</v>
      </c>
      <c r="V280">
        <v>35</v>
      </c>
      <c r="W280" s="470" t="s">
        <v>493</v>
      </c>
      <c r="X280" s="470" t="s">
        <v>494</v>
      </c>
      <c r="Y280">
        <v>31</v>
      </c>
      <c r="AA280" s="504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27"/>
      <c r="C281" s="404" t="str">
        <f t="shared" si="68"/>
        <v>C35-R33</v>
      </c>
      <c r="D281" s="405">
        <v>0.36449074074074073</v>
      </c>
      <c r="E281" s="405">
        <v>0.36466435185185186</v>
      </c>
      <c r="F281" s="406">
        <f t="shared" si="74"/>
        <v>1.7</v>
      </c>
      <c r="G281" s="468">
        <f t="shared" si="74"/>
        <v>5.89</v>
      </c>
      <c r="H281" s="407">
        <f t="shared" si="74"/>
        <v>1.2</v>
      </c>
      <c r="I281" s="407">
        <f t="shared" si="75"/>
        <v>7.59</v>
      </c>
      <c r="J281" s="407">
        <f t="shared" si="69"/>
        <v>7.7400000059604643</v>
      </c>
      <c r="K281" s="408">
        <f t="shared" si="76"/>
        <v>0.15000000596046448</v>
      </c>
      <c r="L281" s="409">
        <f t="shared" si="77"/>
        <v>0.5</v>
      </c>
      <c r="M281" s="410">
        <f t="shared" si="78"/>
        <v>8.09</v>
      </c>
      <c r="N281" s="410">
        <f t="shared" si="79"/>
        <v>8.2400000059604643</v>
      </c>
      <c r="O281" s="411"/>
      <c r="P281" s="485">
        <f t="shared" ca="1" si="80"/>
        <v>0.40468750000000359</v>
      </c>
      <c r="Q281" s="484">
        <f t="shared" ca="1" si="81"/>
        <v>0.40486111111111472</v>
      </c>
      <c r="R281" s="486">
        <v>0.15000000596046448</v>
      </c>
      <c r="S281" s="486">
        <f t="shared" ca="1" si="70"/>
        <v>0.14000000000000001</v>
      </c>
      <c r="T281">
        <v>16</v>
      </c>
      <c r="U281" s="469" t="str">
        <f t="shared" si="71"/>
        <v>C35-R33</v>
      </c>
      <c r="V281">
        <v>35</v>
      </c>
      <c r="W281" s="470" t="s">
        <v>493</v>
      </c>
      <c r="X281" s="470" t="s">
        <v>494</v>
      </c>
      <c r="Y281">
        <v>33</v>
      </c>
      <c r="AA281" s="504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27"/>
      <c r="C282" s="404" t="str">
        <f t="shared" si="68"/>
        <v>C35-R35</v>
      </c>
      <c r="D282" s="405">
        <v>0.36476851851851849</v>
      </c>
      <c r="E282" s="405">
        <v>0.36494212962962963</v>
      </c>
      <c r="F282" s="406">
        <f t="shared" si="74"/>
        <v>1.7</v>
      </c>
      <c r="G282" s="468">
        <f t="shared" si="74"/>
        <v>5.89</v>
      </c>
      <c r="H282" s="407">
        <f t="shared" si="74"/>
        <v>1.2</v>
      </c>
      <c r="I282" s="407">
        <f t="shared" si="75"/>
        <v>7.59</v>
      </c>
      <c r="J282" s="407">
        <f t="shared" si="69"/>
        <v>7.609999999552965</v>
      </c>
      <c r="K282" s="408">
        <f t="shared" si="76"/>
        <v>1.9999999552965164E-2</v>
      </c>
      <c r="L282" s="409">
        <f t="shared" si="77"/>
        <v>0.5</v>
      </c>
      <c r="M282" s="410">
        <f t="shared" si="78"/>
        <v>8.09</v>
      </c>
      <c r="N282" s="410">
        <f t="shared" si="79"/>
        <v>8.109999999552965</v>
      </c>
      <c r="O282" s="411"/>
      <c r="P282" s="485">
        <f t="shared" ca="1" si="80"/>
        <v>0.40515046296296658</v>
      </c>
      <c r="Q282" s="484">
        <f t="shared" ca="1" si="81"/>
        <v>0.40532407407407772</v>
      </c>
      <c r="R282" s="486">
        <v>1.9999999552965164E-2</v>
      </c>
      <c r="S282" s="486">
        <f t="shared" ca="1" si="70"/>
        <v>0.04</v>
      </c>
      <c r="T282">
        <v>17</v>
      </c>
      <c r="U282" s="469" t="str">
        <f t="shared" si="71"/>
        <v>C35-R35</v>
      </c>
      <c r="V282">
        <v>35</v>
      </c>
      <c r="W282" s="470" t="s">
        <v>493</v>
      </c>
      <c r="X282" s="470" t="s">
        <v>494</v>
      </c>
      <c r="Y282">
        <v>35</v>
      </c>
      <c r="AA282" s="504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27"/>
      <c r="C283" s="404" t="str">
        <f t="shared" si="68"/>
        <v>C35-R37</v>
      </c>
      <c r="D283" s="405">
        <v>0.36505787037037035</v>
      </c>
      <c r="E283" s="405">
        <v>0.3652199074074074</v>
      </c>
      <c r="F283" s="406">
        <f t="shared" si="74"/>
        <v>1.7</v>
      </c>
      <c r="G283" s="468">
        <f t="shared" si="74"/>
        <v>5.89</v>
      </c>
      <c r="H283" s="407">
        <f t="shared" si="74"/>
        <v>1.2</v>
      </c>
      <c r="I283" s="407">
        <f t="shared" si="75"/>
        <v>7.59</v>
      </c>
      <c r="J283" s="407">
        <f t="shared" si="69"/>
        <v>7.6699999982118605</v>
      </c>
      <c r="K283" s="408">
        <f t="shared" si="76"/>
        <v>7.9999998211860657E-2</v>
      </c>
      <c r="L283" s="409">
        <f t="shared" si="77"/>
        <v>0.5</v>
      </c>
      <c r="M283" s="410">
        <f t="shared" si="78"/>
        <v>8.09</v>
      </c>
      <c r="N283" s="410">
        <f t="shared" si="79"/>
        <v>8.1699999982118605</v>
      </c>
      <c r="O283" s="411"/>
      <c r="P283" s="485">
        <f t="shared" ca="1" si="80"/>
        <v>0.40560185185185549</v>
      </c>
      <c r="Q283" s="484">
        <f t="shared" ca="1" si="81"/>
        <v>0.40576388888889253</v>
      </c>
      <c r="R283" s="486">
        <v>7.9999998211860657E-2</v>
      </c>
      <c r="S283" s="486">
        <f t="shared" ca="1" si="70"/>
        <v>0.05</v>
      </c>
      <c r="T283">
        <v>18</v>
      </c>
      <c r="U283" s="469" t="str">
        <f t="shared" si="71"/>
        <v>C35-R37</v>
      </c>
      <c r="V283">
        <v>35</v>
      </c>
      <c r="W283" s="470" t="s">
        <v>493</v>
      </c>
      <c r="X283" s="470" t="s">
        <v>494</v>
      </c>
      <c r="Y283">
        <v>37</v>
      </c>
      <c r="AA283" s="504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27"/>
      <c r="C284" s="404" t="str">
        <f t="shared" si="68"/>
        <v>C35-R39</v>
      </c>
      <c r="D284" s="405">
        <v>0.36530092592592595</v>
      </c>
      <c r="E284" s="405">
        <v>0.3654398148148148</v>
      </c>
      <c r="F284" s="406">
        <f t="shared" si="74"/>
        <v>1.7</v>
      </c>
      <c r="G284" s="468">
        <f t="shared" si="74"/>
        <v>5.89</v>
      </c>
      <c r="H284" s="407">
        <f t="shared" si="74"/>
        <v>1.2</v>
      </c>
      <c r="I284" s="407">
        <f t="shared" si="75"/>
        <v>7.59</v>
      </c>
      <c r="J284" s="407">
        <f t="shared" si="69"/>
        <v>7.7400000059604643</v>
      </c>
      <c r="K284" s="408">
        <f t="shared" si="76"/>
        <v>0.15000000596046448</v>
      </c>
      <c r="L284" s="409">
        <f t="shared" si="77"/>
        <v>0.5</v>
      </c>
      <c r="M284" s="410">
        <f t="shared" si="78"/>
        <v>8.09</v>
      </c>
      <c r="N284" s="410">
        <f t="shared" si="79"/>
        <v>8.2400000059604643</v>
      </c>
      <c r="O284" s="411"/>
      <c r="P284" s="485">
        <f t="shared" ca="1" si="80"/>
        <v>0.40603009259259626</v>
      </c>
      <c r="Q284" s="484">
        <f t="shared" ca="1" si="81"/>
        <v>0.4061921296296333</v>
      </c>
      <c r="R284" s="486">
        <v>0.15000000596046448</v>
      </c>
      <c r="S284" s="486">
        <f t="shared" ca="1" si="70"/>
        <v>0.01</v>
      </c>
      <c r="T284">
        <v>19</v>
      </c>
      <c r="U284" s="469" t="str">
        <f t="shared" si="71"/>
        <v>C35-R39</v>
      </c>
      <c r="V284">
        <v>35</v>
      </c>
      <c r="W284" s="470" t="s">
        <v>493</v>
      </c>
      <c r="X284" s="470" t="s">
        <v>494</v>
      </c>
      <c r="Y284">
        <v>39</v>
      </c>
      <c r="AA284" s="504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27"/>
      <c r="C285" s="404" t="str">
        <f t="shared" si="68"/>
        <v>C35-R41</v>
      </c>
      <c r="D285" s="405">
        <v>0.36556712962962962</v>
      </c>
      <c r="E285" s="405">
        <v>0.36572916666666666</v>
      </c>
      <c r="F285" s="406">
        <f t="shared" si="74"/>
        <v>1.7</v>
      </c>
      <c r="G285" s="468">
        <f t="shared" si="74"/>
        <v>5.89</v>
      </c>
      <c r="H285" s="407">
        <f t="shared" si="74"/>
        <v>1.2</v>
      </c>
      <c r="I285" s="407">
        <f t="shared" si="75"/>
        <v>7.59</v>
      </c>
      <c r="J285" s="407">
        <f t="shared" si="69"/>
        <v>7.6699999982118605</v>
      </c>
      <c r="K285" s="408">
        <f t="shared" si="76"/>
        <v>7.9999998211860657E-2</v>
      </c>
      <c r="L285" s="409">
        <f t="shared" si="77"/>
        <v>0.5</v>
      </c>
      <c r="M285" s="410">
        <f t="shared" si="78"/>
        <v>8.09</v>
      </c>
      <c r="N285" s="410">
        <f t="shared" si="79"/>
        <v>8.1699999982118605</v>
      </c>
      <c r="O285" s="411"/>
      <c r="P285" s="485">
        <f t="shared" ca="1" si="80"/>
        <v>0.40646990740741107</v>
      </c>
      <c r="Q285" s="484">
        <f t="shared" ca="1" si="81"/>
        <v>0.40662037037037402</v>
      </c>
      <c r="R285" s="486">
        <v>7.9999998211860657E-2</v>
      </c>
      <c r="S285" s="486">
        <f t="shared" ca="1" si="70"/>
        <v>0.04</v>
      </c>
      <c r="T285">
        <v>20</v>
      </c>
      <c r="U285" s="469" t="str">
        <f t="shared" si="71"/>
        <v>C35-R41</v>
      </c>
      <c r="V285">
        <v>35</v>
      </c>
      <c r="W285" s="470" t="s">
        <v>493</v>
      </c>
      <c r="X285" s="470" t="s">
        <v>494</v>
      </c>
      <c r="Y285">
        <v>41</v>
      </c>
      <c r="AA285" s="504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27"/>
      <c r="C286" s="404" t="str">
        <f t="shared" si="68"/>
        <v>C35-R43</v>
      </c>
      <c r="D286" s="405">
        <v>0.36581018518518521</v>
      </c>
      <c r="E286" s="405">
        <v>0.36594907407407407</v>
      </c>
      <c r="F286" s="406">
        <f t="shared" si="74"/>
        <v>1.7</v>
      </c>
      <c r="G286" s="468">
        <f t="shared" si="74"/>
        <v>5.89</v>
      </c>
      <c r="H286" s="407">
        <f t="shared" si="74"/>
        <v>1.2</v>
      </c>
      <c r="I286" s="407">
        <f t="shared" si="75"/>
        <v>7.59</v>
      </c>
      <c r="J286" s="407">
        <f t="shared" si="69"/>
        <v>7.6499999986588954</v>
      </c>
      <c r="K286" s="408">
        <f t="shared" si="76"/>
        <v>5.9999998658895493E-2</v>
      </c>
      <c r="L286" s="409">
        <f t="shared" si="77"/>
        <v>0.5</v>
      </c>
      <c r="M286" s="410">
        <f t="shared" si="78"/>
        <v>8.09</v>
      </c>
      <c r="N286" s="410">
        <f t="shared" si="79"/>
        <v>8.1499999986588954</v>
      </c>
      <c r="O286" s="411"/>
      <c r="P286" s="485">
        <f t="shared" ca="1" si="80"/>
        <v>0.40689814814815178</v>
      </c>
      <c r="Q286" s="484">
        <f t="shared" ca="1" si="81"/>
        <v>0.40704861111111473</v>
      </c>
      <c r="R286" s="486">
        <v>5.9999998658895493E-2</v>
      </c>
      <c r="S286" s="486">
        <f t="shared" ca="1" si="70"/>
        <v>0.11</v>
      </c>
      <c r="T286">
        <v>21</v>
      </c>
      <c r="U286" s="469" t="str">
        <f t="shared" si="71"/>
        <v>C35-R43</v>
      </c>
      <c r="V286">
        <v>35</v>
      </c>
      <c r="W286" s="470" t="s">
        <v>493</v>
      </c>
      <c r="X286" s="470" t="s">
        <v>494</v>
      </c>
      <c r="Y286">
        <v>43</v>
      </c>
      <c r="AA286" s="504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27"/>
      <c r="C287" s="404" t="str">
        <f t="shared" si="68"/>
        <v>C35-R45</v>
      </c>
      <c r="D287" s="405">
        <v>0.36607638888888888</v>
      </c>
      <c r="E287" s="405">
        <v>0.36623842592592593</v>
      </c>
      <c r="F287" s="406">
        <f t="shared" si="74"/>
        <v>1.7</v>
      </c>
      <c r="G287" s="468">
        <f t="shared" si="74"/>
        <v>5.89</v>
      </c>
      <c r="H287" s="407">
        <f t="shared" si="74"/>
        <v>1.2</v>
      </c>
      <c r="I287" s="407">
        <f t="shared" si="75"/>
        <v>7.59</v>
      </c>
      <c r="J287" s="407">
        <f t="shared" si="69"/>
        <v>7.6800000035762785</v>
      </c>
      <c r="K287" s="408">
        <f t="shared" si="76"/>
        <v>9.0000003576278687E-2</v>
      </c>
      <c r="L287" s="409">
        <f t="shared" si="77"/>
        <v>0.5</v>
      </c>
      <c r="M287" s="410">
        <f t="shared" si="78"/>
        <v>8.09</v>
      </c>
      <c r="N287" s="410">
        <f t="shared" si="79"/>
        <v>8.1800000035762785</v>
      </c>
      <c r="O287" s="411"/>
      <c r="P287" s="485">
        <f t="shared" ca="1" si="80"/>
        <v>0.40728009259259623</v>
      </c>
      <c r="Q287" s="484">
        <f t="shared" ca="1" si="81"/>
        <v>0.40743055555555918</v>
      </c>
      <c r="R287" s="486">
        <v>9.0000003576278687E-2</v>
      </c>
      <c r="S287" s="486">
        <f t="shared" ca="1" si="70"/>
        <v>0.06</v>
      </c>
      <c r="T287">
        <v>22</v>
      </c>
      <c r="U287" s="469" t="str">
        <f t="shared" si="71"/>
        <v>C35-R45</v>
      </c>
      <c r="V287">
        <v>35</v>
      </c>
      <c r="W287" s="470" t="s">
        <v>493</v>
      </c>
      <c r="X287" s="470" t="s">
        <v>494</v>
      </c>
      <c r="Y287">
        <v>45</v>
      </c>
      <c r="AA287" s="504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27"/>
      <c r="C288" s="404" t="str">
        <f t="shared" si="68"/>
        <v>C35-R47</v>
      </c>
      <c r="D288" s="405">
        <v>0.36631944444444442</v>
      </c>
      <c r="E288" s="405">
        <v>0.36646990740740742</v>
      </c>
      <c r="F288" s="406">
        <f t="shared" si="74"/>
        <v>1.7</v>
      </c>
      <c r="G288" s="468">
        <f t="shared" si="74"/>
        <v>5.89</v>
      </c>
      <c r="H288" s="407">
        <f t="shared" si="74"/>
        <v>1.2</v>
      </c>
      <c r="I288" s="407">
        <f t="shared" si="75"/>
        <v>7.59</v>
      </c>
      <c r="J288" s="407">
        <f t="shared" si="69"/>
        <v>7.6400000007450579</v>
      </c>
      <c r="K288" s="408">
        <f t="shared" si="76"/>
        <v>5.000000074505806E-2</v>
      </c>
      <c r="L288" s="409">
        <f t="shared" si="77"/>
        <v>0.5</v>
      </c>
      <c r="M288" s="410">
        <f t="shared" si="78"/>
        <v>8.09</v>
      </c>
      <c r="N288" s="410">
        <f t="shared" si="79"/>
        <v>8.1400000007450579</v>
      </c>
      <c r="O288" s="411"/>
      <c r="P288" s="485">
        <f t="shared" ca="1" si="80"/>
        <v>0.40767361111111472</v>
      </c>
      <c r="Q288" s="484">
        <f t="shared" ca="1" si="81"/>
        <v>0.40784722222222586</v>
      </c>
      <c r="R288" s="486">
        <v>5.000000074505806E-2</v>
      </c>
      <c r="S288" s="486">
        <f t="shared" ca="1" si="70"/>
        <v>0.13</v>
      </c>
      <c r="T288">
        <v>23</v>
      </c>
      <c r="U288" s="469" t="str">
        <f t="shared" si="71"/>
        <v>C35-R47</v>
      </c>
      <c r="V288">
        <v>35</v>
      </c>
      <c r="W288" s="470" t="s">
        <v>493</v>
      </c>
      <c r="X288" s="470" t="s">
        <v>494</v>
      </c>
      <c r="Y288">
        <v>47</v>
      </c>
      <c r="AA288" s="504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27"/>
      <c r="C289" s="404" t="str">
        <f t="shared" si="68"/>
        <v>C36-R46</v>
      </c>
      <c r="D289" s="405">
        <v>0.36657407407407405</v>
      </c>
      <c r="E289" s="405">
        <v>0.36671296296296296</v>
      </c>
      <c r="F289" s="406">
        <f t="shared" si="74"/>
        <v>1.7</v>
      </c>
      <c r="G289" s="468">
        <f t="shared" si="74"/>
        <v>5.89</v>
      </c>
      <c r="H289" s="407">
        <f t="shared" si="74"/>
        <v>1.2</v>
      </c>
      <c r="I289" s="407">
        <f t="shared" si="75"/>
        <v>7.59</v>
      </c>
      <c r="J289" s="407">
        <f t="shared" si="69"/>
        <v>7.5999999997764824</v>
      </c>
      <c r="K289" s="408">
        <f t="shared" si="76"/>
        <v>9.9999997764825821E-3</v>
      </c>
      <c r="L289" s="409">
        <f t="shared" si="77"/>
        <v>0.5</v>
      </c>
      <c r="M289" s="410">
        <f t="shared" si="78"/>
        <v>8.09</v>
      </c>
      <c r="N289" s="410">
        <f t="shared" si="79"/>
        <v>8.0999999997764824</v>
      </c>
      <c r="O289" s="411"/>
      <c r="P289" s="485">
        <f t="shared" ca="1" si="80"/>
        <v>0.40812500000000362</v>
      </c>
      <c r="Q289" s="484">
        <f t="shared" ca="1" si="81"/>
        <v>0.40829861111111476</v>
      </c>
      <c r="R289" s="486">
        <v>9.9999997764825821E-3</v>
      </c>
      <c r="S289" s="486">
        <f t="shared" ca="1" si="70"/>
        <v>0.14000000000000001</v>
      </c>
      <c r="T289">
        <v>1</v>
      </c>
      <c r="U289" s="469" t="str">
        <f t="shared" si="71"/>
        <v>C36-R46</v>
      </c>
      <c r="V289">
        <v>36</v>
      </c>
      <c r="W289" s="470" t="s">
        <v>493</v>
      </c>
      <c r="X289" s="470" t="s">
        <v>494</v>
      </c>
      <c r="Y289">
        <v>46</v>
      </c>
      <c r="AA289" s="504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27"/>
      <c r="C290" s="404" t="str">
        <f t="shared" si="68"/>
        <v>C36-R44</v>
      </c>
      <c r="D290" s="405">
        <v>0.36682870370370368</v>
      </c>
      <c r="E290" s="405">
        <v>0.36697916666666669</v>
      </c>
      <c r="F290" s="406">
        <f t="shared" si="74"/>
        <v>1.7</v>
      </c>
      <c r="G290" s="468">
        <f t="shared" si="74"/>
        <v>5.89</v>
      </c>
      <c r="H290" s="407">
        <f t="shared" si="74"/>
        <v>1.2</v>
      </c>
      <c r="I290" s="407">
        <f t="shared" si="75"/>
        <v>7.59</v>
      </c>
      <c r="J290" s="407">
        <f t="shared" si="69"/>
        <v>7.7199999952316283</v>
      </c>
      <c r="K290" s="408">
        <f t="shared" si="76"/>
        <v>0.12999999523162842</v>
      </c>
      <c r="L290" s="409">
        <f t="shared" si="77"/>
        <v>0.5</v>
      </c>
      <c r="M290" s="410">
        <f t="shared" si="78"/>
        <v>8.09</v>
      </c>
      <c r="N290" s="410">
        <f t="shared" si="79"/>
        <v>8.2199999952316283</v>
      </c>
      <c r="O290" s="411"/>
      <c r="P290" s="485">
        <f t="shared" ca="1" si="80"/>
        <v>0.40858796296296662</v>
      </c>
      <c r="Q290" s="484">
        <f t="shared" ca="1" si="81"/>
        <v>0.40872685185185553</v>
      </c>
      <c r="R290" s="486">
        <v>0.12999999523162842</v>
      </c>
      <c r="S290" s="486">
        <f t="shared" ca="1" si="70"/>
        <v>0.04</v>
      </c>
      <c r="T290">
        <v>2</v>
      </c>
      <c r="U290" s="469" t="str">
        <f t="shared" si="71"/>
        <v>C36-R44</v>
      </c>
      <c r="V290">
        <v>36</v>
      </c>
      <c r="W290" s="470" t="s">
        <v>493</v>
      </c>
      <c r="X290" s="470" t="s">
        <v>494</v>
      </c>
      <c r="Y290">
        <v>44</v>
      </c>
      <c r="AA290" s="504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27"/>
      <c r="C291" s="404" t="str">
        <f t="shared" si="68"/>
        <v>C36-R42</v>
      </c>
      <c r="D291" s="405">
        <v>0.36707175925925928</v>
      </c>
      <c r="E291" s="405">
        <v>0.36722222222222223</v>
      </c>
      <c r="F291" s="406">
        <f t="shared" ref="F291:H306" si="82">F290</f>
        <v>1.7</v>
      </c>
      <c r="G291" s="468">
        <f t="shared" si="82"/>
        <v>5.89</v>
      </c>
      <c r="H291" s="407">
        <f t="shared" si="82"/>
        <v>1.2</v>
      </c>
      <c r="I291" s="407">
        <f t="shared" si="75"/>
        <v>7.59</v>
      </c>
      <c r="J291" s="407">
        <f t="shared" si="69"/>
        <v>7.6600000002980231</v>
      </c>
      <c r="K291" s="408">
        <f t="shared" si="76"/>
        <v>7.0000000298023224E-2</v>
      </c>
      <c r="L291" s="409">
        <f t="shared" si="77"/>
        <v>0.5</v>
      </c>
      <c r="M291" s="410">
        <f t="shared" si="78"/>
        <v>8.09</v>
      </c>
      <c r="N291" s="410">
        <f t="shared" si="79"/>
        <v>8.1600000002980231</v>
      </c>
      <c r="O291" s="411"/>
      <c r="P291" s="485">
        <f t="shared" ca="1" si="80"/>
        <v>0.40898148148148517</v>
      </c>
      <c r="Q291" s="484">
        <f t="shared" ca="1" si="81"/>
        <v>0.40913194444444811</v>
      </c>
      <c r="R291" s="486">
        <v>7.0000000298023224E-2</v>
      </c>
      <c r="S291" s="486">
        <f t="shared" ca="1" si="70"/>
        <v>0.03</v>
      </c>
      <c r="T291">
        <v>3</v>
      </c>
      <c r="U291" s="469" t="str">
        <f t="shared" si="71"/>
        <v>C36-R42</v>
      </c>
      <c r="V291">
        <v>36</v>
      </c>
      <c r="W291" s="470" t="s">
        <v>493</v>
      </c>
      <c r="X291" s="470" t="s">
        <v>494</v>
      </c>
      <c r="Y291">
        <v>42</v>
      </c>
      <c r="AA291" s="504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27"/>
      <c r="C292" s="404" t="str">
        <f t="shared" si="68"/>
        <v>C36-R40</v>
      </c>
      <c r="D292" s="405">
        <v>0.36732638888888891</v>
      </c>
      <c r="E292" s="405">
        <v>0.3674884259259259</v>
      </c>
      <c r="F292" s="406">
        <f t="shared" si="82"/>
        <v>1.7</v>
      </c>
      <c r="G292" s="468">
        <f t="shared" si="82"/>
        <v>5.89</v>
      </c>
      <c r="H292" s="407">
        <f t="shared" si="82"/>
        <v>1.2</v>
      </c>
      <c r="I292" s="407">
        <f t="shared" si="75"/>
        <v>7.59</v>
      </c>
      <c r="J292" s="407">
        <f t="shared" si="69"/>
        <v>7.7400000059604643</v>
      </c>
      <c r="K292" s="408">
        <f t="shared" si="76"/>
        <v>0.15000000596046448</v>
      </c>
      <c r="L292" s="409">
        <f t="shared" si="77"/>
        <v>0.5</v>
      </c>
      <c r="M292" s="410">
        <f t="shared" si="78"/>
        <v>8.09</v>
      </c>
      <c r="N292" s="410">
        <f t="shared" si="79"/>
        <v>8.2400000059604643</v>
      </c>
      <c r="O292" s="411"/>
      <c r="P292" s="485">
        <f t="shared" ca="1" si="80"/>
        <v>0.40942129629629997</v>
      </c>
      <c r="Q292" s="484">
        <f t="shared" ca="1" si="81"/>
        <v>0.40957175925926292</v>
      </c>
      <c r="R292" s="486">
        <v>0.15000000596046448</v>
      </c>
      <c r="S292" s="486">
        <f t="shared" ca="1" si="70"/>
        <v>0.11</v>
      </c>
      <c r="T292">
        <v>4</v>
      </c>
      <c r="U292" s="469" t="str">
        <f t="shared" si="71"/>
        <v>C36-R40</v>
      </c>
      <c r="V292">
        <v>36</v>
      </c>
      <c r="W292" s="470" t="s">
        <v>493</v>
      </c>
      <c r="X292" s="470" t="s">
        <v>494</v>
      </c>
      <c r="Y292">
        <v>40</v>
      </c>
      <c r="AA292" s="504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27"/>
      <c r="C293" s="404" t="str">
        <f t="shared" si="68"/>
        <v>C36-R38</v>
      </c>
      <c r="D293" s="405">
        <v>0.36759259259259258</v>
      </c>
      <c r="E293" s="405">
        <v>0.36774305555555553</v>
      </c>
      <c r="F293" s="406">
        <f t="shared" si="82"/>
        <v>1.7</v>
      </c>
      <c r="G293" s="468">
        <f t="shared" si="82"/>
        <v>5.89</v>
      </c>
      <c r="H293" s="407">
        <f t="shared" si="82"/>
        <v>1.2</v>
      </c>
      <c r="I293" s="407">
        <f t="shared" si="75"/>
        <v>7.59</v>
      </c>
      <c r="J293" s="407">
        <f t="shared" si="69"/>
        <v>7.6699999982118605</v>
      </c>
      <c r="K293" s="408">
        <f t="shared" si="76"/>
        <v>7.9999998211860657E-2</v>
      </c>
      <c r="L293" s="409">
        <f t="shared" si="77"/>
        <v>0.5</v>
      </c>
      <c r="M293" s="410">
        <f t="shared" si="78"/>
        <v>8.09</v>
      </c>
      <c r="N293" s="410">
        <f t="shared" si="79"/>
        <v>8.1699999982118605</v>
      </c>
      <c r="O293" s="411"/>
      <c r="P293" s="485">
        <f t="shared" ca="1" si="80"/>
        <v>0.40981481481481846</v>
      </c>
      <c r="Q293" s="484">
        <f t="shared" ca="1" si="81"/>
        <v>0.40995370370370737</v>
      </c>
      <c r="R293" s="486">
        <v>7.9999998211860657E-2</v>
      </c>
      <c r="S293" s="486">
        <f t="shared" ca="1" si="70"/>
        <v>7.0000000000000007E-2</v>
      </c>
      <c r="T293">
        <v>5</v>
      </c>
      <c r="U293" s="469" t="str">
        <f t="shared" si="71"/>
        <v>C36-R38</v>
      </c>
      <c r="V293">
        <v>36</v>
      </c>
      <c r="W293" s="470" t="s">
        <v>493</v>
      </c>
      <c r="X293" s="470" t="s">
        <v>494</v>
      </c>
      <c r="Y293">
        <v>38</v>
      </c>
      <c r="AA293" s="504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27"/>
      <c r="C294" s="404" t="str">
        <f t="shared" si="68"/>
        <v>C36-R36</v>
      </c>
      <c r="D294" s="405">
        <v>0.36782407407407408</v>
      </c>
      <c r="E294" s="405">
        <v>0.36799768518518516</v>
      </c>
      <c r="F294" s="406">
        <f t="shared" si="82"/>
        <v>1.7</v>
      </c>
      <c r="G294" s="468">
        <f t="shared" si="82"/>
        <v>5.89</v>
      </c>
      <c r="H294" s="407">
        <f t="shared" si="82"/>
        <v>1.2</v>
      </c>
      <c r="I294" s="407">
        <f t="shared" si="75"/>
        <v>7.59</v>
      </c>
      <c r="J294" s="407">
        <f t="shared" si="69"/>
        <v>7.6499999986588954</v>
      </c>
      <c r="K294" s="408">
        <f t="shared" si="76"/>
        <v>5.9999998658895493E-2</v>
      </c>
      <c r="L294" s="409">
        <f t="shared" si="77"/>
        <v>0.5</v>
      </c>
      <c r="M294" s="410">
        <f t="shared" si="78"/>
        <v>8.09</v>
      </c>
      <c r="N294" s="410">
        <f t="shared" si="79"/>
        <v>8.1499999986588954</v>
      </c>
      <c r="O294" s="411"/>
      <c r="P294" s="485">
        <f t="shared" ca="1" si="80"/>
        <v>0.41019675925926291</v>
      </c>
      <c r="Q294" s="484">
        <f t="shared" ca="1" si="81"/>
        <v>0.41034722222222586</v>
      </c>
      <c r="R294" s="486">
        <v>5.9999998658895493E-2</v>
      </c>
      <c r="S294" s="486">
        <f t="shared" ca="1" si="70"/>
        <v>0.08</v>
      </c>
      <c r="T294">
        <v>6</v>
      </c>
      <c r="U294" s="469" t="str">
        <f t="shared" si="71"/>
        <v>C36-R36</v>
      </c>
      <c r="V294">
        <v>36</v>
      </c>
      <c r="W294" s="470" t="s">
        <v>493</v>
      </c>
      <c r="X294" s="470" t="s">
        <v>494</v>
      </c>
      <c r="Y294">
        <v>36</v>
      </c>
      <c r="AA294" s="504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27"/>
      <c r="C295" s="404" t="str">
        <f t="shared" si="68"/>
        <v>C36-R34</v>
      </c>
      <c r="D295" s="405">
        <v>0.36806712962962962</v>
      </c>
      <c r="E295" s="405">
        <v>0.36821759259259257</v>
      </c>
      <c r="F295" s="406">
        <f t="shared" si="82"/>
        <v>1.7</v>
      </c>
      <c r="G295" s="468">
        <f t="shared" si="82"/>
        <v>5.89</v>
      </c>
      <c r="H295" s="407">
        <f t="shared" si="82"/>
        <v>1.2</v>
      </c>
      <c r="I295" s="407">
        <f t="shared" si="75"/>
        <v>7.59</v>
      </c>
      <c r="J295" s="407">
        <f t="shared" si="69"/>
        <v>7.6199999993294476</v>
      </c>
      <c r="K295" s="408">
        <f t="shared" si="76"/>
        <v>2.9999999329447746E-2</v>
      </c>
      <c r="L295" s="409">
        <f t="shared" si="77"/>
        <v>0.5</v>
      </c>
      <c r="M295" s="410">
        <f t="shared" si="78"/>
        <v>8.09</v>
      </c>
      <c r="N295" s="410">
        <f t="shared" si="79"/>
        <v>8.1199999993294476</v>
      </c>
      <c r="O295" s="411"/>
      <c r="P295" s="485">
        <f t="shared" ca="1" si="80"/>
        <v>0.41061342592592959</v>
      </c>
      <c r="Q295" s="484">
        <f t="shared" ca="1" si="81"/>
        <v>0.41077546296296663</v>
      </c>
      <c r="R295" s="486">
        <v>2.9999999329447746E-2</v>
      </c>
      <c r="S295" s="486">
        <f t="shared" ca="1" si="70"/>
        <v>0.13</v>
      </c>
      <c r="T295">
        <v>7</v>
      </c>
      <c r="U295" s="469" t="str">
        <f t="shared" si="71"/>
        <v>C36-R34</v>
      </c>
      <c r="V295">
        <v>36</v>
      </c>
      <c r="W295" s="470" t="s">
        <v>493</v>
      </c>
      <c r="X295" s="470" t="s">
        <v>494</v>
      </c>
      <c r="Y295">
        <v>34</v>
      </c>
      <c r="AA295" s="504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27"/>
      <c r="C296" s="404" t="str">
        <f t="shared" si="68"/>
        <v>C36-R32</v>
      </c>
      <c r="D296" s="405">
        <v>0.36832175925925925</v>
      </c>
      <c r="E296" s="405">
        <v>0.3684722222222222</v>
      </c>
      <c r="F296" s="406">
        <f t="shared" si="82"/>
        <v>1.7</v>
      </c>
      <c r="G296" s="468">
        <f t="shared" si="82"/>
        <v>5.89</v>
      </c>
      <c r="H296" s="407">
        <f t="shared" si="82"/>
        <v>1.2</v>
      </c>
      <c r="I296" s="407">
        <f t="shared" si="75"/>
        <v>7.59</v>
      </c>
      <c r="J296" s="407">
        <f t="shared" si="69"/>
        <v>7.6499999986588954</v>
      </c>
      <c r="K296" s="408">
        <f t="shared" si="76"/>
        <v>5.9999998658895493E-2</v>
      </c>
      <c r="L296" s="409">
        <f t="shared" si="77"/>
        <v>0.5</v>
      </c>
      <c r="M296" s="410">
        <f t="shared" si="78"/>
        <v>8.09</v>
      </c>
      <c r="N296" s="410">
        <f t="shared" si="79"/>
        <v>8.1499999986588954</v>
      </c>
      <c r="O296" s="411"/>
      <c r="P296" s="485">
        <f t="shared" ca="1" si="80"/>
        <v>0.41101851851852217</v>
      </c>
      <c r="Q296" s="484">
        <f t="shared" ca="1" si="81"/>
        <v>0.41116898148148512</v>
      </c>
      <c r="R296" s="486">
        <v>5.9999998658895493E-2</v>
      </c>
      <c r="S296" s="486">
        <f t="shared" ca="1" si="70"/>
        <v>0.08</v>
      </c>
      <c r="T296">
        <v>8</v>
      </c>
      <c r="U296" s="469" t="str">
        <f t="shared" si="71"/>
        <v>C36-R32</v>
      </c>
      <c r="V296">
        <v>36</v>
      </c>
      <c r="W296" s="470" t="s">
        <v>493</v>
      </c>
      <c r="X296" s="470" t="s">
        <v>494</v>
      </c>
      <c r="Y296">
        <v>32</v>
      </c>
      <c r="AA296" s="504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27"/>
      <c r="C297" s="404" t="str">
        <f t="shared" si="68"/>
        <v>C36-R30</v>
      </c>
      <c r="D297" s="405">
        <v>0.36857638888888888</v>
      </c>
      <c r="E297" s="405">
        <v>0.36875000000000002</v>
      </c>
      <c r="F297" s="406">
        <f t="shared" si="82"/>
        <v>1.7</v>
      </c>
      <c r="G297" s="468">
        <f t="shared" si="82"/>
        <v>5.89</v>
      </c>
      <c r="H297" s="407">
        <f t="shared" si="82"/>
        <v>1.2</v>
      </c>
      <c r="I297" s="407">
        <f t="shared" si="75"/>
        <v>7.59</v>
      </c>
      <c r="J297" s="407">
        <f t="shared" si="69"/>
        <v>7.6400000007450579</v>
      </c>
      <c r="K297" s="408">
        <f t="shared" si="76"/>
        <v>5.000000074505806E-2</v>
      </c>
      <c r="L297" s="409">
        <f t="shared" si="77"/>
        <v>0.5</v>
      </c>
      <c r="M297" s="410">
        <f t="shared" si="78"/>
        <v>8.09</v>
      </c>
      <c r="N297" s="410">
        <f t="shared" si="79"/>
        <v>8.1400000007450579</v>
      </c>
      <c r="O297" s="411"/>
      <c r="P297" s="485">
        <f t="shared" ca="1" si="80"/>
        <v>0.41145833333333698</v>
      </c>
      <c r="Q297" s="484">
        <f t="shared" ca="1" si="81"/>
        <v>0.41160879629629993</v>
      </c>
      <c r="R297" s="486">
        <v>5.000000074505806E-2</v>
      </c>
      <c r="S297" s="486">
        <f t="shared" ca="1" si="70"/>
        <v>0.12</v>
      </c>
      <c r="T297">
        <v>9</v>
      </c>
      <c r="U297" s="469" t="str">
        <f t="shared" si="71"/>
        <v>C36-R30</v>
      </c>
      <c r="V297">
        <v>36</v>
      </c>
      <c r="W297" s="470" t="s">
        <v>493</v>
      </c>
      <c r="X297" s="470" t="s">
        <v>494</v>
      </c>
      <c r="Y297">
        <v>30</v>
      </c>
      <c r="AA297" s="504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27"/>
      <c r="C298" s="404" t="str">
        <f t="shared" si="68"/>
        <v>C36-R28</v>
      </c>
      <c r="D298" s="405">
        <v>0.36886574074074074</v>
      </c>
      <c r="E298" s="405">
        <v>0.36900462962962965</v>
      </c>
      <c r="F298" s="406">
        <f t="shared" si="82"/>
        <v>1.7</v>
      </c>
      <c r="G298" s="468">
        <f t="shared" si="82"/>
        <v>5.89</v>
      </c>
      <c r="H298" s="407">
        <f t="shared" si="82"/>
        <v>1.2</v>
      </c>
      <c r="I298" s="407">
        <f t="shared" si="75"/>
        <v>7.59</v>
      </c>
      <c r="J298" s="407">
        <f t="shared" si="69"/>
        <v>7.6999999994039534</v>
      </c>
      <c r="K298" s="408">
        <f t="shared" si="76"/>
        <v>0.10999999940395355</v>
      </c>
      <c r="L298" s="409">
        <f t="shared" si="77"/>
        <v>0.5</v>
      </c>
      <c r="M298" s="410">
        <f t="shared" si="78"/>
        <v>8.09</v>
      </c>
      <c r="N298" s="410">
        <f t="shared" si="79"/>
        <v>8.1999999994039534</v>
      </c>
      <c r="O298" s="411"/>
      <c r="P298" s="485">
        <f t="shared" ca="1" si="80"/>
        <v>0.41185185185185547</v>
      </c>
      <c r="Q298" s="484">
        <f t="shared" ca="1" si="81"/>
        <v>0.41200231481481842</v>
      </c>
      <c r="R298" s="486">
        <v>0.10999999940395355</v>
      </c>
      <c r="S298" s="486">
        <f t="shared" ca="1" si="70"/>
        <v>0.04</v>
      </c>
      <c r="T298">
        <v>10</v>
      </c>
      <c r="U298" s="469" t="str">
        <f t="shared" si="71"/>
        <v>C36-R28</v>
      </c>
      <c r="V298">
        <v>36</v>
      </c>
      <c r="W298" s="470" t="s">
        <v>493</v>
      </c>
      <c r="X298" s="470" t="s">
        <v>494</v>
      </c>
      <c r="Y298">
        <v>28</v>
      </c>
      <c r="AA298" s="504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27"/>
      <c r="C299" s="404" t="str">
        <f t="shared" si="68"/>
        <v>C36-R26</v>
      </c>
      <c r="D299" s="405">
        <v>0.36914351851851851</v>
      </c>
      <c r="E299" s="405">
        <v>0.36931712962962965</v>
      </c>
      <c r="F299" s="406">
        <f t="shared" si="82"/>
        <v>1.7</v>
      </c>
      <c r="G299" s="468">
        <f t="shared" si="82"/>
        <v>5.89</v>
      </c>
      <c r="H299" s="407">
        <f t="shared" si="82"/>
        <v>1.2</v>
      </c>
      <c r="I299" s="407">
        <f t="shared" si="75"/>
        <v>7.59</v>
      </c>
      <c r="J299" s="407">
        <f t="shared" si="69"/>
        <v>7.7099999973177908</v>
      </c>
      <c r="K299" s="408">
        <f t="shared" si="76"/>
        <v>0.11999999731779099</v>
      </c>
      <c r="L299" s="409">
        <f t="shared" si="77"/>
        <v>0.5</v>
      </c>
      <c r="M299" s="410">
        <f t="shared" si="78"/>
        <v>8.09</v>
      </c>
      <c r="N299" s="410">
        <f t="shared" si="79"/>
        <v>8.2099999973177908</v>
      </c>
      <c r="O299" s="411"/>
      <c r="P299" s="485">
        <f t="shared" ca="1" si="80"/>
        <v>0.41224537037037395</v>
      </c>
      <c r="Q299" s="484">
        <f t="shared" ca="1" si="81"/>
        <v>0.41238425925926286</v>
      </c>
      <c r="R299" s="486">
        <v>0.11999999731779099</v>
      </c>
      <c r="S299" s="486">
        <f t="shared" ca="1" si="70"/>
        <v>0.03</v>
      </c>
      <c r="T299">
        <v>11</v>
      </c>
      <c r="U299" s="503" t="str">
        <f t="shared" si="71"/>
        <v>C36-R26</v>
      </c>
      <c r="V299">
        <v>36</v>
      </c>
      <c r="W299" s="503" t="s">
        <v>493</v>
      </c>
      <c r="X299" s="503" t="s">
        <v>494</v>
      </c>
      <c r="Y299">
        <v>26</v>
      </c>
      <c r="AA299" s="504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27"/>
      <c r="C300" s="404" t="str">
        <f t="shared" si="68"/>
        <v>C36-R24</v>
      </c>
      <c r="D300" s="405">
        <v>0.36942129629629628</v>
      </c>
      <c r="E300" s="405">
        <v>0.36959490740740741</v>
      </c>
      <c r="F300" s="406">
        <f t="shared" si="82"/>
        <v>1.7</v>
      </c>
      <c r="G300" s="468">
        <f t="shared" si="82"/>
        <v>5.89</v>
      </c>
      <c r="H300" s="407">
        <f t="shared" si="82"/>
        <v>1.2</v>
      </c>
      <c r="I300" s="407">
        <f t="shared" si="75"/>
        <v>7.59</v>
      </c>
      <c r="J300" s="407">
        <f t="shared" si="69"/>
        <v>7.6400000007450579</v>
      </c>
      <c r="K300" s="408">
        <f t="shared" si="76"/>
        <v>5.000000074505806E-2</v>
      </c>
      <c r="L300" s="409">
        <f t="shared" si="77"/>
        <v>0.5</v>
      </c>
      <c r="M300" s="410">
        <f t="shared" si="78"/>
        <v>8.09</v>
      </c>
      <c r="N300" s="410">
        <f t="shared" si="79"/>
        <v>8.1400000007450579</v>
      </c>
      <c r="O300" s="411"/>
      <c r="P300" s="485">
        <f t="shared" ca="1" si="80"/>
        <v>0.41267361111111472</v>
      </c>
      <c r="Q300" s="484">
        <f t="shared" ca="1" si="81"/>
        <v>0.41282407407407767</v>
      </c>
      <c r="R300" s="486">
        <v>5.000000074505806E-2</v>
      </c>
      <c r="S300" s="486">
        <f t="shared" ca="1" si="70"/>
        <v>0.1</v>
      </c>
      <c r="T300">
        <v>12</v>
      </c>
      <c r="U300" s="469" t="str">
        <f t="shared" si="71"/>
        <v>C36-R24</v>
      </c>
      <c r="V300">
        <v>36</v>
      </c>
      <c r="W300" s="470" t="s">
        <v>493</v>
      </c>
      <c r="X300" s="470" t="s">
        <v>494</v>
      </c>
      <c r="Y300">
        <v>24</v>
      </c>
      <c r="AA300" s="504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27"/>
      <c r="C301" s="404" t="str">
        <f t="shared" si="68"/>
        <v>C36-R22</v>
      </c>
      <c r="D301" s="405">
        <v>0.3696875</v>
      </c>
      <c r="E301" s="405">
        <v>0.36983796296296295</v>
      </c>
      <c r="F301" s="406">
        <f t="shared" si="82"/>
        <v>1.7</v>
      </c>
      <c r="G301" s="468">
        <f t="shared" si="82"/>
        <v>5.89</v>
      </c>
      <c r="H301" s="407">
        <f t="shared" si="82"/>
        <v>1.2</v>
      </c>
      <c r="I301" s="407">
        <f t="shared" si="75"/>
        <v>7.59</v>
      </c>
      <c r="J301" s="407">
        <f t="shared" si="69"/>
        <v>7.6699999982118605</v>
      </c>
      <c r="K301" s="408">
        <f t="shared" si="76"/>
        <v>7.9999998211860657E-2</v>
      </c>
      <c r="L301" s="409">
        <f t="shared" si="77"/>
        <v>0.5</v>
      </c>
      <c r="M301" s="410">
        <f t="shared" si="78"/>
        <v>8.09</v>
      </c>
      <c r="N301" s="410">
        <f t="shared" si="79"/>
        <v>8.1699999982118605</v>
      </c>
      <c r="O301" s="411"/>
      <c r="P301" s="485">
        <f t="shared" ca="1" si="80"/>
        <v>0.41307870370370731</v>
      </c>
      <c r="Q301" s="484">
        <f t="shared" ca="1" si="81"/>
        <v>0.41321759259259622</v>
      </c>
      <c r="R301" s="486">
        <v>7.9999998211860657E-2</v>
      </c>
      <c r="S301" s="486">
        <f t="shared" ca="1" si="70"/>
        <v>7.0000000000000007E-2</v>
      </c>
      <c r="T301">
        <v>13</v>
      </c>
      <c r="U301" s="469" t="str">
        <f t="shared" si="71"/>
        <v>C36-R22</v>
      </c>
      <c r="V301">
        <v>36</v>
      </c>
      <c r="W301" s="470" t="s">
        <v>493</v>
      </c>
      <c r="X301" s="470" t="s">
        <v>494</v>
      </c>
      <c r="Y301">
        <v>22</v>
      </c>
      <c r="AA301" s="504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27"/>
      <c r="C302" s="404" t="str">
        <f t="shared" si="68"/>
        <v>C36-R20</v>
      </c>
      <c r="D302" s="405">
        <v>0.36994212962962963</v>
      </c>
      <c r="E302" s="405">
        <v>0.37011574074074072</v>
      </c>
      <c r="F302" s="406">
        <f t="shared" si="82"/>
        <v>1.7</v>
      </c>
      <c r="G302" s="468">
        <f t="shared" si="82"/>
        <v>5.89</v>
      </c>
      <c r="H302" s="407">
        <f t="shared" si="82"/>
        <v>1.2</v>
      </c>
      <c r="I302" s="407">
        <f t="shared" si="75"/>
        <v>7.59</v>
      </c>
      <c r="J302" s="407">
        <f t="shared" si="69"/>
        <v>7.609999999552965</v>
      </c>
      <c r="K302" s="408">
        <f t="shared" si="76"/>
        <v>1.9999999552965164E-2</v>
      </c>
      <c r="L302" s="409">
        <f t="shared" si="77"/>
        <v>0.5</v>
      </c>
      <c r="M302" s="410">
        <f t="shared" si="78"/>
        <v>8.09</v>
      </c>
      <c r="N302" s="410">
        <f t="shared" si="79"/>
        <v>8.109999999552965</v>
      </c>
      <c r="O302" s="411"/>
      <c r="P302" s="485">
        <f t="shared" ca="1" si="80"/>
        <v>0.41350694444444808</v>
      </c>
      <c r="Q302" s="484">
        <f t="shared" ca="1" si="81"/>
        <v>0.41364583333333699</v>
      </c>
      <c r="R302" s="486">
        <v>1.9999999552965164E-2</v>
      </c>
      <c r="S302" s="486">
        <f t="shared" ca="1" si="70"/>
        <v>0.13</v>
      </c>
      <c r="T302">
        <v>14</v>
      </c>
      <c r="U302" s="469" t="str">
        <f t="shared" si="71"/>
        <v>C36-R20</v>
      </c>
      <c r="V302">
        <v>36</v>
      </c>
      <c r="W302" s="470" t="s">
        <v>493</v>
      </c>
      <c r="X302" s="470" t="s">
        <v>494</v>
      </c>
      <c r="Y302">
        <v>20</v>
      </c>
      <c r="AA302" s="504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27"/>
      <c r="C303" s="404" t="str">
        <f t="shared" si="68"/>
        <v>C36-R18</v>
      </c>
      <c r="D303" s="405">
        <v>0.37018518518518517</v>
      </c>
      <c r="E303" s="405">
        <v>0.37032407407407408</v>
      </c>
      <c r="F303" s="406">
        <f t="shared" si="82"/>
        <v>1.7</v>
      </c>
      <c r="G303" s="468">
        <f t="shared" si="82"/>
        <v>5.89</v>
      </c>
      <c r="H303" s="407">
        <f t="shared" si="82"/>
        <v>1.2</v>
      </c>
      <c r="I303" s="407">
        <f t="shared" si="75"/>
        <v>7.59</v>
      </c>
      <c r="J303" s="407">
        <f t="shared" si="69"/>
        <v>7.6400000007450579</v>
      </c>
      <c r="K303" s="408">
        <f t="shared" si="76"/>
        <v>5.000000074505806E-2</v>
      </c>
      <c r="L303" s="409">
        <f t="shared" si="77"/>
        <v>0.5</v>
      </c>
      <c r="M303" s="410">
        <f t="shared" si="78"/>
        <v>8.09</v>
      </c>
      <c r="N303" s="410">
        <f t="shared" si="79"/>
        <v>8.1400000007450579</v>
      </c>
      <c r="O303" s="411"/>
      <c r="P303" s="485">
        <f t="shared" ca="1" si="80"/>
        <v>0.41393518518518885</v>
      </c>
      <c r="Q303" s="484">
        <f t="shared" ca="1" si="81"/>
        <v>0.4140856481481518</v>
      </c>
      <c r="R303" s="486">
        <v>5.000000074505806E-2</v>
      </c>
      <c r="S303" s="486">
        <f t="shared" ca="1" si="70"/>
        <v>0.03</v>
      </c>
      <c r="T303">
        <v>15</v>
      </c>
      <c r="U303" s="469" t="str">
        <f t="shared" si="71"/>
        <v>C36-R18</v>
      </c>
      <c r="V303">
        <v>36</v>
      </c>
      <c r="W303" s="470" t="s">
        <v>493</v>
      </c>
      <c r="X303" s="470" t="s">
        <v>494</v>
      </c>
      <c r="Y303">
        <v>18</v>
      </c>
      <c r="AA303" s="504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27"/>
      <c r="C304" s="404" t="str">
        <f t="shared" si="68"/>
        <v>C36-R16</v>
      </c>
      <c r="D304" s="405">
        <v>0.37042824074074077</v>
      </c>
      <c r="E304" s="405">
        <v>0.37056712962962962</v>
      </c>
      <c r="F304" s="406">
        <f t="shared" si="82"/>
        <v>1.7</v>
      </c>
      <c r="G304" s="468">
        <f t="shared" si="82"/>
        <v>5.89</v>
      </c>
      <c r="H304" s="407">
        <f t="shared" si="82"/>
        <v>1.2</v>
      </c>
      <c r="I304" s="407">
        <f t="shared" si="75"/>
        <v>7.59</v>
      </c>
      <c r="J304" s="407">
        <f t="shared" si="69"/>
        <v>7.690000001490116</v>
      </c>
      <c r="K304" s="408">
        <f t="shared" si="76"/>
        <v>0.10000000149011612</v>
      </c>
      <c r="L304" s="409">
        <f t="shared" si="77"/>
        <v>0.5</v>
      </c>
      <c r="M304" s="410">
        <f t="shared" si="78"/>
        <v>8.09</v>
      </c>
      <c r="N304" s="410">
        <f t="shared" si="79"/>
        <v>8.190000001490116</v>
      </c>
      <c r="O304" s="411"/>
      <c r="P304" s="485">
        <f t="shared" ca="1" si="80"/>
        <v>0.41434027777778143</v>
      </c>
      <c r="Q304" s="484">
        <f t="shared" ca="1" si="81"/>
        <v>0.41450231481481847</v>
      </c>
      <c r="R304" s="486">
        <v>0.10000000149011612</v>
      </c>
      <c r="S304" s="486">
        <f t="shared" ca="1" si="70"/>
        <v>0.05</v>
      </c>
      <c r="T304">
        <v>16</v>
      </c>
      <c r="U304" s="469" t="str">
        <f t="shared" si="71"/>
        <v>C36-R16</v>
      </c>
      <c r="V304">
        <v>36</v>
      </c>
      <c r="W304" s="470" t="s">
        <v>493</v>
      </c>
      <c r="X304" s="470" t="s">
        <v>494</v>
      </c>
      <c r="Y304">
        <v>16</v>
      </c>
      <c r="AA304" s="504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27"/>
      <c r="C305" s="404" t="str">
        <f t="shared" si="68"/>
        <v>C36-R14</v>
      </c>
      <c r="D305" s="405">
        <v>0.37065972222222221</v>
      </c>
      <c r="E305" s="405">
        <v>0.37083333333333335</v>
      </c>
      <c r="F305" s="406">
        <f t="shared" si="82"/>
        <v>1.7</v>
      </c>
      <c r="G305" s="468">
        <f t="shared" si="82"/>
        <v>5.89</v>
      </c>
      <c r="H305" s="407">
        <f t="shared" si="82"/>
        <v>1.2</v>
      </c>
      <c r="I305" s="407">
        <f t="shared" si="75"/>
        <v>7.59</v>
      </c>
      <c r="J305" s="407">
        <f t="shared" si="69"/>
        <v>7.7099999973177908</v>
      </c>
      <c r="K305" s="408">
        <f t="shared" si="76"/>
        <v>0.11999999731779099</v>
      </c>
      <c r="L305" s="409">
        <f t="shared" si="77"/>
        <v>0.5</v>
      </c>
      <c r="M305" s="410">
        <f t="shared" si="78"/>
        <v>8.09</v>
      </c>
      <c r="N305" s="410">
        <f t="shared" si="79"/>
        <v>8.2099999973177908</v>
      </c>
      <c r="O305" s="411"/>
      <c r="P305" s="485">
        <f t="shared" ca="1" si="80"/>
        <v>0.41479166666667033</v>
      </c>
      <c r="Q305" s="484">
        <f t="shared" ca="1" si="81"/>
        <v>0.41496527777778147</v>
      </c>
      <c r="R305" s="486">
        <v>0.11999999731779099</v>
      </c>
      <c r="S305" s="486">
        <f t="shared" ca="1" si="70"/>
        <v>0.1</v>
      </c>
      <c r="T305">
        <v>17</v>
      </c>
      <c r="U305" s="469" t="str">
        <f t="shared" si="71"/>
        <v>C36-R14</v>
      </c>
      <c r="V305">
        <v>36</v>
      </c>
      <c r="W305" s="470" t="s">
        <v>493</v>
      </c>
      <c r="X305" s="470" t="s">
        <v>494</v>
      </c>
      <c r="Y305">
        <v>14</v>
      </c>
      <c r="AA305" s="504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27"/>
      <c r="C306" s="404" t="str">
        <f t="shared" si="68"/>
        <v>C36-R12</v>
      </c>
      <c r="D306" s="405">
        <v>0.37094907407407407</v>
      </c>
      <c r="E306" s="405">
        <v>0.37111111111111111</v>
      </c>
      <c r="F306" s="406">
        <f t="shared" si="82"/>
        <v>1.7</v>
      </c>
      <c r="G306" s="468">
        <f t="shared" si="82"/>
        <v>5.89</v>
      </c>
      <c r="H306" s="407">
        <f t="shared" si="82"/>
        <v>1.2</v>
      </c>
      <c r="I306" s="407">
        <f t="shared" si="75"/>
        <v>7.59</v>
      </c>
      <c r="J306" s="407">
        <f t="shared" si="69"/>
        <v>7.609999999552965</v>
      </c>
      <c r="K306" s="408">
        <f t="shared" si="76"/>
        <v>1.9999999552965164E-2</v>
      </c>
      <c r="L306" s="409">
        <f t="shared" si="77"/>
        <v>0.5</v>
      </c>
      <c r="M306" s="410">
        <f t="shared" si="78"/>
        <v>8.09</v>
      </c>
      <c r="N306" s="410">
        <f t="shared" si="79"/>
        <v>8.109999999552965</v>
      </c>
      <c r="O306" s="411"/>
      <c r="P306" s="485">
        <f t="shared" ca="1" si="80"/>
        <v>0.4152314814814852</v>
      </c>
      <c r="Q306" s="484">
        <f t="shared" ca="1" si="81"/>
        <v>0.41538194444444815</v>
      </c>
      <c r="R306" s="486">
        <v>1.9999999552965164E-2</v>
      </c>
      <c r="S306" s="486">
        <f t="shared" ca="1" si="70"/>
        <v>0.04</v>
      </c>
      <c r="T306">
        <v>18</v>
      </c>
      <c r="U306" s="469" t="str">
        <f t="shared" si="71"/>
        <v>C36-R12</v>
      </c>
      <c r="V306">
        <v>36</v>
      </c>
      <c r="W306" s="470" t="s">
        <v>493</v>
      </c>
      <c r="X306" s="470" t="s">
        <v>494</v>
      </c>
      <c r="Y306">
        <v>12</v>
      </c>
      <c r="AA306" s="504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27"/>
      <c r="C307" s="404" t="str">
        <f t="shared" si="68"/>
        <v>C36-R10</v>
      </c>
      <c r="D307" s="405">
        <v>0.3712037037037037</v>
      </c>
      <c r="E307" s="405">
        <v>0.37136574074074075</v>
      </c>
      <c r="F307" s="406">
        <f t="shared" ref="F307:H322" si="83">F306</f>
        <v>1.7</v>
      </c>
      <c r="G307" s="468">
        <f t="shared" si="83"/>
        <v>5.89</v>
      </c>
      <c r="H307" s="407">
        <f t="shared" si="83"/>
        <v>1.2</v>
      </c>
      <c r="I307" s="407">
        <f t="shared" si="75"/>
        <v>7.59</v>
      </c>
      <c r="J307" s="407">
        <f t="shared" si="69"/>
        <v>7.5999999997764824</v>
      </c>
      <c r="K307" s="408">
        <f t="shared" si="76"/>
        <v>9.9999997764825821E-3</v>
      </c>
      <c r="L307" s="409">
        <f t="shared" si="77"/>
        <v>0.5</v>
      </c>
      <c r="M307" s="410">
        <f t="shared" si="78"/>
        <v>8.09</v>
      </c>
      <c r="N307" s="410">
        <f t="shared" si="79"/>
        <v>8.0999999997764824</v>
      </c>
      <c r="O307" s="411"/>
      <c r="P307" s="485">
        <f t="shared" ca="1" si="80"/>
        <v>0.41564814814815187</v>
      </c>
      <c r="Q307" s="484">
        <f t="shared" ca="1" si="81"/>
        <v>0.41578703703704079</v>
      </c>
      <c r="R307" s="486">
        <v>9.9999997764825821E-3</v>
      </c>
      <c r="S307" s="486">
        <f t="shared" ca="1" si="70"/>
        <v>0.15</v>
      </c>
      <c r="T307">
        <v>19</v>
      </c>
      <c r="U307" s="469" t="str">
        <f t="shared" si="71"/>
        <v>C36-R10</v>
      </c>
      <c r="V307">
        <v>36</v>
      </c>
      <c r="W307" s="470" t="s">
        <v>493</v>
      </c>
      <c r="X307" s="470" t="s">
        <v>494</v>
      </c>
      <c r="Y307">
        <v>10</v>
      </c>
      <c r="AA307" s="504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27"/>
      <c r="C308" s="404" t="str">
        <f t="shared" si="68"/>
        <v>C36-R8</v>
      </c>
      <c r="D308" s="405">
        <v>0.37144675925925924</v>
      </c>
      <c r="E308" s="405">
        <v>0.37158564814814815</v>
      </c>
      <c r="F308" s="406">
        <f t="shared" si="83"/>
        <v>1.7</v>
      </c>
      <c r="G308" s="468">
        <f t="shared" si="83"/>
        <v>5.89</v>
      </c>
      <c r="H308" s="407">
        <f t="shared" si="83"/>
        <v>1.2</v>
      </c>
      <c r="I308" s="407">
        <f t="shared" si="75"/>
        <v>7.59</v>
      </c>
      <c r="J308" s="407">
        <f t="shared" si="69"/>
        <v>7.690000001490116</v>
      </c>
      <c r="K308" s="408">
        <f t="shared" si="76"/>
        <v>0.10000000149011612</v>
      </c>
      <c r="L308" s="409">
        <f t="shared" si="77"/>
        <v>0.5</v>
      </c>
      <c r="M308" s="410">
        <f t="shared" si="78"/>
        <v>8.09</v>
      </c>
      <c r="N308" s="410">
        <f t="shared" si="79"/>
        <v>8.190000001490116</v>
      </c>
      <c r="O308" s="411"/>
      <c r="P308" s="485">
        <f t="shared" ca="1" si="80"/>
        <v>0.41604166666667042</v>
      </c>
      <c r="Q308" s="484">
        <f t="shared" ca="1" si="81"/>
        <v>0.41618055555555933</v>
      </c>
      <c r="R308" s="486">
        <v>0.10000000149011612</v>
      </c>
      <c r="S308" s="486">
        <f t="shared" ca="1" si="70"/>
        <v>0.11</v>
      </c>
      <c r="T308">
        <v>20</v>
      </c>
      <c r="U308" s="469" t="str">
        <f t="shared" si="71"/>
        <v>C36-R8</v>
      </c>
      <c r="V308">
        <v>36</v>
      </c>
      <c r="W308" s="470" t="s">
        <v>493</v>
      </c>
      <c r="X308" s="470" t="s">
        <v>494</v>
      </c>
      <c r="Y308">
        <v>8</v>
      </c>
      <c r="AA308" s="504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27"/>
      <c r="C309" s="404" t="str">
        <f t="shared" si="68"/>
        <v>C36-R6</v>
      </c>
      <c r="D309" s="405">
        <v>0.37171296296296297</v>
      </c>
      <c r="E309" s="405">
        <v>0.37187500000000001</v>
      </c>
      <c r="F309" s="406">
        <f t="shared" si="83"/>
        <v>1.7</v>
      </c>
      <c r="G309" s="468">
        <f t="shared" si="83"/>
        <v>5.89</v>
      </c>
      <c r="H309" s="407">
        <f t="shared" si="83"/>
        <v>1.2</v>
      </c>
      <c r="I309" s="407">
        <f t="shared" si="75"/>
        <v>7.59</v>
      </c>
      <c r="J309" s="407">
        <f t="shared" si="69"/>
        <v>7.6400000007450579</v>
      </c>
      <c r="K309" s="408">
        <f t="shared" si="76"/>
        <v>5.000000074505806E-2</v>
      </c>
      <c r="L309" s="409">
        <f t="shared" si="77"/>
        <v>0.5</v>
      </c>
      <c r="M309" s="410">
        <f t="shared" si="78"/>
        <v>8.09</v>
      </c>
      <c r="N309" s="410">
        <f t="shared" si="79"/>
        <v>8.1400000007450579</v>
      </c>
      <c r="O309" s="411"/>
      <c r="P309" s="485">
        <f t="shared" ca="1" si="80"/>
        <v>0.41645833333333709</v>
      </c>
      <c r="Q309" s="484">
        <f t="shared" ca="1" si="81"/>
        <v>0.416597222222226</v>
      </c>
      <c r="R309" s="486">
        <v>5.000000074505806E-2</v>
      </c>
      <c r="S309" s="486">
        <f t="shared" ca="1" si="70"/>
        <v>0.1</v>
      </c>
      <c r="T309">
        <v>21</v>
      </c>
      <c r="U309" s="469" t="str">
        <f t="shared" si="71"/>
        <v>C36-R6</v>
      </c>
      <c r="V309">
        <v>36</v>
      </c>
      <c r="W309" s="470" t="s">
        <v>493</v>
      </c>
      <c r="X309" s="470" t="s">
        <v>494</v>
      </c>
      <c r="Y309">
        <v>6</v>
      </c>
      <c r="AA309" s="504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27"/>
      <c r="C310" s="404" t="str">
        <f t="shared" si="68"/>
        <v>C36-R4</v>
      </c>
      <c r="D310" s="405">
        <v>0.37200231481481483</v>
      </c>
      <c r="E310" s="405">
        <v>0.37215277777777778</v>
      </c>
      <c r="F310" s="406">
        <f t="shared" si="83"/>
        <v>1.7</v>
      </c>
      <c r="G310" s="468">
        <f t="shared" si="83"/>
        <v>5.89</v>
      </c>
      <c r="H310" s="407">
        <f t="shared" si="83"/>
        <v>1.2</v>
      </c>
      <c r="I310" s="407">
        <f t="shared" si="75"/>
        <v>7.59</v>
      </c>
      <c r="J310" s="407">
        <f t="shared" si="69"/>
        <v>7.7199999952316283</v>
      </c>
      <c r="K310" s="408">
        <f t="shared" si="76"/>
        <v>0.12999999523162842</v>
      </c>
      <c r="L310" s="409">
        <f t="shared" si="77"/>
        <v>0.5</v>
      </c>
      <c r="M310" s="410">
        <f t="shared" si="78"/>
        <v>8.09</v>
      </c>
      <c r="N310" s="410">
        <f t="shared" si="79"/>
        <v>8.2199999952316283</v>
      </c>
      <c r="O310" s="411"/>
      <c r="P310" s="485">
        <f t="shared" ca="1" si="80"/>
        <v>0.41687500000000377</v>
      </c>
      <c r="Q310" s="484">
        <f t="shared" ca="1" si="81"/>
        <v>0.41702546296296672</v>
      </c>
      <c r="R310" s="486">
        <v>0.12999999523162842</v>
      </c>
      <c r="S310" s="486">
        <f t="shared" ca="1" si="70"/>
        <v>0.1</v>
      </c>
      <c r="T310">
        <v>22</v>
      </c>
      <c r="U310" s="469" t="str">
        <f t="shared" si="71"/>
        <v>C36-R4</v>
      </c>
      <c r="V310">
        <v>36</v>
      </c>
      <c r="W310" s="470" t="s">
        <v>493</v>
      </c>
      <c r="X310" s="470" t="s">
        <v>494</v>
      </c>
      <c r="Y310">
        <v>4</v>
      </c>
      <c r="AA310" s="504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27"/>
      <c r="C311" s="404" t="str">
        <f t="shared" si="68"/>
        <v>C36-R2</v>
      </c>
      <c r="D311" s="405">
        <v>0.37225694444444446</v>
      </c>
      <c r="E311" s="405">
        <v>0.37239583333333331</v>
      </c>
      <c r="F311" s="406">
        <f t="shared" si="83"/>
        <v>1.7</v>
      </c>
      <c r="G311" s="468">
        <f t="shared" si="83"/>
        <v>5.89</v>
      </c>
      <c r="H311" s="407">
        <f t="shared" si="83"/>
        <v>1.2</v>
      </c>
      <c r="I311" s="407">
        <f t="shared" si="75"/>
        <v>7.59</v>
      </c>
      <c r="J311" s="407">
        <f t="shared" si="69"/>
        <v>7.6400000007450579</v>
      </c>
      <c r="K311" s="408">
        <f t="shared" si="76"/>
        <v>5.000000074505806E-2</v>
      </c>
      <c r="L311" s="409">
        <f t="shared" si="77"/>
        <v>0.5</v>
      </c>
      <c r="M311" s="410">
        <f t="shared" si="78"/>
        <v>8.09</v>
      </c>
      <c r="N311" s="410">
        <f t="shared" si="79"/>
        <v>8.1400000007450579</v>
      </c>
      <c r="O311" s="411"/>
      <c r="P311" s="485">
        <f t="shared" ca="1" si="80"/>
        <v>0.41731481481481858</v>
      </c>
      <c r="Q311" s="484">
        <f t="shared" ca="1" si="81"/>
        <v>0.41746527777778153</v>
      </c>
      <c r="R311" s="486">
        <v>5.000000074505806E-2</v>
      </c>
      <c r="S311" s="486">
        <f t="shared" ca="1" si="70"/>
        <v>0.1</v>
      </c>
      <c r="T311">
        <v>23</v>
      </c>
      <c r="U311" s="469" t="str">
        <f t="shared" si="71"/>
        <v>C36-R2</v>
      </c>
      <c r="V311">
        <v>36</v>
      </c>
      <c r="W311" s="470" t="s">
        <v>493</v>
      </c>
      <c r="X311" s="470" t="s">
        <v>494</v>
      </c>
      <c r="Y311">
        <v>2</v>
      </c>
      <c r="AA311" s="504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27"/>
      <c r="C312" s="404" t="str">
        <f t="shared" si="68"/>
        <v>C37-R3</v>
      </c>
      <c r="D312" s="405">
        <v>0.3724884259259259</v>
      </c>
      <c r="E312" s="405">
        <v>0.37263888888888891</v>
      </c>
      <c r="F312" s="406">
        <f t="shared" si="83"/>
        <v>1.7</v>
      </c>
      <c r="G312" s="468">
        <f t="shared" si="83"/>
        <v>5.89</v>
      </c>
      <c r="H312" s="407">
        <f t="shared" si="83"/>
        <v>1.2</v>
      </c>
      <c r="I312" s="407">
        <f t="shared" si="75"/>
        <v>7.59</v>
      </c>
      <c r="J312" s="407">
        <f t="shared" si="69"/>
        <v>7.6999999994039534</v>
      </c>
      <c r="K312" s="408">
        <f t="shared" si="76"/>
        <v>0.10999999940395355</v>
      </c>
      <c r="L312" s="409">
        <f t="shared" si="77"/>
        <v>0.5</v>
      </c>
      <c r="M312" s="410">
        <f t="shared" si="78"/>
        <v>8.09</v>
      </c>
      <c r="N312" s="410">
        <f t="shared" si="79"/>
        <v>8.1999999994039534</v>
      </c>
      <c r="O312" s="411"/>
      <c r="P312" s="485">
        <f t="shared" ca="1" si="80"/>
        <v>0.41775462962963339</v>
      </c>
      <c r="Q312" s="484">
        <f t="shared" ca="1" si="81"/>
        <v>0.41791666666667043</v>
      </c>
      <c r="R312" s="486">
        <v>0.10999999940395355</v>
      </c>
      <c r="S312" s="486">
        <f t="shared" ca="1" si="70"/>
        <v>0.04</v>
      </c>
      <c r="T312">
        <v>1</v>
      </c>
      <c r="U312" s="469" t="str">
        <f t="shared" si="71"/>
        <v>C37-R3</v>
      </c>
      <c r="V312">
        <v>37</v>
      </c>
      <c r="W312" s="470" t="s">
        <v>493</v>
      </c>
      <c r="X312" s="470" t="s">
        <v>494</v>
      </c>
      <c r="Y312">
        <v>3</v>
      </c>
      <c r="AA312" s="504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27"/>
      <c r="C313" s="404" t="str">
        <f t="shared" si="68"/>
        <v>C37-R5</v>
      </c>
      <c r="D313" s="405">
        <v>0.37274305555555554</v>
      </c>
      <c r="E313" s="405">
        <v>0.37288194444444445</v>
      </c>
      <c r="F313" s="406">
        <f t="shared" si="83"/>
        <v>1.7</v>
      </c>
      <c r="G313" s="468">
        <f t="shared" si="83"/>
        <v>5.89</v>
      </c>
      <c r="H313" s="407">
        <f t="shared" si="83"/>
        <v>1.2</v>
      </c>
      <c r="I313" s="407">
        <f t="shared" si="75"/>
        <v>7.59</v>
      </c>
      <c r="J313" s="407">
        <f t="shared" si="69"/>
        <v>7.6999999994039534</v>
      </c>
      <c r="K313" s="408">
        <f t="shared" si="76"/>
        <v>0.10999999940395355</v>
      </c>
      <c r="L313" s="409">
        <f t="shared" si="77"/>
        <v>0.5</v>
      </c>
      <c r="M313" s="410">
        <f t="shared" si="78"/>
        <v>8.09</v>
      </c>
      <c r="N313" s="410">
        <f t="shared" si="79"/>
        <v>8.1999999994039534</v>
      </c>
      <c r="O313" s="411"/>
      <c r="P313" s="485">
        <f t="shared" ca="1" si="80"/>
        <v>0.41818287037037416</v>
      </c>
      <c r="Q313" s="484">
        <f t="shared" ca="1" si="81"/>
        <v>0.4183449074074112</v>
      </c>
      <c r="R313" s="486">
        <v>0.10999999940395355</v>
      </c>
      <c r="S313" s="486">
        <f t="shared" ca="1" si="70"/>
        <v>0.03</v>
      </c>
      <c r="T313">
        <v>2</v>
      </c>
      <c r="U313" s="469" t="str">
        <f t="shared" si="71"/>
        <v>C37-R5</v>
      </c>
      <c r="V313">
        <v>37</v>
      </c>
      <c r="W313" s="470" t="s">
        <v>493</v>
      </c>
      <c r="X313" s="470" t="s">
        <v>494</v>
      </c>
      <c r="Y313">
        <v>5</v>
      </c>
      <c r="AA313" s="504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27"/>
      <c r="C314" s="404" t="str">
        <f t="shared" si="68"/>
        <v>C37-R7</v>
      </c>
      <c r="D314" s="405">
        <v>0.37298611111111113</v>
      </c>
      <c r="E314" s="405">
        <v>0.37315972222222221</v>
      </c>
      <c r="F314" s="406">
        <f t="shared" si="83"/>
        <v>1.7</v>
      </c>
      <c r="G314" s="468">
        <f t="shared" si="83"/>
        <v>5.89</v>
      </c>
      <c r="H314" s="407">
        <f t="shared" si="83"/>
        <v>1.2</v>
      </c>
      <c r="I314" s="407">
        <f t="shared" si="75"/>
        <v>7.59</v>
      </c>
      <c r="J314" s="407">
        <f t="shared" si="69"/>
        <v>7.6400000007450579</v>
      </c>
      <c r="K314" s="408">
        <f t="shared" si="76"/>
        <v>5.000000074505806E-2</v>
      </c>
      <c r="L314" s="409">
        <f t="shared" si="77"/>
        <v>0.5</v>
      </c>
      <c r="M314" s="410">
        <f t="shared" si="78"/>
        <v>8.09</v>
      </c>
      <c r="N314" s="410">
        <f t="shared" si="79"/>
        <v>8.1400000007450579</v>
      </c>
      <c r="O314" s="411"/>
      <c r="P314" s="485">
        <f t="shared" ca="1" si="80"/>
        <v>0.41859953703704084</v>
      </c>
      <c r="Q314" s="484">
        <f t="shared" ca="1" si="81"/>
        <v>0.41873842592592975</v>
      </c>
      <c r="R314" s="486">
        <v>5.000000074505806E-2</v>
      </c>
      <c r="S314" s="486">
        <f t="shared" ca="1" si="70"/>
        <v>0.09</v>
      </c>
      <c r="T314">
        <v>3</v>
      </c>
      <c r="U314" s="469" t="str">
        <f t="shared" si="71"/>
        <v>C37-R7</v>
      </c>
      <c r="V314">
        <v>37</v>
      </c>
      <c r="W314" s="470" t="s">
        <v>493</v>
      </c>
      <c r="X314" s="470" t="s">
        <v>494</v>
      </c>
      <c r="Y314">
        <v>7</v>
      </c>
      <c r="AA314" s="504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27"/>
      <c r="C315" s="404" t="str">
        <f t="shared" si="68"/>
        <v>C37-R9</v>
      </c>
      <c r="D315" s="405">
        <v>0.37321759259259257</v>
      </c>
      <c r="E315" s="405">
        <v>0.37336805555555558</v>
      </c>
      <c r="F315" s="406">
        <f t="shared" si="83"/>
        <v>1.7</v>
      </c>
      <c r="G315" s="468">
        <f t="shared" si="83"/>
        <v>5.89</v>
      </c>
      <c r="H315" s="407">
        <f t="shared" si="83"/>
        <v>1.2</v>
      </c>
      <c r="I315" s="407">
        <f t="shared" si="75"/>
        <v>7.59</v>
      </c>
      <c r="J315" s="407">
        <f t="shared" si="69"/>
        <v>7.7099999973177908</v>
      </c>
      <c r="K315" s="408">
        <f t="shared" si="76"/>
        <v>0.11999999731779099</v>
      </c>
      <c r="L315" s="409">
        <f t="shared" si="77"/>
        <v>0.5</v>
      </c>
      <c r="M315" s="410">
        <f t="shared" si="78"/>
        <v>8.09</v>
      </c>
      <c r="N315" s="410">
        <f t="shared" si="79"/>
        <v>8.2099999973177908</v>
      </c>
      <c r="O315" s="411"/>
      <c r="P315" s="485">
        <f t="shared" ca="1" si="80"/>
        <v>0.41902777777778161</v>
      </c>
      <c r="Q315" s="484">
        <f t="shared" ca="1" si="81"/>
        <v>0.41916666666667052</v>
      </c>
      <c r="R315" s="486">
        <v>0.11999999731779099</v>
      </c>
      <c r="S315" s="486">
        <f t="shared" ca="1" si="70"/>
        <v>0.06</v>
      </c>
      <c r="T315">
        <v>4</v>
      </c>
      <c r="U315" s="469" t="str">
        <f t="shared" si="71"/>
        <v>C37-R9</v>
      </c>
      <c r="V315">
        <v>37</v>
      </c>
      <c r="W315" s="470" t="s">
        <v>493</v>
      </c>
      <c r="X315" s="470" t="s">
        <v>494</v>
      </c>
      <c r="Y315">
        <v>9</v>
      </c>
      <c r="AA315" s="504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27" t="s">
        <v>522</v>
      </c>
      <c r="C316" s="404" t="str">
        <f t="shared" si="68"/>
        <v>C37-R11</v>
      </c>
      <c r="D316" s="405">
        <v>0.37350694444444443</v>
      </c>
      <c r="E316" s="405">
        <v>0.37365740740740738</v>
      </c>
      <c r="F316" s="406">
        <f t="shared" si="83"/>
        <v>1.7</v>
      </c>
      <c r="G316" s="468">
        <f t="shared" si="83"/>
        <v>5.89</v>
      </c>
      <c r="H316" s="407">
        <f t="shared" si="83"/>
        <v>1.2</v>
      </c>
      <c r="I316" s="407">
        <f t="shared" si="75"/>
        <v>7.59</v>
      </c>
      <c r="J316" s="407">
        <f t="shared" si="69"/>
        <v>7.6199999993294476</v>
      </c>
      <c r="K316" s="408">
        <f t="shared" si="76"/>
        <v>2.9999999329447746E-2</v>
      </c>
      <c r="L316" s="409">
        <f t="shared" si="77"/>
        <v>0.5</v>
      </c>
      <c r="M316" s="410">
        <f t="shared" si="78"/>
        <v>8.09</v>
      </c>
      <c r="N316" s="410">
        <f t="shared" si="79"/>
        <v>8.1199999993294476</v>
      </c>
      <c r="O316" s="411"/>
      <c r="P316" s="485">
        <f t="shared" ca="1" si="80"/>
        <v>0.41945601851852238</v>
      </c>
      <c r="Q316" s="484">
        <f t="shared" ca="1" si="81"/>
        <v>0.41960648148148533</v>
      </c>
      <c r="R316" s="486">
        <v>2.9999999329447746E-2</v>
      </c>
      <c r="S316" s="486">
        <f t="shared" ca="1" si="70"/>
        <v>0.03</v>
      </c>
      <c r="T316">
        <v>5</v>
      </c>
      <c r="U316" s="469" t="str">
        <f t="shared" si="71"/>
        <v>C37-R11</v>
      </c>
      <c r="V316">
        <v>37</v>
      </c>
      <c r="W316" s="470" t="s">
        <v>493</v>
      </c>
      <c r="X316" s="470" t="s">
        <v>494</v>
      </c>
      <c r="Y316">
        <v>11</v>
      </c>
      <c r="AA316" s="504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27"/>
      <c r="C317" s="404" t="str">
        <f t="shared" si="68"/>
        <v>C37-R13</v>
      </c>
      <c r="D317" s="405">
        <v>0.37379629629629629</v>
      </c>
      <c r="E317" s="405">
        <v>0.37394675925925924</v>
      </c>
      <c r="F317" s="406">
        <f t="shared" si="83"/>
        <v>1.7</v>
      </c>
      <c r="G317" s="468">
        <f t="shared" si="83"/>
        <v>5.89</v>
      </c>
      <c r="H317" s="407">
        <f t="shared" si="83"/>
        <v>1.2</v>
      </c>
      <c r="I317" s="407">
        <f t="shared" si="75"/>
        <v>7.59</v>
      </c>
      <c r="J317" s="407">
        <f t="shared" si="69"/>
        <v>7.690000001490116</v>
      </c>
      <c r="K317" s="408">
        <f t="shared" si="76"/>
        <v>0.10000000149011612</v>
      </c>
      <c r="L317" s="409">
        <f t="shared" si="77"/>
        <v>0.5</v>
      </c>
      <c r="M317" s="410">
        <f t="shared" si="78"/>
        <v>8.09</v>
      </c>
      <c r="N317" s="410">
        <f t="shared" si="79"/>
        <v>8.190000001490116</v>
      </c>
      <c r="O317" s="411"/>
      <c r="P317" s="485">
        <f t="shared" ca="1" si="80"/>
        <v>0.41984953703704087</v>
      </c>
      <c r="Q317" s="484">
        <f t="shared" ca="1" si="81"/>
        <v>0.42000000000000381</v>
      </c>
      <c r="R317" s="486">
        <v>0.10000000149011612</v>
      </c>
      <c r="S317" s="486">
        <f t="shared" ca="1" si="70"/>
        <v>0.08</v>
      </c>
      <c r="T317">
        <v>6</v>
      </c>
      <c r="U317" s="469" t="str">
        <f t="shared" si="71"/>
        <v>C37-R13</v>
      </c>
      <c r="V317">
        <v>37</v>
      </c>
      <c r="W317" s="470" t="s">
        <v>493</v>
      </c>
      <c r="X317" s="470" t="s">
        <v>494</v>
      </c>
      <c r="Y317">
        <v>13</v>
      </c>
      <c r="AA317" s="504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27"/>
      <c r="C318" s="404" t="str">
        <f t="shared" si="68"/>
        <v>C37-R15</v>
      </c>
      <c r="D318" s="405">
        <v>0.37403935185185183</v>
      </c>
      <c r="E318" s="405">
        <v>0.37421296296296297</v>
      </c>
      <c r="F318" s="406">
        <f t="shared" si="83"/>
        <v>1.7</v>
      </c>
      <c r="G318" s="468">
        <f t="shared" si="83"/>
        <v>5.89</v>
      </c>
      <c r="H318" s="407">
        <f t="shared" si="83"/>
        <v>1.2</v>
      </c>
      <c r="I318" s="407">
        <f t="shared" si="75"/>
        <v>7.59</v>
      </c>
      <c r="J318" s="407">
        <f t="shared" si="69"/>
        <v>7.7099999973177908</v>
      </c>
      <c r="K318" s="408">
        <f t="shared" si="76"/>
        <v>0.11999999731779099</v>
      </c>
      <c r="L318" s="409">
        <f t="shared" si="77"/>
        <v>0.5</v>
      </c>
      <c r="M318" s="410">
        <f t="shared" si="78"/>
        <v>8.09</v>
      </c>
      <c r="N318" s="410">
        <f t="shared" si="79"/>
        <v>8.2099999973177908</v>
      </c>
      <c r="O318" s="411"/>
      <c r="P318" s="485">
        <f t="shared" ca="1" si="80"/>
        <v>0.42026620370370754</v>
      </c>
      <c r="Q318" s="484">
        <f t="shared" ca="1" si="81"/>
        <v>0.42040509259259645</v>
      </c>
      <c r="R318" s="486">
        <v>0.11999999731779099</v>
      </c>
      <c r="S318" s="486">
        <f t="shared" ca="1" si="70"/>
        <v>0.02</v>
      </c>
      <c r="T318">
        <v>7</v>
      </c>
      <c r="U318" s="469" t="str">
        <f t="shared" si="71"/>
        <v>C37-R15</v>
      </c>
      <c r="V318">
        <v>37</v>
      </c>
      <c r="W318" s="470" t="s">
        <v>493</v>
      </c>
      <c r="X318" s="470" t="s">
        <v>494</v>
      </c>
      <c r="Y318">
        <v>15</v>
      </c>
      <c r="AA318" s="504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27"/>
      <c r="C319" s="404" t="str">
        <f t="shared" si="68"/>
        <v>C37-R17</v>
      </c>
      <c r="D319" s="405">
        <v>0.37429398148148146</v>
      </c>
      <c r="E319" s="405">
        <v>0.37444444444444447</v>
      </c>
      <c r="F319" s="406">
        <f t="shared" si="83"/>
        <v>1.7</v>
      </c>
      <c r="G319" s="468">
        <f t="shared" si="83"/>
        <v>5.89</v>
      </c>
      <c r="H319" s="407">
        <f t="shared" si="83"/>
        <v>1.2</v>
      </c>
      <c r="I319" s="407">
        <f t="shared" si="75"/>
        <v>7.59</v>
      </c>
      <c r="J319" s="407">
        <f t="shared" si="69"/>
        <v>7.6199999993294476</v>
      </c>
      <c r="K319" s="408">
        <f t="shared" si="76"/>
        <v>2.9999999329447746E-2</v>
      </c>
      <c r="L319" s="409">
        <f t="shared" si="77"/>
        <v>0.5</v>
      </c>
      <c r="M319" s="410">
        <f t="shared" si="78"/>
        <v>8.09</v>
      </c>
      <c r="N319" s="410">
        <f t="shared" si="79"/>
        <v>8.1199999993294476</v>
      </c>
      <c r="O319" s="411"/>
      <c r="P319" s="485">
        <f t="shared" ca="1" si="80"/>
        <v>0.42068287037037422</v>
      </c>
      <c r="Q319" s="484">
        <f t="shared" ca="1" si="81"/>
        <v>0.42082175925926313</v>
      </c>
      <c r="R319" s="486">
        <v>2.9999999329447746E-2</v>
      </c>
      <c r="S319" s="486">
        <f t="shared" ca="1" si="70"/>
        <v>0.03</v>
      </c>
      <c r="T319">
        <v>8</v>
      </c>
      <c r="U319" s="469" t="str">
        <f t="shared" si="71"/>
        <v>C37-R17</v>
      </c>
      <c r="V319">
        <v>37</v>
      </c>
      <c r="W319" s="470" t="s">
        <v>493</v>
      </c>
      <c r="X319" s="470" t="s">
        <v>494</v>
      </c>
      <c r="Y319">
        <v>17</v>
      </c>
      <c r="AA319" s="504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27"/>
      <c r="C320" s="404" t="str">
        <f t="shared" si="68"/>
        <v>C37-R19</v>
      </c>
      <c r="D320" s="405">
        <v>0.37456018518518519</v>
      </c>
      <c r="E320" s="405">
        <v>0.37471064814814814</v>
      </c>
      <c r="F320" s="406">
        <f t="shared" si="83"/>
        <v>1.7</v>
      </c>
      <c r="G320" s="468">
        <f t="shared" si="83"/>
        <v>5.89</v>
      </c>
      <c r="H320" s="407">
        <f t="shared" si="83"/>
        <v>1.2</v>
      </c>
      <c r="I320" s="407">
        <f t="shared" si="75"/>
        <v>7.59</v>
      </c>
      <c r="J320" s="407">
        <f t="shared" si="69"/>
        <v>7.7400000059604643</v>
      </c>
      <c r="K320" s="408">
        <f t="shared" si="76"/>
        <v>0.15000000596046448</v>
      </c>
      <c r="L320" s="409">
        <f t="shared" si="77"/>
        <v>0.5</v>
      </c>
      <c r="M320" s="410">
        <f t="shared" si="78"/>
        <v>8.09</v>
      </c>
      <c r="N320" s="410">
        <f t="shared" si="79"/>
        <v>8.2400000059604643</v>
      </c>
      <c r="O320" s="411"/>
      <c r="P320" s="485">
        <f t="shared" ca="1" si="80"/>
        <v>0.42109953703704089</v>
      </c>
      <c r="Q320" s="484">
        <f t="shared" ca="1" si="81"/>
        <v>0.42126157407407794</v>
      </c>
      <c r="R320" s="486">
        <v>0.15000000596046448</v>
      </c>
      <c r="S320" s="486">
        <f t="shared" ca="1" si="70"/>
        <v>0.09</v>
      </c>
      <c r="T320">
        <v>9</v>
      </c>
      <c r="U320" s="503" t="str">
        <f t="shared" si="71"/>
        <v>C37-R19</v>
      </c>
      <c r="V320">
        <v>37</v>
      </c>
      <c r="W320" s="503" t="s">
        <v>493</v>
      </c>
      <c r="X320" s="503" t="s">
        <v>494</v>
      </c>
      <c r="Y320">
        <v>19</v>
      </c>
      <c r="AA320" s="504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27"/>
      <c r="C321" s="404" t="str">
        <f t="shared" si="68"/>
        <v>C37-R21</v>
      </c>
      <c r="D321" s="405">
        <v>0.37482638888888886</v>
      </c>
      <c r="E321" s="405">
        <v>0.375</v>
      </c>
      <c r="F321" s="406">
        <f t="shared" si="83"/>
        <v>1.7</v>
      </c>
      <c r="G321" s="468">
        <f t="shared" si="83"/>
        <v>5.89</v>
      </c>
      <c r="H321" s="407">
        <f t="shared" si="83"/>
        <v>1.2</v>
      </c>
      <c r="I321" s="407">
        <f t="shared" si="75"/>
        <v>7.59</v>
      </c>
      <c r="J321" s="407">
        <f t="shared" si="69"/>
        <v>7.690000001490116</v>
      </c>
      <c r="K321" s="408">
        <f t="shared" si="76"/>
        <v>0.10000000149011612</v>
      </c>
      <c r="L321" s="409">
        <f t="shared" si="77"/>
        <v>0.5</v>
      </c>
      <c r="M321" s="410">
        <f t="shared" si="78"/>
        <v>8.09</v>
      </c>
      <c r="N321" s="410">
        <f t="shared" si="79"/>
        <v>8.190000001490116</v>
      </c>
      <c r="O321" s="411"/>
      <c r="P321" s="485">
        <f t="shared" ca="1" si="80"/>
        <v>0.42150462962963348</v>
      </c>
      <c r="Q321" s="484">
        <f t="shared" ca="1" si="81"/>
        <v>0.42165509259259643</v>
      </c>
      <c r="R321" s="486">
        <v>0.10000000149011612</v>
      </c>
      <c r="S321" s="486">
        <f t="shared" ca="1" si="70"/>
        <v>0.06</v>
      </c>
      <c r="T321">
        <v>10</v>
      </c>
      <c r="U321" s="469" t="str">
        <f t="shared" si="71"/>
        <v>C37-R21</v>
      </c>
      <c r="V321">
        <v>37</v>
      </c>
      <c r="W321" s="470" t="s">
        <v>493</v>
      </c>
      <c r="X321" s="470" t="s">
        <v>494</v>
      </c>
      <c r="Y321">
        <v>21</v>
      </c>
      <c r="AA321" s="504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27"/>
      <c r="C322" s="404" t="str">
        <f t="shared" si="68"/>
        <v>C37-R23</v>
      </c>
      <c r="D322" s="405">
        <v>0.37509259259259259</v>
      </c>
      <c r="E322" s="405">
        <v>0.37524305555555554</v>
      </c>
      <c r="F322" s="406">
        <f t="shared" si="83"/>
        <v>1.7</v>
      </c>
      <c r="G322" s="468">
        <f t="shared" si="83"/>
        <v>5.89</v>
      </c>
      <c r="H322" s="407">
        <f t="shared" si="83"/>
        <v>1.2</v>
      </c>
      <c r="I322" s="407">
        <f t="shared" si="75"/>
        <v>7.59</v>
      </c>
      <c r="J322" s="407">
        <f t="shared" si="69"/>
        <v>7.5999999997764824</v>
      </c>
      <c r="K322" s="408">
        <f t="shared" si="76"/>
        <v>9.9999997764825821E-3</v>
      </c>
      <c r="L322" s="409">
        <f t="shared" si="77"/>
        <v>0.5</v>
      </c>
      <c r="M322" s="410">
        <f t="shared" si="78"/>
        <v>8.09</v>
      </c>
      <c r="N322" s="410">
        <f t="shared" si="79"/>
        <v>8.0999999997764824</v>
      </c>
      <c r="O322" s="411"/>
      <c r="P322" s="485">
        <f t="shared" ca="1" si="80"/>
        <v>0.42188657407407792</v>
      </c>
      <c r="Q322" s="484">
        <f t="shared" ca="1" si="81"/>
        <v>0.42204861111111497</v>
      </c>
      <c r="R322" s="486">
        <v>9.9999997764825821E-3</v>
      </c>
      <c r="S322" s="486">
        <f t="shared" ca="1" si="70"/>
        <v>7.0000000000000007E-2</v>
      </c>
      <c r="T322">
        <v>11</v>
      </c>
      <c r="U322" s="469" t="str">
        <f t="shared" si="71"/>
        <v>C37-R23</v>
      </c>
      <c r="V322">
        <v>37</v>
      </c>
      <c r="W322" s="470" t="s">
        <v>493</v>
      </c>
      <c r="X322" s="470" t="s">
        <v>494</v>
      </c>
      <c r="Y322">
        <v>23</v>
      </c>
      <c r="AA322" s="504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27"/>
      <c r="C323" s="404" t="str">
        <f t="shared" si="68"/>
        <v>C37-R25</v>
      </c>
      <c r="D323" s="405">
        <v>0.37532407407407409</v>
      </c>
      <c r="E323" s="405">
        <v>0.37548611111111113</v>
      </c>
      <c r="F323" s="406">
        <f t="shared" ref="F323:H338" si="84">F322</f>
        <v>1.7</v>
      </c>
      <c r="G323" s="468">
        <f t="shared" si="84"/>
        <v>5.89</v>
      </c>
      <c r="H323" s="407">
        <f t="shared" si="84"/>
        <v>1.2</v>
      </c>
      <c r="I323" s="407">
        <f t="shared" si="75"/>
        <v>7.59</v>
      </c>
      <c r="J323" s="407">
        <f t="shared" si="69"/>
        <v>7.7300000005960463</v>
      </c>
      <c r="K323" s="408">
        <f t="shared" si="76"/>
        <v>0.14000000059604645</v>
      </c>
      <c r="L323" s="409">
        <f t="shared" si="77"/>
        <v>0.5</v>
      </c>
      <c r="M323" s="410">
        <f t="shared" si="78"/>
        <v>8.09</v>
      </c>
      <c r="N323" s="410">
        <f t="shared" si="79"/>
        <v>8.2300000005960463</v>
      </c>
      <c r="O323" s="411"/>
      <c r="P323" s="485">
        <f t="shared" ca="1" si="80"/>
        <v>0.42228009259259647</v>
      </c>
      <c r="Q323" s="484">
        <f t="shared" ca="1" si="81"/>
        <v>0.42244212962963351</v>
      </c>
      <c r="R323" s="486">
        <v>0.14000000059604645</v>
      </c>
      <c r="S323" s="486">
        <f t="shared" ca="1" si="70"/>
        <v>0.12</v>
      </c>
      <c r="T323">
        <v>12</v>
      </c>
      <c r="U323" s="469" t="str">
        <f t="shared" si="71"/>
        <v>C37-R25</v>
      </c>
      <c r="V323">
        <v>37</v>
      </c>
      <c r="W323" s="470" t="s">
        <v>493</v>
      </c>
      <c r="X323" s="470" t="s">
        <v>494</v>
      </c>
      <c r="Y323">
        <v>25</v>
      </c>
      <c r="AA323" s="504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27"/>
      <c r="C324" s="404" t="str">
        <f t="shared" si="68"/>
        <v>C37-R27</v>
      </c>
      <c r="D324" s="405">
        <v>0.37556712962962963</v>
      </c>
      <c r="E324" s="405">
        <v>0.37574074074074076</v>
      </c>
      <c r="F324" s="406">
        <f t="shared" si="84"/>
        <v>1.7</v>
      </c>
      <c r="G324" s="468">
        <f t="shared" si="84"/>
        <v>5.89</v>
      </c>
      <c r="H324" s="407">
        <f t="shared" si="84"/>
        <v>1.2</v>
      </c>
      <c r="I324" s="407">
        <f t="shared" si="75"/>
        <v>7.59</v>
      </c>
      <c r="J324" s="407">
        <f t="shared" si="69"/>
        <v>7.6999999994039534</v>
      </c>
      <c r="K324" s="408">
        <f t="shared" si="76"/>
        <v>0.10999999940395355</v>
      </c>
      <c r="L324" s="409">
        <f t="shared" si="77"/>
        <v>0.5</v>
      </c>
      <c r="M324" s="410">
        <f t="shared" si="78"/>
        <v>8.09</v>
      </c>
      <c r="N324" s="410">
        <f t="shared" si="79"/>
        <v>8.1999999994039534</v>
      </c>
      <c r="O324" s="411"/>
      <c r="P324" s="485">
        <f t="shared" ca="1" si="80"/>
        <v>0.42270833333333724</v>
      </c>
      <c r="Q324" s="484">
        <f t="shared" ca="1" si="81"/>
        <v>0.42284722222222615</v>
      </c>
      <c r="R324" s="486">
        <v>0.10999999940395355</v>
      </c>
      <c r="S324" s="486">
        <f t="shared" ca="1" si="70"/>
        <v>0.01</v>
      </c>
      <c r="T324">
        <v>13</v>
      </c>
      <c r="U324" s="469" t="str">
        <f t="shared" si="71"/>
        <v>C37-R27</v>
      </c>
      <c r="V324">
        <v>37</v>
      </c>
      <c r="W324" s="470" t="s">
        <v>493</v>
      </c>
      <c r="X324" s="470" t="s">
        <v>494</v>
      </c>
      <c r="Y324">
        <v>27</v>
      </c>
      <c r="AA324" s="504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27"/>
      <c r="C325" s="404" t="str">
        <f t="shared" si="68"/>
        <v>C37-R29</v>
      </c>
      <c r="D325" s="405">
        <v>0.37583333333333335</v>
      </c>
      <c r="E325" s="405">
        <v>0.3759953703703704</v>
      </c>
      <c r="F325" s="406">
        <f t="shared" si="84"/>
        <v>1.7</v>
      </c>
      <c r="G325" s="468">
        <f t="shared" si="84"/>
        <v>5.89</v>
      </c>
      <c r="H325" s="407">
        <f t="shared" si="84"/>
        <v>1.2</v>
      </c>
      <c r="I325" s="407">
        <f t="shared" si="75"/>
        <v>7.59</v>
      </c>
      <c r="J325" s="407">
        <f t="shared" si="69"/>
        <v>7.6800000035762785</v>
      </c>
      <c r="K325" s="408">
        <f t="shared" si="76"/>
        <v>9.0000003576278687E-2</v>
      </c>
      <c r="L325" s="409">
        <f t="shared" si="77"/>
        <v>0.5</v>
      </c>
      <c r="M325" s="410">
        <f t="shared" si="78"/>
        <v>8.09</v>
      </c>
      <c r="N325" s="410">
        <f t="shared" si="79"/>
        <v>8.1800000035762785</v>
      </c>
      <c r="O325" s="411"/>
      <c r="P325" s="485">
        <f t="shared" ca="1" si="80"/>
        <v>0.42310185185185578</v>
      </c>
      <c r="Q325" s="484">
        <f t="shared" ca="1" si="81"/>
        <v>0.42327546296296692</v>
      </c>
      <c r="R325" s="486">
        <v>9.0000003576278687E-2</v>
      </c>
      <c r="S325" s="486">
        <f t="shared" ca="1" si="70"/>
        <v>0.13</v>
      </c>
      <c r="T325">
        <v>14</v>
      </c>
      <c r="U325" s="469" t="str">
        <f t="shared" si="71"/>
        <v>C37-R29</v>
      </c>
      <c r="V325">
        <v>37</v>
      </c>
      <c r="W325" s="470" t="s">
        <v>493</v>
      </c>
      <c r="X325" s="470" t="s">
        <v>494</v>
      </c>
      <c r="Y325">
        <v>29</v>
      </c>
      <c r="AA325" s="504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27"/>
      <c r="C326" s="404" t="str">
        <f t="shared" si="68"/>
        <v>C37-R31</v>
      </c>
      <c r="D326" s="405">
        <v>0.37611111111111112</v>
      </c>
      <c r="E326" s="405">
        <v>0.37627314814814816</v>
      </c>
      <c r="F326" s="406">
        <f t="shared" si="84"/>
        <v>1.7</v>
      </c>
      <c r="G326" s="468">
        <f t="shared" si="84"/>
        <v>5.89</v>
      </c>
      <c r="H326" s="407">
        <f t="shared" si="84"/>
        <v>1.2</v>
      </c>
      <c r="I326" s="407">
        <f t="shared" si="75"/>
        <v>7.59</v>
      </c>
      <c r="J326" s="407">
        <f t="shared" si="69"/>
        <v>7.5999999997764824</v>
      </c>
      <c r="K326" s="408">
        <f t="shared" si="76"/>
        <v>9.9999997764825821E-3</v>
      </c>
      <c r="L326" s="409">
        <f t="shared" si="77"/>
        <v>0.5</v>
      </c>
      <c r="M326" s="410">
        <f t="shared" si="78"/>
        <v>8.09</v>
      </c>
      <c r="N326" s="410">
        <f t="shared" si="79"/>
        <v>8.0999999997764824</v>
      </c>
      <c r="O326" s="411"/>
      <c r="P326" s="485">
        <f t="shared" ca="1" si="80"/>
        <v>0.42356481481481878</v>
      </c>
      <c r="Q326" s="484">
        <f t="shared" ca="1" si="81"/>
        <v>0.42372685185185582</v>
      </c>
      <c r="R326" s="486">
        <v>9.9999997764825821E-3</v>
      </c>
      <c r="S326" s="486">
        <f t="shared" ca="1" si="70"/>
        <v>0.09</v>
      </c>
      <c r="T326">
        <v>15</v>
      </c>
      <c r="U326" s="469" t="str">
        <f t="shared" si="71"/>
        <v>C37-R31</v>
      </c>
      <c r="V326">
        <v>37</v>
      </c>
      <c r="W326" s="470" t="s">
        <v>493</v>
      </c>
      <c r="X326" s="470" t="s">
        <v>494</v>
      </c>
      <c r="Y326">
        <v>31</v>
      </c>
      <c r="AA326" s="504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27"/>
      <c r="C327" s="404" t="str">
        <f t="shared" si="68"/>
        <v>C37-R33</v>
      </c>
      <c r="D327" s="405">
        <v>0.37634259259259262</v>
      </c>
      <c r="E327" s="405">
        <v>0.3765162037037037</v>
      </c>
      <c r="F327" s="406">
        <f t="shared" si="84"/>
        <v>1.7</v>
      </c>
      <c r="G327" s="468">
        <f t="shared" si="84"/>
        <v>5.89</v>
      </c>
      <c r="H327" s="407">
        <f t="shared" si="84"/>
        <v>1.2</v>
      </c>
      <c r="I327" s="407">
        <f t="shared" si="75"/>
        <v>7.59</v>
      </c>
      <c r="J327" s="407">
        <f t="shared" si="69"/>
        <v>7.6199999993294476</v>
      </c>
      <c r="K327" s="408">
        <f t="shared" si="76"/>
        <v>2.9999999329447746E-2</v>
      </c>
      <c r="L327" s="409">
        <f t="shared" si="77"/>
        <v>0.5</v>
      </c>
      <c r="M327" s="410">
        <f t="shared" si="78"/>
        <v>8.09</v>
      </c>
      <c r="N327" s="410">
        <f t="shared" si="79"/>
        <v>8.1199999993294476</v>
      </c>
      <c r="O327" s="411"/>
      <c r="P327" s="485">
        <f t="shared" ca="1" si="80"/>
        <v>0.42396990740741136</v>
      </c>
      <c r="Q327" s="484">
        <f t="shared" ca="1" si="81"/>
        <v>0.42413194444444841</v>
      </c>
      <c r="R327" s="486">
        <v>2.9999999329447746E-2</v>
      </c>
      <c r="S327" s="486">
        <f t="shared" ca="1" si="70"/>
        <v>0.11</v>
      </c>
      <c r="T327">
        <v>16</v>
      </c>
      <c r="U327" s="469" t="str">
        <f t="shared" si="71"/>
        <v>C37-R33</v>
      </c>
      <c r="V327">
        <v>37</v>
      </c>
      <c r="W327" s="470" t="s">
        <v>493</v>
      </c>
      <c r="X327" s="470" t="s">
        <v>494</v>
      </c>
      <c r="Y327">
        <v>33</v>
      </c>
      <c r="AA327" s="504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27"/>
      <c r="C328" s="404" t="str">
        <f t="shared" si="68"/>
        <v>C37-R35</v>
      </c>
      <c r="D328" s="405">
        <v>0.37658564814814816</v>
      </c>
      <c r="E328" s="405">
        <v>0.3767361111111111</v>
      </c>
      <c r="F328" s="406">
        <f t="shared" si="84"/>
        <v>1.7</v>
      </c>
      <c r="G328" s="468">
        <f t="shared" si="84"/>
        <v>5.89</v>
      </c>
      <c r="H328" s="407">
        <f t="shared" si="84"/>
        <v>1.2</v>
      </c>
      <c r="I328" s="407">
        <f t="shared" si="75"/>
        <v>7.59</v>
      </c>
      <c r="J328" s="407">
        <f t="shared" si="69"/>
        <v>7.6800000035762785</v>
      </c>
      <c r="K328" s="408">
        <f t="shared" si="76"/>
        <v>9.0000003576278687E-2</v>
      </c>
      <c r="L328" s="409">
        <f t="shared" si="77"/>
        <v>0.5</v>
      </c>
      <c r="M328" s="410">
        <f t="shared" si="78"/>
        <v>8.09</v>
      </c>
      <c r="N328" s="410">
        <f t="shared" si="79"/>
        <v>8.1800000035762785</v>
      </c>
      <c r="O328" s="411"/>
      <c r="P328" s="485">
        <f t="shared" ca="1" si="80"/>
        <v>0.42440972222222617</v>
      </c>
      <c r="Q328" s="484">
        <f t="shared" ca="1" si="81"/>
        <v>0.42457175925926322</v>
      </c>
      <c r="R328" s="486">
        <v>9.0000003576278687E-2</v>
      </c>
      <c r="S328" s="486">
        <f t="shared" ca="1" si="70"/>
        <v>0.03</v>
      </c>
      <c r="T328">
        <v>17</v>
      </c>
      <c r="U328" s="469" t="str">
        <f t="shared" si="71"/>
        <v>C37-R35</v>
      </c>
      <c r="V328">
        <v>37</v>
      </c>
      <c r="W328" s="470" t="s">
        <v>493</v>
      </c>
      <c r="X328" s="470" t="s">
        <v>494</v>
      </c>
      <c r="Y328">
        <v>35</v>
      </c>
      <c r="AA328" s="504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27"/>
      <c r="C329" s="404" t="str">
        <f t="shared" si="68"/>
        <v>C37-R37</v>
      </c>
      <c r="D329" s="405">
        <v>0.37681712962962965</v>
      </c>
      <c r="E329" s="405">
        <v>0.37699074074074074</v>
      </c>
      <c r="F329" s="406">
        <f t="shared" si="84"/>
        <v>1.7</v>
      </c>
      <c r="G329" s="468">
        <f t="shared" si="84"/>
        <v>5.89</v>
      </c>
      <c r="H329" s="407">
        <f t="shared" si="84"/>
        <v>1.2</v>
      </c>
      <c r="I329" s="407">
        <f t="shared" si="75"/>
        <v>7.59</v>
      </c>
      <c r="J329" s="407">
        <f t="shared" si="69"/>
        <v>7.6499999986588954</v>
      </c>
      <c r="K329" s="408">
        <f t="shared" si="76"/>
        <v>5.9999998658895493E-2</v>
      </c>
      <c r="L329" s="409">
        <f t="shared" si="77"/>
        <v>0.5</v>
      </c>
      <c r="M329" s="410">
        <f t="shared" si="78"/>
        <v>8.09</v>
      </c>
      <c r="N329" s="410">
        <f t="shared" si="79"/>
        <v>8.1499999986588954</v>
      </c>
      <c r="O329" s="411"/>
      <c r="P329" s="485">
        <f t="shared" ca="1" si="80"/>
        <v>0.42481481481481875</v>
      </c>
      <c r="Q329" s="484">
        <f t="shared" ca="1" si="81"/>
        <v>0.42495370370370766</v>
      </c>
      <c r="R329" s="486">
        <v>5.9999998658895493E-2</v>
      </c>
      <c r="S329" s="486">
        <f t="shared" ca="1" si="70"/>
        <v>0.02</v>
      </c>
      <c r="T329">
        <v>18</v>
      </c>
      <c r="U329" s="469" t="str">
        <f t="shared" si="71"/>
        <v>C37-R37</v>
      </c>
      <c r="V329">
        <v>37</v>
      </c>
      <c r="W329" s="470" t="s">
        <v>493</v>
      </c>
      <c r="X329" s="470" t="s">
        <v>494</v>
      </c>
      <c r="Y329">
        <v>37</v>
      </c>
      <c r="AA329" s="504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27"/>
      <c r="C330" s="404" t="str">
        <f t="shared" si="68"/>
        <v>C37-R39</v>
      </c>
      <c r="D330" s="405">
        <v>0.37710648148148146</v>
      </c>
      <c r="E330" s="405">
        <v>0.3772685185185185</v>
      </c>
      <c r="F330" s="406">
        <f t="shared" si="84"/>
        <v>1.7</v>
      </c>
      <c r="G330" s="468">
        <f t="shared" si="84"/>
        <v>5.89</v>
      </c>
      <c r="H330" s="407">
        <f t="shared" si="84"/>
        <v>1.2</v>
      </c>
      <c r="I330" s="407">
        <f t="shared" si="75"/>
        <v>7.59</v>
      </c>
      <c r="J330" s="407">
        <f t="shared" si="69"/>
        <v>7.7199999952316283</v>
      </c>
      <c r="K330" s="408">
        <f t="shared" si="76"/>
        <v>0.12999999523162842</v>
      </c>
      <c r="L330" s="409">
        <f t="shared" si="77"/>
        <v>0.5</v>
      </c>
      <c r="M330" s="410">
        <f t="shared" si="78"/>
        <v>8.09</v>
      </c>
      <c r="N330" s="410">
        <f t="shared" si="79"/>
        <v>8.2199999952316283</v>
      </c>
      <c r="O330" s="411"/>
      <c r="P330" s="485">
        <f t="shared" ca="1" si="80"/>
        <v>0.42524305555555952</v>
      </c>
      <c r="Q330" s="484">
        <f t="shared" ca="1" si="81"/>
        <v>0.42539351851852247</v>
      </c>
      <c r="R330" s="486">
        <v>0.12999999523162842</v>
      </c>
      <c r="S330" s="486">
        <f t="shared" ca="1" si="70"/>
        <v>0.11</v>
      </c>
      <c r="T330">
        <v>19</v>
      </c>
      <c r="U330" s="469" t="str">
        <f t="shared" si="71"/>
        <v>C37-R39</v>
      </c>
      <c r="V330">
        <v>37</v>
      </c>
      <c r="W330" s="470" t="s">
        <v>493</v>
      </c>
      <c r="X330" s="470" t="s">
        <v>494</v>
      </c>
      <c r="Y330">
        <v>39</v>
      </c>
      <c r="AA330" s="504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27"/>
      <c r="C331" s="404" t="str">
        <f t="shared" si="68"/>
        <v>C37-R41</v>
      </c>
      <c r="D331" s="405">
        <v>0.37734953703703705</v>
      </c>
      <c r="E331" s="405">
        <v>0.37752314814814814</v>
      </c>
      <c r="F331" s="406">
        <f t="shared" si="84"/>
        <v>1.7</v>
      </c>
      <c r="G331" s="468">
        <f t="shared" si="84"/>
        <v>5.89</v>
      </c>
      <c r="H331" s="407">
        <f t="shared" si="84"/>
        <v>1.2</v>
      </c>
      <c r="I331" s="407">
        <f t="shared" si="75"/>
        <v>7.59</v>
      </c>
      <c r="J331" s="407">
        <f t="shared" si="69"/>
        <v>7.6400000007450579</v>
      </c>
      <c r="K331" s="408">
        <f t="shared" si="76"/>
        <v>5.000000074505806E-2</v>
      </c>
      <c r="L331" s="409">
        <f t="shared" si="77"/>
        <v>0.5</v>
      </c>
      <c r="M331" s="410">
        <f t="shared" si="78"/>
        <v>8.09</v>
      </c>
      <c r="N331" s="410">
        <f t="shared" si="79"/>
        <v>8.1400000007450579</v>
      </c>
      <c r="O331" s="411"/>
      <c r="P331" s="485">
        <f t="shared" ca="1" si="80"/>
        <v>0.4256597222222262</v>
      </c>
      <c r="Q331" s="484">
        <f t="shared" ca="1" si="81"/>
        <v>0.42579861111111511</v>
      </c>
      <c r="R331" s="486">
        <v>5.000000074505806E-2</v>
      </c>
      <c r="S331" s="486">
        <f t="shared" ca="1" si="70"/>
        <v>7.0000000000000007E-2</v>
      </c>
      <c r="T331">
        <v>20</v>
      </c>
      <c r="U331" s="469" t="str">
        <f t="shared" si="71"/>
        <v>C37-R41</v>
      </c>
      <c r="V331">
        <v>37</v>
      </c>
      <c r="W331" s="470" t="s">
        <v>493</v>
      </c>
      <c r="X331" s="470" t="s">
        <v>494</v>
      </c>
      <c r="Y331">
        <v>41</v>
      </c>
      <c r="AA331" s="504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27"/>
      <c r="C332" s="404" t="str">
        <f t="shared" si="68"/>
        <v>C37-R43</v>
      </c>
      <c r="D332" s="405">
        <v>0.3775810185185185</v>
      </c>
      <c r="E332" s="405">
        <v>0.37771990740740741</v>
      </c>
      <c r="F332" s="406">
        <f t="shared" si="84"/>
        <v>1.7</v>
      </c>
      <c r="G332" s="468">
        <f t="shared" si="84"/>
        <v>5.89</v>
      </c>
      <c r="H332" s="407">
        <f t="shared" si="84"/>
        <v>1.2</v>
      </c>
      <c r="I332" s="407">
        <f t="shared" si="75"/>
        <v>7.59</v>
      </c>
      <c r="J332" s="407">
        <f t="shared" si="69"/>
        <v>7.6400000007450579</v>
      </c>
      <c r="K332" s="408">
        <f t="shared" si="76"/>
        <v>5.000000074505806E-2</v>
      </c>
      <c r="L332" s="409">
        <f t="shared" si="77"/>
        <v>0.5</v>
      </c>
      <c r="M332" s="410">
        <f t="shared" si="78"/>
        <v>8.09</v>
      </c>
      <c r="N332" s="410">
        <f t="shared" si="79"/>
        <v>8.1400000007450579</v>
      </c>
      <c r="O332" s="411"/>
      <c r="P332" s="485">
        <f t="shared" ca="1" si="80"/>
        <v>0.42603009259259661</v>
      </c>
      <c r="Q332" s="484">
        <f t="shared" ca="1" si="81"/>
        <v>0.42616898148148552</v>
      </c>
      <c r="R332" s="486">
        <v>5.000000074505806E-2</v>
      </c>
      <c r="S332" s="486">
        <f t="shared" ca="1" si="70"/>
        <v>0.13</v>
      </c>
      <c r="T332">
        <v>21</v>
      </c>
      <c r="U332" s="469" t="str">
        <f t="shared" si="71"/>
        <v>C37-R43</v>
      </c>
      <c r="V332">
        <v>37</v>
      </c>
      <c r="W332" s="470" t="s">
        <v>493</v>
      </c>
      <c r="X332" s="470" t="s">
        <v>494</v>
      </c>
      <c r="Y332">
        <v>43</v>
      </c>
      <c r="AA332" s="504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27"/>
      <c r="C333" s="404" t="str">
        <f t="shared" si="68"/>
        <v>C37-R45</v>
      </c>
      <c r="D333" s="405">
        <v>0.37785879629629632</v>
      </c>
      <c r="E333" s="405">
        <v>0.3780324074074074</v>
      </c>
      <c r="F333" s="406">
        <f t="shared" si="84"/>
        <v>1.7</v>
      </c>
      <c r="G333" s="468">
        <f t="shared" si="84"/>
        <v>5.89</v>
      </c>
      <c r="H333" s="407">
        <f t="shared" si="84"/>
        <v>1.2</v>
      </c>
      <c r="I333" s="407">
        <f t="shared" si="75"/>
        <v>7.59</v>
      </c>
      <c r="J333" s="407">
        <f t="shared" si="69"/>
        <v>7.7400000059604643</v>
      </c>
      <c r="K333" s="408">
        <f t="shared" si="76"/>
        <v>0.15000000596046448</v>
      </c>
      <c r="L333" s="409">
        <f t="shared" si="77"/>
        <v>0.5</v>
      </c>
      <c r="M333" s="410">
        <f t="shared" si="78"/>
        <v>8.09</v>
      </c>
      <c r="N333" s="410">
        <f t="shared" si="79"/>
        <v>8.2400000059604643</v>
      </c>
      <c r="O333" s="411"/>
      <c r="P333" s="485">
        <f t="shared" ca="1" si="80"/>
        <v>0.42644675925926329</v>
      </c>
      <c r="Q333" s="484">
        <f t="shared" ca="1" si="81"/>
        <v>0.42662037037037442</v>
      </c>
      <c r="R333" s="486">
        <v>0.15000000596046448</v>
      </c>
      <c r="S333" s="486">
        <f t="shared" ca="1" si="70"/>
        <v>0.04</v>
      </c>
      <c r="T333">
        <v>22</v>
      </c>
      <c r="U333" s="469" t="str">
        <f t="shared" si="71"/>
        <v>C37-R45</v>
      </c>
      <c r="V333">
        <v>37</v>
      </c>
      <c r="W333" s="470" t="s">
        <v>493</v>
      </c>
      <c r="X333" s="470" t="s">
        <v>494</v>
      </c>
      <c r="Y333">
        <v>45</v>
      </c>
      <c r="AA333" s="504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27"/>
      <c r="C334" s="404" t="str">
        <f t="shared" si="68"/>
        <v>C37-R47</v>
      </c>
      <c r="D334" s="405">
        <v>0.37814814814814812</v>
      </c>
      <c r="E334" s="405">
        <v>0.37831018518518517</v>
      </c>
      <c r="F334" s="406">
        <f t="shared" si="84"/>
        <v>1.7</v>
      </c>
      <c r="G334" s="468">
        <f t="shared" si="84"/>
        <v>5.89</v>
      </c>
      <c r="H334" s="407">
        <f t="shared" si="84"/>
        <v>1.2</v>
      </c>
      <c r="I334" s="407">
        <f t="shared" si="75"/>
        <v>7.59</v>
      </c>
      <c r="J334" s="407">
        <f t="shared" si="69"/>
        <v>7.6699999982118605</v>
      </c>
      <c r="K334" s="408">
        <f t="shared" si="76"/>
        <v>7.9999998211860657E-2</v>
      </c>
      <c r="L334" s="409">
        <f t="shared" si="77"/>
        <v>0.5</v>
      </c>
      <c r="M334" s="410">
        <f t="shared" si="78"/>
        <v>8.09</v>
      </c>
      <c r="N334" s="410">
        <f t="shared" si="79"/>
        <v>8.1699999982118605</v>
      </c>
      <c r="O334" s="411"/>
      <c r="P334" s="485">
        <f t="shared" ca="1" si="80"/>
        <v>0.42689814814815219</v>
      </c>
      <c r="Q334" s="484">
        <f t="shared" ca="1" si="81"/>
        <v>0.4270370370370411</v>
      </c>
      <c r="R334" s="486">
        <v>7.9999998211860657E-2</v>
      </c>
      <c r="S334" s="486">
        <f t="shared" ca="1" si="70"/>
        <v>0.12</v>
      </c>
      <c r="T334">
        <v>23</v>
      </c>
      <c r="U334" s="469" t="str">
        <f t="shared" si="71"/>
        <v>C37-R47</v>
      </c>
      <c r="V334">
        <v>37</v>
      </c>
      <c r="W334" s="470" t="s">
        <v>493</v>
      </c>
      <c r="X334" s="470" t="s">
        <v>494</v>
      </c>
      <c r="Y334">
        <v>47</v>
      </c>
      <c r="AA334" s="504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27"/>
      <c r="C335" s="404" t="str">
        <f t="shared" si="68"/>
        <v>C38-R46</v>
      </c>
      <c r="D335" s="405">
        <v>0.37839120370370372</v>
      </c>
      <c r="E335" s="405">
        <v>0.37853009259259257</v>
      </c>
      <c r="F335" s="406">
        <f t="shared" si="84"/>
        <v>1.7</v>
      </c>
      <c r="G335" s="468">
        <f t="shared" si="84"/>
        <v>5.89</v>
      </c>
      <c r="H335" s="407">
        <f t="shared" si="84"/>
        <v>1.2</v>
      </c>
      <c r="I335" s="407">
        <f t="shared" si="75"/>
        <v>7.59</v>
      </c>
      <c r="J335" s="407">
        <f t="shared" si="69"/>
        <v>7.6299999991059302</v>
      </c>
      <c r="K335" s="408">
        <f t="shared" si="76"/>
        <v>3.9999999105930328E-2</v>
      </c>
      <c r="L335" s="409">
        <f t="shared" si="77"/>
        <v>0.5</v>
      </c>
      <c r="M335" s="410">
        <f t="shared" si="78"/>
        <v>8.09</v>
      </c>
      <c r="N335" s="410">
        <f t="shared" si="79"/>
        <v>8.1299999991059302</v>
      </c>
      <c r="O335" s="411"/>
      <c r="P335" s="485">
        <f t="shared" ca="1" si="80"/>
        <v>0.42728009259259664</v>
      </c>
      <c r="Q335" s="484">
        <f t="shared" ca="1" si="81"/>
        <v>0.42741898148148555</v>
      </c>
      <c r="R335" s="486">
        <v>3.9999999105930328E-2</v>
      </c>
      <c r="S335" s="486">
        <f t="shared" ca="1" si="70"/>
        <v>0.09</v>
      </c>
      <c r="T335">
        <v>1</v>
      </c>
      <c r="U335" s="469" t="str">
        <f t="shared" si="71"/>
        <v>C38-R46</v>
      </c>
      <c r="V335">
        <v>38</v>
      </c>
      <c r="W335" s="470" t="s">
        <v>493</v>
      </c>
      <c r="X335" s="470" t="s">
        <v>494</v>
      </c>
      <c r="Y335">
        <v>46</v>
      </c>
      <c r="AA335" s="504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27"/>
      <c r="C336" s="404" t="str">
        <f t="shared" si="68"/>
        <v>C38-R44</v>
      </c>
      <c r="D336" s="405">
        <v>0.37868055555555558</v>
      </c>
      <c r="E336" s="405">
        <v>0.37881944444444443</v>
      </c>
      <c r="F336" s="406">
        <f t="shared" si="84"/>
        <v>1.7</v>
      </c>
      <c r="G336" s="468">
        <f t="shared" si="84"/>
        <v>5.89</v>
      </c>
      <c r="H336" s="407">
        <f t="shared" si="84"/>
        <v>1.2</v>
      </c>
      <c r="I336" s="407">
        <f t="shared" si="75"/>
        <v>7.59</v>
      </c>
      <c r="J336" s="407">
        <f t="shared" si="69"/>
        <v>7.6600000002980231</v>
      </c>
      <c r="K336" s="408">
        <f t="shared" si="76"/>
        <v>7.0000000298023224E-2</v>
      </c>
      <c r="L336" s="409">
        <f t="shared" si="77"/>
        <v>0.5</v>
      </c>
      <c r="M336" s="410">
        <f t="shared" si="78"/>
        <v>8.09</v>
      </c>
      <c r="N336" s="410">
        <f t="shared" si="79"/>
        <v>8.1600000002980231</v>
      </c>
      <c r="O336" s="411"/>
      <c r="P336" s="485">
        <f t="shared" ca="1" si="80"/>
        <v>0.42769675925926331</v>
      </c>
      <c r="Q336" s="484">
        <f t="shared" ca="1" si="81"/>
        <v>0.42787037037037445</v>
      </c>
      <c r="R336" s="486">
        <v>7.0000000298023224E-2</v>
      </c>
      <c r="S336" s="486">
        <f t="shared" ca="1" si="70"/>
        <v>0.14000000000000001</v>
      </c>
      <c r="T336">
        <v>2</v>
      </c>
      <c r="U336" s="469" t="str">
        <f t="shared" si="71"/>
        <v>C38-R44</v>
      </c>
      <c r="V336">
        <v>38</v>
      </c>
      <c r="W336" s="470" t="s">
        <v>493</v>
      </c>
      <c r="X336" s="470" t="s">
        <v>494</v>
      </c>
      <c r="Y336">
        <v>44</v>
      </c>
      <c r="AA336" s="504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27"/>
      <c r="C337" s="404" t="str">
        <f t="shared" si="68"/>
        <v>C38-R42</v>
      </c>
      <c r="D337" s="405">
        <v>0.37896990740740738</v>
      </c>
      <c r="E337" s="405">
        <v>0.37914351851851852</v>
      </c>
      <c r="F337" s="406">
        <f t="shared" si="84"/>
        <v>1.7</v>
      </c>
      <c r="G337" s="468">
        <f t="shared" si="84"/>
        <v>5.89</v>
      </c>
      <c r="H337" s="407">
        <f t="shared" si="84"/>
        <v>1.2</v>
      </c>
      <c r="I337" s="407">
        <f t="shared" si="75"/>
        <v>7.59</v>
      </c>
      <c r="J337" s="407">
        <f t="shared" si="69"/>
        <v>7.6400000007450579</v>
      </c>
      <c r="K337" s="408">
        <f t="shared" si="76"/>
        <v>5.000000074505806E-2</v>
      </c>
      <c r="L337" s="409">
        <f t="shared" si="77"/>
        <v>0.5</v>
      </c>
      <c r="M337" s="410">
        <f t="shared" si="78"/>
        <v>8.09</v>
      </c>
      <c r="N337" s="410">
        <f t="shared" si="79"/>
        <v>8.1400000007450579</v>
      </c>
      <c r="O337" s="411"/>
      <c r="P337" s="485">
        <f t="shared" ca="1" si="80"/>
        <v>0.42812500000000409</v>
      </c>
      <c r="Q337" s="484">
        <f t="shared" ca="1" si="81"/>
        <v>0.42829861111111522</v>
      </c>
      <c r="R337" s="486">
        <v>5.000000074505806E-2</v>
      </c>
      <c r="S337" s="486">
        <f t="shared" ca="1" si="70"/>
        <v>0.1</v>
      </c>
      <c r="T337">
        <v>3</v>
      </c>
      <c r="U337" s="469" t="str">
        <f t="shared" si="71"/>
        <v>C38-R42</v>
      </c>
      <c r="V337">
        <v>38</v>
      </c>
      <c r="W337" s="470" t="s">
        <v>493</v>
      </c>
      <c r="X337" s="470" t="s">
        <v>494</v>
      </c>
      <c r="Y337">
        <v>42</v>
      </c>
      <c r="AA337" s="504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27"/>
      <c r="C338" s="404" t="str">
        <f t="shared" ref="C338:C401" si="85">U338</f>
        <v>C38-R40</v>
      </c>
      <c r="D338" s="405">
        <v>0.3792476851851852</v>
      </c>
      <c r="E338" s="405">
        <v>0.37939814814814815</v>
      </c>
      <c r="F338" s="406">
        <f t="shared" si="84"/>
        <v>1.7</v>
      </c>
      <c r="G338" s="468">
        <f t="shared" si="84"/>
        <v>5.89</v>
      </c>
      <c r="H338" s="407">
        <f t="shared" si="84"/>
        <v>1.2</v>
      </c>
      <c r="I338" s="407">
        <f t="shared" si="75"/>
        <v>7.59</v>
      </c>
      <c r="J338" s="407">
        <f t="shared" ref="J338:J401" si="86">I338+R338</f>
        <v>7.690000001490116</v>
      </c>
      <c r="K338" s="408">
        <f t="shared" si="76"/>
        <v>0.10000000149011612</v>
      </c>
      <c r="L338" s="409">
        <f t="shared" si="77"/>
        <v>0.5</v>
      </c>
      <c r="M338" s="410">
        <f t="shared" si="78"/>
        <v>8.09</v>
      </c>
      <c r="N338" s="410">
        <f t="shared" si="79"/>
        <v>8.190000001490116</v>
      </c>
      <c r="O338" s="411"/>
      <c r="P338" s="485">
        <f t="shared" ca="1" si="80"/>
        <v>0.42856481481481895</v>
      </c>
      <c r="Q338" s="484">
        <f t="shared" ca="1" si="81"/>
        <v>0.42870370370370786</v>
      </c>
      <c r="R338" s="486">
        <v>0.10000000149011612</v>
      </c>
      <c r="S338" s="486">
        <f t="shared" ref="S338:S401" ca="1" si="87">RANDBETWEEN(1,15)/100</f>
        <v>0.01</v>
      </c>
      <c r="T338">
        <v>4</v>
      </c>
      <c r="U338" s="469" t="str">
        <f t="shared" ref="U338:U401" si="88">W338&amp;V338&amp;"-"&amp;X338&amp;Y338</f>
        <v>C38-R40</v>
      </c>
      <c r="V338">
        <v>38</v>
      </c>
      <c r="W338" s="470" t="s">
        <v>493</v>
      </c>
      <c r="X338" s="470" t="s">
        <v>494</v>
      </c>
      <c r="Y338">
        <v>40</v>
      </c>
      <c r="AA338" s="504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27"/>
      <c r="C339" s="404" t="str">
        <f t="shared" si="85"/>
        <v>C38-R38</v>
      </c>
      <c r="D339" s="405">
        <v>0.37947916666666665</v>
      </c>
      <c r="E339" s="405">
        <v>0.37964120370370369</v>
      </c>
      <c r="F339" s="406">
        <f t="shared" ref="F339:H354" si="91">F338</f>
        <v>1.7</v>
      </c>
      <c r="G339" s="468">
        <f t="shared" si="91"/>
        <v>5.89</v>
      </c>
      <c r="H339" s="407">
        <f t="shared" si="91"/>
        <v>1.2</v>
      </c>
      <c r="I339" s="407">
        <f t="shared" ref="I339:I402" si="92">F339+G339</f>
        <v>7.59</v>
      </c>
      <c r="J339" s="407">
        <f t="shared" si="86"/>
        <v>7.6499999986588954</v>
      </c>
      <c r="K339" s="408">
        <f t="shared" ref="K339:K402" si="93">J339-I339</f>
        <v>5.9999998658895493E-2</v>
      </c>
      <c r="L339" s="409">
        <f t="shared" ref="L339:L402" si="94">L338</f>
        <v>0.5</v>
      </c>
      <c r="M339" s="410">
        <f t="shared" ref="M339:M402" si="95">I339+L339</f>
        <v>8.09</v>
      </c>
      <c r="N339" s="410">
        <f t="shared" ref="N339:N402" si="96">J339+L339</f>
        <v>8.1499999986588954</v>
      </c>
      <c r="O339" s="411"/>
      <c r="P339" s="485">
        <f t="shared" ref="P339:P402" ca="1" si="97">Q338+TIME(0,0,RANDBETWEEN(20,25))</f>
        <v>0.42898148148148563</v>
      </c>
      <c r="Q339" s="484">
        <f t="shared" ref="Q339:Q402" ca="1" si="98">P339+TIME(0,0,RANDBETWEEN(12,15))</f>
        <v>0.42915509259259677</v>
      </c>
      <c r="R339" s="486">
        <v>5.9999998658895493E-2</v>
      </c>
      <c r="S339" s="486">
        <f t="shared" ca="1" si="87"/>
        <v>0.01</v>
      </c>
      <c r="T339">
        <v>5</v>
      </c>
      <c r="U339" s="469" t="str">
        <f t="shared" si="88"/>
        <v>C38-R38</v>
      </c>
      <c r="V339">
        <v>38</v>
      </c>
      <c r="W339" s="470" t="s">
        <v>493</v>
      </c>
      <c r="X339" s="470" t="s">
        <v>494</v>
      </c>
      <c r="Y339">
        <v>38</v>
      </c>
      <c r="AA339" s="504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27"/>
      <c r="C340" s="404" t="str">
        <f t="shared" si="85"/>
        <v>C38-R36</v>
      </c>
      <c r="D340" s="405">
        <v>0.37976851851851851</v>
      </c>
      <c r="E340" s="405">
        <v>0.37993055555555555</v>
      </c>
      <c r="F340" s="406">
        <f t="shared" si="91"/>
        <v>1.7</v>
      </c>
      <c r="G340" s="468">
        <f t="shared" si="91"/>
        <v>5.89</v>
      </c>
      <c r="H340" s="407">
        <f t="shared" si="91"/>
        <v>1.2</v>
      </c>
      <c r="I340" s="407">
        <f t="shared" si="92"/>
        <v>7.59</v>
      </c>
      <c r="J340" s="407">
        <f t="shared" si="86"/>
        <v>7.7199999952316283</v>
      </c>
      <c r="K340" s="408">
        <f t="shared" si="93"/>
        <v>0.12999999523162842</v>
      </c>
      <c r="L340" s="409">
        <f t="shared" si="94"/>
        <v>0.5</v>
      </c>
      <c r="M340" s="410">
        <f t="shared" si="95"/>
        <v>8.09</v>
      </c>
      <c r="N340" s="410">
        <f t="shared" si="96"/>
        <v>8.2199999952316283</v>
      </c>
      <c r="O340" s="411"/>
      <c r="P340" s="485">
        <f t="shared" ca="1" si="97"/>
        <v>0.42942129629630049</v>
      </c>
      <c r="Q340" s="484">
        <f t="shared" ca="1" si="98"/>
        <v>0.42957175925926344</v>
      </c>
      <c r="R340" s="486">
        <v>0.12999999523162842</v>
      </c>
      <c r="S340" s="486">
        <f t="shared" ca="1" si="87"/>
        <v>0.03</v>
      </c>
      <c r="T340">
        <v>6</v>
      </c>
      <c r="U340" s="469" t="str">
        <f t="shared" si="88"/>
        <v>C38-R36</v>
      </c>
      <c r="V340">
        <v>38</v>
      </c>
      <c r="W340" s="470" t="s">
        <v>493</v>
      </c>
      <c r="X340" s="470" t="s">
        <v>494</v>
      </c>
      <c r="Y340">
        <v>36</v>
      </c>
      <c r="AA340" s="504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27"/>
      <c r="C341" s="404" t="str">
        <f t="shared" si="85"/>
        <v>C38-R34</v>
      </c>
      <c r="D341" s="405">
        <v>0.3800115740740741</v>
      </c>
      <c r="E341" s="405">
        <v>0.38015046296296295</v>
      </c>
      <c r="F341" s="406">
        <f t="shared" si="91"/>
        <v>1.7</v>
      </c>
      <c r="G341" s="468">
        <f t="shared" si="91"/>
        <v>5.89</v>
      </c>
      <c r="H341" s="407">
        <f t="shared" si="91"/>
        <v>1.2</v>
      </c>
      <c r="I341" s="407">
        <f t="shared" si="92"/>
        <v>7.59</v>
      </c>
      <c r="J341" s="407">
        <f t="shared" si="86"/>
        <v>7.609999999552965</v>
      </c>
      <c r="K341" s="408">
        <f t="shared" si="93"/>
        <v>1.9999999552965164E-2</v>
      </c>
      <c r="L341" s="409">
        <f t="shared" si="94"/>
        <v>0.5</v>
      </c>
      <c r="M341" s="410">
        <f t="shared" si="95"/>
        <v>8.09</v>
      </c>
      <c r="N341" s="410">
        <f t="shared" si="96"/>
        <v>8.109999999552965</v>
      </c>
      <c r="O341" s="411"/>
      <c r="P341" s="485">
        <f t="shared" ca="1" si="97"/>
        <v>0.42981481481481898</v>
      </c>
      <c r="Q341" s="484">
        <f t="shared" ca="1" si="98"/>
        <v>0.42996527777778193</v>
      </c>
      <c r="R341" s="486">
        <v>1.9999999552965164E-2</v>
      </c>
      <c r="S341" s="486">
        <f t="shared" ca="1" si="87"/>
        <v>0.02</v>
      </c>
      <c r="T341">
        <v>7</v>
      </c>
      <c r="U341" s="469" t="str">
        <f t="shared" si="88"/>
        <v>C38-R34</v>
      </c>
      <c r="V341">
        <v>38</v>
      </c>
      <c r="W341" s="470" t="s">
        <v>493</v>
      </c>
      <c r="X341" s="470" t="s">
        <v>494</v>
      </c>
      <c r="Y341">
        <v>34</v>
      </c>
      <c r="AA341" s="504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27"/>
      <c r="C342" s="404" t="str">
        <f t="shared" si="85"/>
        <v>C38-R32</v>
      </c>
      <c r="D342" s="405">
        <v>0.38024305555555554</v>
      </c>
      <c r="E342" s="405">
        <v>0.38041666666666668</v>
      </c>
      <c r="F342" s="406">
        <f t="shared" si="91"/>
        <v>1.7</v>
      </c>
      <c r="G342" s="468">
        <f t="shared" si="91"/>
        <v>5.89</v>
      </c>
      <c r="H342" s="407">
        <f t="shared" si="91"/>
        <v>1.2</v>
      </c>
      <c r="I342" s="407">
        <f t="shared" si="92"/>
        <v>7.59</v>
      </c>
      <c r="J342" s="407">
        <f t="shared" si="86"/>
        <v>7.609999999552965</v>
      </c>
      <c r="K342" s="408">
        <f t="shared" si="93"/>
        <v>1.9999999552965164E-2</v>
      </c>
      <c r="L342" s="409">
        <f t="shared" si="94"/>
        <v>0.5</v>
      </c>
      <c r="M342" s="410">
        <f t="shared" si="95"/>
        <v>8.09</v>
      </c>
      <c r="N342" s="410">
        <f t="shared" si="96"/>
        <v>8.109999999552965</v>
      </c>
      <c r="O342" s="411"/>
      <c r="P342" s="485">
        <f t="shared" ca="1" si="97"/>
        <v>0.43020833333333747</v>
      </c>
      <c r="Q342" s="484">
        <f t="shared" ca="1" si="98"/>
        <v>0.43037037037037451</v>
      </c>
      <c r="R342" s="486">
        <v>1.9999999552965164E-2</v>
      </c>
      <c r="S342" s="486">
        <f t="shared" ca="1" si="87"/>
        <v>0.1</v>
      </c>
      <c r="T342">
        <v>8</v>
      </c>
      <c r="U342" s="469" t="str">
        <f t="shared" si="88"/>
        <v>C38-R32</v>
      </c>
      <c r="V342">
        <v>38</v>
      </c>
      <c r="W342" s="470" t="s">
        <v>493</v>
      </c>
      <c r="X342" s="470" t="s">
        <v>494</v>
      </c>
      <c r="Y342">
        <v>32</v>
      </c>
      <c r="AA342" s="504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27"/>
      <c r="C343" s="404" t="str">
        <f t="shared" si="85"/>
        <v>C38-R30</v>
      </c>
      <c r="D343" s="405">
        <v>0.38050925925925927</v>
      </c>
      <c r="E343" s="405">
        <v>0.38068287037037035</v>
      </c>
      <c r="F343" s="406">
        <f t="shared" si="91"/>
        <v>1.7</v>
      </c>
      <c r="G343" s="468">
        <f t="shared" si="91"/>
        <v>5.89</v>
      </c>
      <c r="H343" s="407">
        <f t="shared" si="91"/>
        <v>1.2</v>
      </c>
      <c r="I343" s="407">
        <f t="shared" si="92"/>
        <v>7.59</v>
      </c>
      <c r="J343" s="407">
        <f t="shared" si="86"/>
        <v>7.6800000035762785</v>
      </c>
      <c r="K343" s="408">
        <f t="shared" si="93"/>
        <v>9.0000003576278687E-2</v>
      </c>
      <c r="L343" s="409">
        <f t="shared" si="94"/>
        <v>0.5</v>
      </c>
      <c r="M343" s="410">
        <f t="shared" si="95"/>
        <v>8.09</v>
      </c>
      <c r="N343" s="410">
        <f t="shared" si="96"/>
        <v>8.1800000035762785</v>
      </c>
      <c r="O343" s="411"/>
      <c r="P343" s="485">
        <f t="shared" ca="1" si="97"/>
        <v>0.43060185185185601</v>
      </c>
      <c r="Q343" s="484">
        <f t="shared" ca="1" si="98"/>
        <v>0.43074074074074492</v>
      </c>
      <c r="R343" s="486">
        <v>9.0000003576278687E-2</v>
      </c>
      <c r="S343" s="486">
        <f t="shared" ca="1" si="87"/>
        <v>0.06</v>
      </c>
      <c r="T343">
        <v>9</v>
      </c>
      <c r="U343" s="469" t="str">
        <f t="shared" si="88"/>
        <v>C38-R30</v>
      </c>
      <c r="V343">
        <v>38</v>
      </c>
      <c r="W343" s="470" t="s">
        <v>493</v>
      </c>
      <c r="X343" s="470" t="s">
        <v>494</v>
      </c>
      <c r="Y343">
        <v>30</v>
      </c>
      <c r="AA343" s="504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27"/>
      <c r="C344" s="404" t="str">
        <f t="shared" si="85"/>
        <v>C38-R28</v>
      </c>
      <c r="D344" s="405">
        <v>0.38078703703703703</v>
      </c>
      <c r="E344" s="405">
        <v>0.38093749999999998</v>
      </c>
      <c r="F344" s="406">
        <f t="shared" si="91"/>
        <v>1.7</v>
      </c>
      <c r="G344" s="468">
        <f t="shared" si="91"/>
        <v>5.89</v>
      </c>
      <c r="H344" s="407">
        <f t="shared" si="91"/>
        <v>1.2</v>
      </c>
      <c r="I344" s="407">
        <f t="shared" si="92"/>
        <v>7.59</v>
      </c>
      <c r="J344" s="407">
        <f t="shared" si="86"/>
        <v>7.6299999991059302</v>
      </c>
      <c r="K344" s="408">
        <f t="shared" si="93"/>
        <v>3.9999999105930328E-2</v>
      </c>
      <c r="L344" s="409">
        <f t="shared" si="94"/>
        <v>0.5</v>
      </c>
      <c r="M344" s="410">
        <f t="shared" si="95"/>
        <v>8.09</v>
      </c>
      <c r="N344" s="410">
        <f t="shared" si="96"/>
        <v>8.1299999991059302</v>
      </c>
      <c r="O344" s="411"/>
      <c r="P344" s="485">
        <f t="shared" ca="1" si="97"/>
        <v>0.43101851851852269</v>
      </c>
      <c r="Q344" s="484">
        <f t="shared" ca="1" si="98"/>
        <v>0.43116898148148564</v>
      </c>
      <c r="R344" s="486">
        <v>3.9999999105930328E-2</v>
      </c>
      <c r="S344" s="486">
        <f t="shared" ca="1" si="87"/>
        <v>0.05</v>
      </c>
      <c r="T344">
        <v>10</v>
      </c>
      <c r="U344" s="469" t="str">
        <f t="shared" si="88"/>
        <v>C38-R28</v>
      </c>
      <c r="V344">
        <v>38</v>
      </c>
      <c r="W344" s="470" t="s">
        <v>493</v>
      </c>
      <c r="X344" s="470" t="s">
        <v>494</v>
      </c>
      <c r="Y344">
        <v>28</v>
      </c>
      <c r="AA344" s="504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27"/>
      <c r="C345" s="404" t="str">
        <f t="shared" si="85"/>
        <v>C38-R26</v>
      </c>
      <c r="D345" s="405">
        <v>0.38103009259259257</v>
      </c>
      <c r="E345" s="405">
        <v>0.38118055555555558</v>
      </c>
      <c r="F345" s="406">
        <f t="shared" si="91"/>
        <v>1.7</v>
      </c>
      <c r="G345" s="468">
        <f t="shared" si="91"/>
        <v>5.89</v>
      </c>
      <c r="H345" s="407">
        <f t="shared" si="91"/>
        <v>1.2</v>
      </c>
      <c r="I345" s="407">
        <f t="shared" si="92"/>
        <v>7.59</v>
      </c>
      <c r="J345" s="407">
        <f t="shared" si="86"/>
        <v>7.7300000005960463</v>
      </c>
      <c r="K345" s="408">
        <f t="shared" si="93"/>
        <v>0.14000000059604645</v>
      </c>
      <c r="L345" s="409">
        <f t="shared" si="94"/>
        <v>0.5</v>
      </c>
      <c r="M345" s="410">
        <f t="shared" si="95"/>
        <v>8.09</v>
      </c>
      <c r="N345" s="410">
        <f t="shared" si="96"/>
        <v>8.2300000005960463</v>
      </c>
      <c r="O345" s="411"/>
      <c r="P345" s="485">
        <f t="shared" ca="1" si="97"/>
        <v>0.4314583333333375</v>
      </c>
      <c r="Q345" s="484">
        <f t="shared" ca="1" si="98"/>
        <v>0.43162037037037454</v>
      </c>
      <c r="R345" s="486">
        <v>0.14000000059604645</v>
      </c>
      <c r="S345" s="486">
        <f t="shared" ca="1" si="87"/>
        <v>0.13</v>
      </c>
      <c r="T345">
        <v>11</v>
      </c>
      <c r="U345" s="469" t="str">
        <f t="shared" si="88"/>
        <v>C38-R26</v>
      </c>
      <c r="V345">
        <v>38</v>
      </c>
      <c r="W345" s="470" t="s">
        <v>493</v>
      </c>
      <c r="X345" s="470" t="s">
        <v>494</v>
      </c>
      <c r="Y345">
        <v>26</v>
      </c>
      <c r="AA345" s="504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27"/>
      <c r="C346" s="404" t="str">
        <f t="shared" si="85"/>
        <v>C38-R24</v>
      </c>
      <c r="D346" s="405">
        <v>0.38128472222222221</v>
      </c>
      <c r="E346" s="405">
        <v>0.38142361111111112</v>
      </c>
      <c r="F346" s="406">
        <f t="shared" si="91"/>
        <v>1.7</v>
      </c>
      <c r="G346" s="468">
        <f t="shared" si="91"/>
        <v>5.89</v>
      </c>
      <c r="H346" s="407">
        <f t="shared" si="91"/>
        <v>1.2</v>
      </c>
      <c r="I346" s="407">
        <f t="shared" si="92"/>
        <v>7.59</v>
      </c>
      <c r="J346" s="407">
        <f t="shared" si="86"/>
        <v>7.6600000002980231</v>
      </c>
      <c r="K346" s="408">
        <f t="shared" si="93"/>
        <v>7.0000000298023224E-2</v>
      </c>
      <c r="L346" s="409">
        <f t="shared" si="94"/>
        <v>0.5</v>
      </c>
      <c r="M346" s="410">
        <f t="shared" si="95"/>
        <v>8.09</v>
      </c>
      <c r="N346" s="410">
        <f t="shared" si="96"/>
        <v>8.1600000002980231</v>
      </c>
      <c r="O346" s="411"/>
      <c r="P346" s="485">
        <f t="shared" ca="1" si="97"/>
        <v>0.4319097222222264</v>
      </c>
      <c r="Q346" s="484">
        <f t="shared" ca="1" si="98"/>
        <v>0.43207175925926344</v>
      </c>
      <c r="R346" s="486">
        <v>7.0000000298023224E-2</v>
      </c>
      <c r="S346" s="486">
        <f t="shared" ca="1" si="87"/>
        <v>0.15</v>
      </c>
      <c r="T346">
        <v>12</v>
      </c>
      <c r="U346" s="469" t="str">
        <f t="shared" si="88"/>
        <v>C38-R24</v>
      </c>
      <c r="V346">
        <v>38</v>
      </c>
      <c r="W346" s="470" t="s">
        <v>493</v>
      </c>
      <c r="X346" s="470" t="s">
        <v>494</v>
      </c>
      <c r="Y346">
        <v>24</v>
      </c>
      <c r="AA346" s="504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27"/>
      <c r="C347" s="404" t="str">
        <f t="shared" si="85"/>
        <v>C38-R22</v>
      </c>
      <c r="D347" s="405">
        <v>0.38155092592592593</v>
      </c>
      <c r="E347" s="405">
        <v>0.38172453703703701</v>
      </c>
      <c r="F347" s="406">
        <f t="shared" si="91"/>
        <v>1.7</v>
      </c>
      <c r="G347" s="468">
        <f t="shared" si="91"/>
        <v>5.89</v>
      </c>
      <c r="H347" s="407">
        <f t="shared" si="91"/>
        <v>1.2</v>
      </c>
      <c r="I347" s="407">
        <f t="shared" si="92"/>
        <v>7.59</v>
      </c>
      <c r="J347" s="407">
        <f t="shared" si="86"/>
        <v>7.6600000002980231</v>
      </c>
      <c r="K347" s="408">
        <f t="shared" si="93"/>
        <v>7.0000000298023224E-2</v>
      </c>
      <c r="L347" s="409">
        <f t="shared" si="94"/>
        <v>0.5</v>
      </c>
      <c r="M347" s="410">
        <f t="shared" si="95"/>
        <v>8.09</v>
      </c>
      <c r="N347" s="410">
        <f t="shared" si="96"/>
        <v>8.1600000002980231</v>
      </c>
      <c r="O347" s="411"/>
      <c r="P347" s="485">
        <f t="shared" ca="1" si="97"/>
        <v>0.43233796296296717</v>
      </c>
      <c r="Q347" s="484">
        <f t="shared" ca="1" si="98"/>
        <v>0.43247685185185608</v>
      </c>
      <c r="R347" s="486">
        <v>7.0000000298023224E-2</v>
      </c>
      <c r="S347" s="486">
        <f t="shared" ca="1" si="87"/>
        <v>0.03</v>
      </c>
      <c r="T347">
        <v>13</v>
      </c>
      <c r="U347" s="469" t="str">
        <f t="shared" si="88"/>
        <v>C38-R22</v>
      </c>
      <c r="V347">
        <v>38</v>
      </c>
      <c r="W347" s="470" t="s">
        <v>493</v>
      </c>
      <c r="X347" s="470" t="s">
        <v>494</v>
      </c>
      <c r="Y347">
        <v>22</v>
      </c>
      <c r="AA347" s="504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27"/>
      <c r="C348" s="404" t="str">
        <f t="shared" si="85"/>
        <v>C38-R20</v>
      </c>
      <c r="D348" s="405">
        <v>0.38180555555555556</v>
      </c>
      <c r="E348" s="405">
        <v>0.38194444444444442</v>
      </c>
      <c r="F348" s="406">
        <f t="shared" si="91"/>
        <v>1.7</v>
      </c>
      <c r="G348" s="468">
        <f t="shared" si="91"/>
        <v>5.89</v>
      </c>
      <c r="H348" s="407">
        <f t="shared" si="91"/>
        <v>1.2</v>
      </c>
      <c r="I348" s="407">
        <f t="shared" si="92"/>
        <v>7.59</v>
      </c>
      <c r="J348" s="407">
        <f t="shared" si="86"/>
        <v>7.6600000002980231</v>
      </c>
      <c r="K348" s="408">
        <f t="shared" si="93"/>
        <v>7.0000000298023224E-2</v>
      </c>
      <c r="L348" s="409">
        <f t="shared" si="94"/>
        <v>0.5</v>
      </c>
      <c r="M348" s="410">
        <f t="shared" si="95"/>
        <v>8.09</v>
      </c>
      <c r="N348" s="410">
        <f t="shared" si="96"/>
        <v>8.1600000002980231</v>
      </c>
      <c r="O348" s="411"/>
      <c r="P348" s="485">
        <f t="shared" ca="1" si="97"/>
        <v>0.43276620370370794</v>
      </c>
      <c r="Q348" s="484">
        <f t="shared" ca="1" si="98"/>
        <v>0.43290509259259685</v>
      </c>
      <c r="R348" s="486">
        <v>7.0000000298023224E-2</v>
      </c>
      <c r="S348" s="486">
        <f t="shared" ca="1" si="87"/>
        <v>0.05</v>
      </c>
      <c r="T348">
        <v>14</v>
      </c>
      <c r="U348" s="469" t="str">
        <f t="shared" si="88"/>
        <v>C38-R20</v>
      </c>
      <c r="V348">
        <v>38</v>
      </c>
      <c r="W348" s="470" t="s">
        <v>493</v>
      </c>
      <c r="X348" s="470" t="s">
        <v>494</v>
      </c>
      <c r="Y348">
        <v>20</v>
      </c>
      <c r="AA348" s="504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27"/>
      <c r="C349" s="404" t="str">
        <f t="shared" si="85"/>
        <v>C38-R18</v>
      </c>
      <c r="D349" s="405">
        <v>0.3820601851851852</v>
      </c>
      <c r="E349" s="405">
        <v>0.38221064814814815</v>
      </c>
      <c r="F349" s="406">
        <f t="shared" si="91"/>
        <v>1.7</v>
      </c>
      <c r="G349" s="468">
        <f t="shared" si="91"/>
        <v>5.89</v>
      </c>
      <c r="H349" s="407">
        <f t="shared" si="91"/>
        <v>1.2</v>
      </c>
      <c r="I349" s="407">
        <f t="shared" si="92"/>
        <v>7.59</v>
      </c>
      <c r="J349" s="407">
        <f t="shared" si="86"/>
        <v>7.7199999952316283</v>
      </c>
      <c r="K349" s="408">
        <f t="shared" si="93"/>
        <v>0.12999999523162842</v>
      </c>
      <c r="L349" s="409">
        <f t="shared" si="94"/>
        <v>0.5</v>
      </c>
      <c r="M349" s="410">
        <f t="shared" si="95"/>
        <v>8.09</v>
      </c>
      <c r="N349" s="410">
        <f t="shared" si="96"/>
        <v>8.2199999952316283</v>
      </c>
      <c r="O349" s="411"/>
      <c r="P349" s="485">
        <f t="shared" ca="1" si="97"/>
        <v>0.43319444444444871</v>
      </c>
      <c r="Q349" s="484">
        <f t="shared" ca="1" si="98"/>
        <v>0.43335648148148576</v>
      </c>
      <c r="R349" s="486">
        <v>0.12999999523162842</v>
      </c>
      <c r="S349" s="486">
        <f t="shared" ca="1" si="87"/>
        <v>0.1</v>
      </c>
      <c r="T349">
        <v>15</v>
      </c>
      <c r="U349" s="503" t="str">
        <f t="shared" si="88"/>
        <v>C38-R18</v>
      </c>
      <c r="V349">
        <v>38</v>
      </c>
      <c r="W349" s="503" t="s">
        <v>493</v>
      </c>
      <c r="X349" s="503" t="s">
        <v>494</v>
      </c>
      <c r="Y349">
        <v>18</v>
      </c>
      <c r="AA349" s="504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27"/>
      <c r="C350" s="404" t="str">
        <f t="shared" si="85"/>
        <v>C38-R16</v>
      </c>
      <c r="D350" s="405">
        <v>0.38231481481481483</v>
      </c>
      <c r="E350" s="405">
        <v>0.38246527777777778</v>
      </c>
      <c r="F350" s="406">
        <f t="shared" si="91"/>
        <v>1.7</v>
      </c>
      <c r="G350" s="468">
        <f t="shared" si="91"/>
        <v>5.89</v>
      </c>
      <c r="H350" s="407">
        <f t="shared" si="91"/>
        <v>1.2</v>
      </c>
      <c r="I350" s="407">
        <f t="shared" si="92"/>
        <v>7.59</v>
      </c>
      <c r="J350" s="407">
        <f t="shared" si="86"/>
        <v>7.6600000002980231</v>
      </c>
      <c r="K350" s="408">
        <f t="shared" si="93"/>
        <v>7.0000000298023224E-2</v>
      </c>
      <c r="L350" s="409">
        <f t="shared" si="94"/>
        <v>0.5</v>
      </c>
      <c r="M350" s="410">
        <f t="shared" si="95"/>
        <v>8.09</v>
      </c>
      <c r="N350" s="410">
        <f t="shared" si="96"/>
        <v>8.1600000002980231</v>
      </c>
      <c r="O350" s="411"/>
      <c r="P350" s="485">
        <f t="shared" ca="1" si="97"/>
        <v>0.43359953703704129</v>
      </c>
      <c r="Q350" s="484">
        <f t="shared" ca="1" si="98"/>
        <v>0.43375000000000424</v>
      </c>
      <c r="R350" s="486">
        <v>7.0000000298023224E-2</v>
      </c>
      <c r="S350" s="486">
        <f t="shared" ca="1" si="87"/>
        <v>0.03</v>
      </c>
      <c r="T350">
        <v>16</v>
      </c>
      <c r="U350" s="469" t="str">
        <f t="shared" si="88"/>
        <v>C38-R16</v>
      </c>
      <c r="V350">
        <v>38</v>
      </c>
      <c r="W350" s="470" t="s">
        <v>493</v>
      </c>
      <c r="X350" s="470" t="s">
        <v>494</v>
      </c>
      <c r="Y350">
        <v>16</v>
      </c>
      <c r="AA350" s="504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27"/>
      <c r="C351" s="404" t="str">
        <f t="shared" si="85"/>
        <v>C38-R14</v>
      </c>
      <c r="D351" s="405">
        <v>0.38260416666666669</v>
      </c>
      <c r="E351" s="405">
        <v>0.38277777777777777</v>
      </c>
      <c r="F351" s="406">
        <f t="shared" si="91"/>
        <v>1.7</v>
      </c>
      <c r="G351" s="468">
        <f t="shared" si="91"/>
        <v>5.89</v>
      </c>
      <c r="H351" s="407">
        <f t="shared" si="91"/>
        <v>1.2</v>
      </c>
      <c r="I351" s="407">
        <f t="shared" si="92"/>
        <v>7.59</v>
      </c>
      <c r="J351" s="407">
        <f t="shared" si="86"/>
        <v>7.7400000059604643</v>
      </c>
      <c r="K351" s="408">
        <f t="shared" si="93"/>
        <v>0.15000000596046448</v>
      </c>
      <c r="L351" s="409">
        <f t="shared" si="94"/>
        <v>0.5</v>
      </c>
      <c r="M351" s="410">
        <f t="shared" si="95"/>
        <v>8.09</v>
      </c>
      <c r="N351" s="410">
        <f t="shared" si="96"/>
        <v>8.2400000059604643</v>
      </c>
      <c r="O351" s="411"/>
      <c r="P351" s="485">
        <f t="shared" ca="1" si="97"/>
        <v>0.4340393518518561</v>
      </c>
      <c r="Q351" s="484">
        <f t="shared" ca="1" si="98"/>
        <v>0.43417824074074501</v>
      </c>
      <c r="R351" s="486">
        <v>0.15000000596046448</v>
      </c>
      <c r="S351" s="486">
        <f t="shared" ca="1" si="87"/>
        <v>0.09</v>
      </c>
      <c r="T351">
        <v>17</v>
      </c>
      <c r="U351" s="469" t="str">
        <f t="shared" si="88"/>
        <v>C38-R14</v>
      </c>
      <c r="V351">
        <v>38</v>
      </c>
      <c r="W351" s="470" t="s">
        <v>493</v>
      </c>
      <c r="X351" s="470" t="s">
        <v>494</v>
      </c>
      <c r="Y351">
        <v>14</v>
      </c>
      <c r="AA351" s="504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27"/>
      <c r="C352" s="404" t="str">
        <f t="shared" si="85"/>
        <v>C38-R12</v>
      </c>
      <c r="D352" s="405">
        <v>0.38285879629629632</v>
      </c>
      <c r="E352" s="405">
        <v>0.38300925925925927</v>
      </c>
      <c r="F352" s="406">
        <f t="shared" si="91"/>
        <v>1.7</v>
      </c>
      <c r="G352" s="468">
        <f t="shared" si="91"/>
        <v>5.89</v>
      </c>
      <c r="H352" s="407">
        <f t="shared" si="91"/>
        <v>1.2</v>
      </c>
      <c r="I352" s="407">
        <f t="shared" si="92"/>
        <v>7.59</v>
      </c>
      <c r="J352" s="407">
        <f t="shared" si="86"/>
        <v>7.6699999982118605</v>
      </c>
      <c r="K352" s="408">
        <f t="shared" si="93"/>
        <v>7.9999998211860657E-2</v>
      </c>
      <c r="L352" s="409">
        <f t="shared" si="94"/>
        <v>0.5</v>
      </c>
      <c r="M352" s="410">
        <f t="shared" si="95"/>
        <v>8.09</v>
      </c>
      <c r="N352" s="410">
        <f t="shared" si="96"/>
        <v>8.1699999982118605</v>
      </c>
      <c r="O352" s="411"/>
      <c r="P352" s="485">
        <f t="shared" ca="1" si="97"/>
        <v>0.43442129629630055</v>
      </c>
      <c r="Q352" s="484">
        <f t="shared" ca="1" si="98"/>
        <v>0.4345717592592635</v>
      </c>
      <c r="R352" s="486">
        <v>7.9999998211860657E-2</v>
      </c>
      <c r="S352" s="486">
        <f t="shared" ca="1" si="87"/>
        <v>0.11</v>
      </c>
      <c r="T352">
        <v>18</v>
      </c>
      <c r="U352" s="469" t="str">
        <f t="shared" si="88"/>
        <v>C38-R12</v>
      </c>
      <c r="V352">
        <v>38</v>
      </c>
      <c r="W352" s="470" t="s">
        <v>493</v>
      </c>
      <c r="X352" s="470" t="s">
        <v>494</v>
      </c>
      <c r="Y352">
        <v>12</v>
      </c>
      <c r="AA352" s="504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27" t="s">
        <v>522</v>
      </c>
      <c r="C353" s="404" t="str">
        <f t="shared" si="85"/>
        <v>C38-R10</v>
      </c>
      <c r="D353" s="405">
        <v>0.38313657407407409</v>
      </c>
      <c r="E353" s="405">
        <v>0.38327546296296294</v>
      </c>
      <c r="F353" s="406">
        <f t="shared" si="91"/>
        <v>1.7</v>
      </c>
      <c r="G353" s="468">
        <f t="shared" si="91"/>
        <v>5.89</v>
      </c>
      <c r="H353" s="407">
        <f t="shared" si="91"/>
        <v>1.2</v>
      </c>
      <c r="I353" s="407">
        <f t="shared" si="92"/>
        <v>7.59</v>
      </c>
      <c r="J353" s="407">
        <f t="shared" si="86"/>
        <v>7.609999999552965</v>
      </c>
      <c r="K353" s="408">
        <f t="shared" si="93"/>
        <v>1.9999999552965164E-2</v>
      </c>
      <c r="L353" s="409">
        <f t="shared" si="94"/>
        <v>0.5</v>
      </c>
      <c r="M353" s="410">
        <f t="shared" si="95"/>
        <v>8.09</v>
      </c>
      <c r="N353" s="410">
        <f t="shared" si="96"/>
        <v>8.109999999552965</v>
      </c>
      <c r="O353" s="411"/>
      <c r="P353" s="485">
        <f t="shared" ca="1" si="97"/>
        <v>0.43486111111111536</v>
      </c>
      <c r="Q353" s="484">
        <f t="shared" ca="1" si="98"/>
        <v>0.4350347222222265</v>
      </c>
      <c r="R353" s="486">
        <v>1.9999999552965164E-2</v>
      </c>
      <c r="S353" s="486">
        <f t="shared" ca="1" si="87"/>
        <v>0.01</v>
      </c>
      <c r="T353">
        <v>19</v>
      </c>
      <c r="U353" s="469" t="str">
        <f t="shared" si="88"/>
        <v>C38-R10</v>
      </c>
      <c r="V353">
        <v>38</v>
      </c>
      <c r="W353" s="470" t="s">
        <v>493</v>
      </c>
      <c r="X353" s="470" t="s">
        <v>494</v>
      </c>
      <c r="Y353">
        <v>10</v>
      </c>
      <c r="AA353" s="504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27"/>
      <c r="C354" s="404" t="str">
        <f t="shared" si="85"/>
        <v>C38-R8</v>
      </c>
      <c r="D354" s="405">
        <v>0.38337962962962963</v>
      </c>
      <c r="E354" s="405">
        <v>0.38355324074074076</v>
      </c>
      <c r="F354" s="406">
        <f t="shared" si="91"/>
        <v>1.7</v>
      </c>
      <c r="G354" s="468">
        <f t="shared" si="91"/>
        <v>5.89</v>
      </c>
      <c r="H354" s="407">
        <f t="shared" si="91"/>
        <v>1.2</v>
      </c>
      <c r="I354" s="407">
        <f t="shared" si="92"/>
        <v>7.59</v>
      </c>
      <c r="J354" s="407">
        <f t="shared" si="86"/>
        <v>7.6400000007450579</v>
      </c>
      <c r="K354" s="408">
        <f t="shared" si="93"/>
        <v>5.000000074505806E-2</v>
      </c>
      <c r="L354" s="409">
        <f t="shared" si="94"/>
        <v>0.5</v>
      </c>
      <c r="M354" s="410">
        <f t="shared" si="95"/>
        <v>8.09</v>
      </c>
      <c r="N354" s="410">
        <f t="shared" si="96"/>
        <v>8.1400000007450579</v>
      </c>
      <c r="O354" s="411"/>
      <c r="P354" s="485">
        <f t="shared" ca="1" si="97"/>
        <v>0.43528935185185613</v>
      </c>
      <c r="Q354" s="484">
        <f t="shared" ca="1" si="98"/>
        <v>0.43546296296296727</v>
      </c>
      <c r="R354" s="486">
        <v>5.000000074505806E-2</v>
      </c>
      <c r="S354" s="486">
        <f t="shared" ca="1" si="87"/>
        <v>0.12</v>
      </c>
      <c r="T354">
        <v>20</v>
      </c>
      <c r="U354" s="469" t="str">
        <f t="shared" si="88"/>
        <v>C38-R8</v>
      </c>
      <c r="V354">
        <v>38</v>
      </c>
      <c r="W354" s="470" t="s">
        <v>493</v>
      </c>
      <c r="X354" s="470" t="s">
        <v>494</v>
      </c>
      <c r="Y354">
        <v>8</v>
      </c>
      <c r="AA354" s="504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27"/>
      <c r="C355" s="404" t="str">
        <f t="shared" si="85"/>
        <v>C38-R6</v>
      </c>
      <c r="D355" s="405">
        <v>0.38364583333333335</v>
      </c>
      <c r="E355" s="405">
        <v>0.3837962962962963</v>
      </c>
      <c r="F355" s="406">
        <f t="shared" ref="F355:H370" si="99">F354</f>
        <v>1.7</v>
      </c>
      <c r="G355" s="468">
        <f t="shared" si="99"/>
        <v>5.89</v>
      </c>
      <c r="H355" s="407">
        <f t="shared" si="99"/>
        <v>1.2</v>
      </c>
      <c r="I355" s="407">
        <f t="shared" si="92"/>
        <v>7.59</v>
      </c>
      <c r="J355" s="407">
        <f t="shared" si="86"/>
        <v>7.6299999991059302</v>
      </c>
      <c r="K355" s="408">
        <f t="shared" si="93"/>
        <v>3.9999999105930328E-2</v>
      </c>
      <c r="L355" s="409">
        <f t="shared" si="94"/>
        <v>0.5</v>
      </c>
      <c r="M355" s="410">
        <f t="shared" si="95"/>
        <v>8.09</v>
      </c>
      <c r="N355" s="410">
        <f t="shared" si="96"/>
        <v>8.1299999991059302</v>
      </c>
      <c r="O355" s="411"/>
      <c r="P355" s="485">
        <f t="shared" ca="1" si="97"/>
        <v>0.43574074074074504</v>
      </c>
      <c r="Q355" s="484">
        <f t="shared" ca="1" si="98"/>
        <v>0.43589120370370799</v>
      </c>
      <c r="R355" s="486">
        <v>3.9999999105930328E-2</v>
      </c>
      <c r="S355" s="486">
        <f t="shared" ca="1" si="87"/>
        <v>0.11</v>
      </c>
      <c r="T355">
        <v>21</v>
      </c>
      <c r="U355" s="469" t="str">
        <f t="shared" si="88"/>
        <v>C38-R6</v>
      </c>
      <c r="V355">
        <v>38</v>
      </c>
      <c r="W355" s="470" t="s">
        <v>493</v>
      </c>
      <c r="X355" s="470" t="s">
        <v>494</v>
      </c>
      <c r="Y355">
        <v>6</v>
      </c>
      <c r="AA355" s="504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27"/>
      <c r="C356" s="404" t="str">
        <f t="shared" si="85"/>
        <v>C38-R4</v>
      </c>
      <c r="D356" s="405">
        <v>0.38391203703703702</v>
      </c>
      <c r="E356" s="405">
        <v>0.38407407407407407</v>
      </c>
      <c r="F356" s="406">
        <f t="shared" si="99"/>
        <v>1.7</v>
      </c>
      <c r="G356" s="468">
        <f t="shared" si="99"/>
        <v>5.89</v>
      </c>
      <c r="H356" s="407">
        <f t="shared" si="99"/>
        <v>1.2</v>
      </c>
      <c r="I356" s="407">
        <f t="shared" si="92"/>
        <v>7.59</v>
      </c>
      <c r="J356" s="407">
        <f t="shared" si="86"/>
        <v>7.5999999997764824</v>
      </c>
      <c r="K356" s="408">
        <f t="shared" si="93"/>
        <v>9.9999997764825821E-3</v>
      </c>
      <c r="L356" s="409">
        <f t="shared" si="94"/>
        <v>0.5</v>
      </c>
      <c r="M356" s="410">
        <f t="shared" si="95"/>
        <v>8.09</v>
      </c>
      <c r="N356" s="410">
        <f t="shared" si="96"/>
        <v>8.0999999997764824</v>
      </c>
      <c r="O356" s="411"/>
      <c r="P356" s="485">
        <f t="shared" ca="1" si="97"/>
        <v>0.43612268518518948</v>
      </c>
      <c r="Q356" s="484">
        <f t="shared" ca="1" si="98"/>
        <v>0.43627314814815243</v>
      </c>
      <c r="R356" s="486">
        <v>9.9999997764825821E-3</v>
      </c>
      <c r="S356" s="486">
        <f t="shared" ca="1" si="87"/>
        <v>0.12</v>
      </c>
      <c r="T356">
        <v>22</v>
      </c>
      <c r="U356" s="469" t="str">
        <f t="shared" si="88"/>
        <v>C38-R4</v>
      </c>
      <c r="V356">
        <v>38</v>
      </c>
      <c r="W356" s="470" t="s">
        <v>493</v>
      </c>
      <c r="X356" s="470" t="s">
        <v>494</v>
      </c>
      <c r="Y356">
        <v>4</v>
      </c>
      <c r="AA356" s="504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27"/>
      <c r="C357" s="404" t="str">
        <f t="shared" si="85"/>
        <v>C38-R2</v>
      </c>
      <c r="D357" s="405">
        <v>0.38420138888888888</v>
      </c>
      <c r="E357" s="405">
        <v>0.38437500000000002</v>
      </c>
      <c r="F357" s="406">
        <f t="shared" si="99"/>
        <v>1.7</v>
      </c>
      <c r="G357" s="468">
        <f t="shared" si="99"/>
        <v>5.89</v>
      </c>
      <c r="H357" s="407">
        <f t="shared" si="99"/>
        <v>1.2</v>
      </c>
      <c r="I357" s="407">
        <f t="shared" si="92"/>
        <v>7.59</v>
      </c>
      <c r="J357" s="407">
        <f t="shared" si="86"/>
        <v>7.6999999994039534</v>
      </c>
      <c r="K357" s="408">
        <f t="shared" si="93"/>
        <v>0.10999999940395355</v>
      </c>
      <c r="L357" s="409">
        <f t="shared" si="94"/>
        <v>0.5</v>
      </c>
      <c r="M357" s="410">
        <f t="shared" si="95"/>
        <v>8.09</v>
      </c>
      <c r="N357" s="410">
        <f t="shared" si="96"/>
        <v>8.1999999994039534</v>
      </c>
      <c r="O357" s="411"/>
      <c r="P357" s="485">
        <f t="shared" ca="1" si="97"/>
        <v>0.4365509259259302</v>
      </c>
      <c r="Q357" s="484">
        <f t="shared" ca="1" si="98"/>
        <v>0.43668981481481911</v>
      </c>
      <c r="R357" s="486">
        <v>0.10999999940395355</v>
      </c>
      <c r="S357" s="486">
        <f t="shared" ca="1" si="87"/>
        <v>0.06</v>
      </c>
      <c r="T357">
        <v>23</v>
      </c>
      <c r="U357" s="469" t="str">
        <f t="shared" si="88"/>
        <v>C38-R2</v>
      </c>
      <c r="V357">
        <v>38</v>
      </c>
      <c r="W357" s="470" t="s">
        <v>493</v>
      </c>
      <c r="X357" s="470" t="s">
        <v>494</v>
      </c>
      <c r="Y357">
        <v>2</v>
      </c>
      <c r="AA357" s="504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27"/>
      <c r="C358" s="404" t="str">
        <f t="shared" si="85"/>
        <v>C39-R3</v>
      </c>
      <c r="D358" s="405">
        <v>0.38444444444444442</v>
      </c>
      <c r="E358" s="405">
        <v>0.38460648148148147</v>
      </c>
      <c r="F358" s="406">
        <f t="shared" si="99"/>
        <v>1.7</v>
      </c>
      <c r="G358" s="468">
        <f t="shared" si="99"/>
        <v>5.89</v>
      </c>
      <c r="H358" s="407">
        <f t="shared" si="99"/>
        <v>1.2</v>
      </c>
      <c r="I358" s="407">
        <f t="shared" si="92"/>
        <v>7.59</v>
      </c>
      <c r="J358" s="407">
        <f t="shared" si="86"/>
        <v>7.6499999986588954</v>
      </c>
      <c r="K358" s="408">
        <f t="shared" si="93"/>
        <v>5.9999998658895493E-2</v>
      </c>
      <c r="L358" s="409">
        <f t="shared" si="94"/>
        <v>0.5</v>
      </c>
      <c r="M358" s="410">
        <f t="shared" si="95"/>
        <v>8.09</v>
      </c>
      <c r="N358" s="410">
        <f t="shared" si="96"/>
        <v>8.1499999986588954</v>
      </c>
      <c r="O358" s="411"/>
      <c r="P358" s="485">
        <f t="shared" ca="1" si="97"/>
        <v>0.43694444444444874</v>
      </c>
      <c r="Q358" s="484">
        <f t="shared" ca="1" si="98"/>
        <v>0.43711805555555988</v>
      </c>
      <c r="R358" s="486">
        <v>5.9999998658895493E-2</v>
      </c>
      <c r="S358" s="486">
        <f t="shared" ca="1" si="87"/>
        <v>0.05</v>
      </c>
      <c r="T358">
        <v>1</v>
      </c>
      <c r="U358" s="469" t="str">
        <f t="shared" si="88"/>
        <v>C39-R3</v>
      </c>
      <c r="V358">
        <v>39</v>
      </c>
      <c r="W358" s="470" t="s">
        <v>493</v>
      </c>
      <c r="X358" s="470" t="s">
        <v>494</v>
      </c>
      <c r="Y358">
        <v>3</v>
      </c>
      <c r="AA358" s="504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27"/>
      <c r="C359" s="404" t="str">
        <f t="shared" si="85"/>
        <v>C39-R5</v>
      </c>
      <c r="D359" s="405">
        <v>0.38468750000000002</v>
      </c>
      <c r="E359" s="405">
        <v>0.38483796296296297</v>
      </c>
      <c r="F359" s="406">
        <f t="shared" si="99"/>
        <v>1.7</v>
      </c>
      <c r="G359" s="468">
        <f t="shared" si="99"/>
        <v>5.89</v>
      </c>
      <c r="H359" s="407">
        <f t="shared" si="99"/>
        <v>1.2</v>
      </c>
      <c r="I359" s="407">
        <f t="shared" si="92"/>
        <v>7.59</v>
      </c>
      <c r="J359" s="407">
        <f t="shared" si="86"/>
        <v>7.6699999982118605</v>
      </c>
      <c r="K359" s="408">
        <f t="shared" si="93"/>
        <v>7.9999998211860657E-2</v>
      </c>
      <c r="L359" s="409">
        <f t="shared" si="94"/>
        <v>0.5</v>
      </c>
      <c r="M359" s="410">
        <f t="shared" si="95"/>
        <v>8.09</v>
      </c>
      <c r="N359" s="410">
        <f t="shared" si="96"/>
        <v>8.1699999982118605</v>
      </c>
      <c r="O359" s="411"/>
      <c r="P359" s="485">
        <f t="shared" ca="1" si="97"/>
        <v>0.43734953703704138</v>
      </c>
      <c r="Q359" s="484">
        <f t="shared" ca="1" si="98"/>
        <v>0.43751157407407842</v>
      </c>
      <c r="R359" s="486">
        <v>7.9999998211860657E-2</v>
      </c>
      <c r="S359" s="486">
        <f t="shared" ca="1" si="87"/>
        <v>0.09</v>
      </c>
      <c r="T359">
        <v>2</v>
      </c>
      <c r="U359" s="469" t="str">
        <f t="shared" si="88"/>
        <v>C39-R5</v>
      </c>
      <c r="V359">
        <v>39</v>
      </c>
      <c r="W359" s="470" t="s">
        <v>493</v>
      </c>
      <c r="X359" s="470" t="s">
        <v>494</v>
      </c>
      <c r="Y359">
        <v>5</v>
      </c>
      <c r="AA359" s="504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27"/>
      <c r="C360" s="404" t="str">
        <f t="shared" si="85"/>
        <v>C39-R7</v>
      </c>
      <c r="D360" s="405">
        <v>0.38494212962962965</v>
      </c>
      <c r="E360" s="405">
        <v>0.3850810185185185</v>
      </c>
      <c r="F360" s="406">
        <f t="shared" si="99"/>
        <v>1.7</v>
      </c>
      <c r="G360" s="468">
        <f t="shared" si="99"/>
        <v>5.89</v>
      </c>
      <c r="H360" s="407">
        <f t="shared" si="99"/>
        <v>1.2</v>
      </c>
      <c r="I360" s="407">
        <f t="shared" si="92"/>
        <v>7.59</v>
      </c>
      <c r="J360" s="407">
        <f t="shared" si="86"/>
        <v>7.6299999991059302</v>
      </c>
      <c r="K360" s="408">
        <f t="shared" si="93"/>
        <v>3.9999999105930328E-2</v>
      </c>
      <c r="L360" s="409">
        <f t="shared" si="94"/>
        <v>0.5</v>
      </c>
      <c r="M360" s="410">
        <f t="shared" si="95"/>
        <v>8.09</v>
      </c>
      <c r="N360" s="410">
        <f t="shared" si="96"/>
        <v>8.1299999991059302</v>
      </c>
      <c r="O360" s="411"/>
      <c r="P360" s="485">
        <f t="shared" ca="1" si="97"/>
        <v>0.43778935185185619</v>
      </c>
      <c r="Q360" s="484">
        <f t="shared" ca="1" si="98"/>
        <v>0.4379282407407451</v>
      </c>
      <c r="R360" s="486">
        <v>3.9999999105930328E-2</v>
      </c>
      <c r="S360" s="486">
        <f t="shared" ca="1" si="87"/>
        <v>0.14000000000000001</v>
      </c>
      <c r="T360">
        <v>3</v>
      </c>
      <c r="U360" s="469" t="str">
        <f t="shared" si="88"/>
        <v>C39-R7</v>
      </c>
      <c r="V360">
        <v>39</v>
      </c>
      <c r="W360" s="470" t="s">
        <v>493</v>
      </c>
      <c r="X360" s="470" t="s">
        <v>494</v>
      </c>
      <c r="Y360">
        <v>7</v>
      </c>
      <c r="AA360" s="504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27"/>
      <c r="C361" s="404" t="str">
        <f t="shared" si="85"/>
        <v>C39-R9</v>
      </c>
      <c r="D361" s="405">
        <v>0.38520833333333332</v>
      </c>
      <c r="E361" s="405">
        <v>0.38537037037037036</v>
      </c>
      <c r="F361" s="406">
        <f t="shared" si="99"/>
        <v>1.7</v>
      </c>
      <c r="G361" s="468">
        <f t="shared" si="99"/>
        <v>5.89</v>
      </c>
      <c r="H361" s="407">
        <f t="shared" si="99"/>
        <v>1.2</v>
      </c>
      <c r="I361" s="407">
        <f t="shared" si="92"/>
        <v>7.59</v>
      </c>
      <c r="J361" s="407">
        <f t="shared" si="86"/>
        <v>7.5999999997764824</v>
      </c>
      <c r="K361" s="408">
        <f t="shared" si="93"/>
        <v>9.9999997764825821E-3</v>
      </c>
      <c r="L361" s="409">
        <f t="shared" si="94"/>
        <v>0.5</v>
      </c>
      <c r="M361" s="410">
        <f t="shared" si="95"/>
        <v>8.09</v>
      </c>
      <c r="N361" s="410">
        <f t="shared" si="96"/>
        <v>8.0999999997764824</v>
      </c>
      <c r="O361" s="411"/>
      <c r="P361" s="485">
        <f t="shared" ca="1" si="97"/>
        <v>0.4381597222222266</v>
      </c>
      <c r="Q361" s="484">
        <f t="shared" ca="1" si="98"/>
        <v>0.43829861111111551</v>
      </c>
      <c r="R361" s="486">
        <v>9.9999997764825821E-3</v>
      </c>
      <c r="S361" s="486">
        <f t="shared" ca="1" si="87"/>
        <v>0.08</v>
      </c>
      <c r="T361">
        <v>4</v>
      </c>
      <c r="U361" s="503" t="str">
        <f t="shared" si="88"/>
        <v>C39-R9</v>
      </c>
      <c r="V361">
        <v>39</v>
      </c>
      <c r="W361" s="503" t="s">
        <v>493</v>
      </c>
      <c r="X361" s="503" t="s">
        <v>494</v>
      </c>
      <c r="Y361">
        <v>9</v>
      </c>
      <c r="AA361" s="504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27"/>
      <c r="C362" s="404" t="str">
        <f t="shared" si="85"/>
        <v>C39-R11</v>
      </c>
      <c r="D362" s="405">
        <v>0.38546296296296295</v>
      </c>
      <c r="E362" s="405">
        <v>0.38563657407407409</v>
      </c>
      <c r="F362" s="406">
        <f t="shared" si="99"/>
        <v>1.7</v>
      </c>
      <c r="G362" s="468">
        <f t="shared" si="99"/>
        <v>5.89</v>
      </c>
      <c r="H362" s="407">
        <f t="shared" si="99"/>
        <v>1.2</v>
      </c>
      <c r="I362" s="407">
        <f t="shared" si="92"/>
        <v>7.59</v>
      </c>
      <c r="J362" s="407">
        <f t="shared" si="86"/>
        <v>7.6699999982118605</v>
      </c>
      <c r="K362" s="408">
        <f t="shared" si="93"/>
        <v>7.9999998211860657E-2</v>
      </c>
      <c r="L362" s="409">
        <f t="shared" si="94"/>
        <v>0.5</v>
      </c>
      <c r="M362" s="410">
        <f t="shared" si="95"/>
        <v>8.09</v>
      </c>
      <c r="N362" s="410">
        <f t="shared" si="96"/>
        <v>8.1699999982118605</v>
      </c>
      <c r="O362" s="411"/>
      <c r="P362" s="485">
        <f t="shared" ca="1" si="97"/>
        <v>0.43855324074074514</v>
      </c>
      <c r="Q362" s="484">
        <f t="shared" ca="1" si="98"/>
        <v>0.43869212962963405</v>
      </c>
      <c r="R362" s="486">
        <v>7.9999998211860657E-2</v>
      </c>
      <c r="S362" s="486">
        <f t="shared" ca="1" si="87"/>
        <v>0.14000000000000001</v>
      </c>
      <c r="T362">
        <v>5</v>
      </c>
      <c r="U362" s="469" t="str">
        <f t="shared" si="88"/>
        <v>C39-R11</v>
      </c>
      <c r="V362">
        <v>39</v>
      </c>
      <c r="W362" s="470" t="s">
        <v>493</v>
      </c>
      <c r="X362" s="470" t="s">
        <v>494</v>
      </c>
      <c r="Y362">
        <v>11</v>
      </c>
      <c r="AA362" s="504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27"/>
      <c r="C363" s="404" t="str">
        <f t="shared" si="85"/>
        <v>C39-R13</v>
      </c>
      <c r="D363" s="405">
        <v>0.38569444444444445</v>
      </c>
      <c r="E363" s="405">
        <v>0.3858449074074074</v>
      </c>
      <c r="F363" s="406">
        <f t="shared" si="99"/>
        <v>1.7</v>
      </c>
      <c r="G363" s="468">
        <f t="shared" si="99"/>
        <v>5.89</v>
      </c>
      <c r="H363" s="407">
        <f t="shared" si="99"/>
        <v>1.2</v>
      </c>
      <c r="I363" s="407">
        <f t="shared" si="92"/>
        <v>7.59</v>
      </c>
      <c r="J363" s="407">
        <f t="shared" si="86"/>
        <v>7.6600000002980231</v>
      </c>
      <c r="K363" s="408">
        <f t="shared" si="93"/>
        <v>7.0000000298023224E-2</v>
      </c>
      <c r="L363" s="409">
        <f t="shared" si="94"/>
        <v>0.5</v>
      </c>
      <c r="M363" s="410">
        <f t="shared" si="95"/>
        <v>8.09</v>
      </c>
      <c r="N363" s="410">
        <f t="shared" si="96"/>
        <v>8.1600000002980231</v>
      </c>
      <c r="O363" s="411"/>
      <c r="P363" s="485">
        <f t="shared" ca="1" si="97"/>
        <v>0.43892361111111555</v>
      </c>
      <c r="Q363" s="484">
        <f t="shared" ca="1" si="98"/>
        <v>0.43909722222222669</v>
      </c>
      <c r="R363" s="486">
        <v>7.0000000298023224E-2</v>
      </c>
      <c r="S363" s="486">
        <f t="shared" ca="1" si="87"/>
        <v>0.11</v>
      </c>
      <c r="T363">
        <v>6</v>
      </c>
      <c r="U363" s="469" t="str">
        <f t="shared" si="88"/>
        <v>C39-R13</v>
      </c>
      <c r="V363">
        <v>39</v>
      </c>
      <c r="W363" s="470" t="s">
        <v>493</v>
      </c>
      <c r="X363" s="470" t="s">
        <v>494</v>
      </c>
      <c r="Y363">
        <v>13</v>
      </c>
      <c r="AA363" s="504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27"/>
      <c r="C364" s="404" t="str">
        <f t="shared" si="85"/>
        <v>C39-R15</v>
      </c>
      <c r="D364" s="405">
        <v>0.38598379629629631</v>
      </c>
      <c r="E364" s="405">
        <v>0.38612268518518517</v>
      </c>
      <c r="F364" s="406">
        <f t="shared" si="99"/>
        <v>1.7</v>
      </c>
      <c r="G364" s="468">
        <f t="shared" si="99"/>
        <v>5.89</v>
      </c>
      <c r="H364" s="407">
        <f t="shared" si="99"/>
        <v>1.2</v>
      </c>
      <c r="I364" s="407">
        <f t="shared" si="92"/>
        <v>7.59</v>
      </c>
      <c r="J364" s="407">
        <f t="shared" si="86"/>
        <v>7.6999999994039534</v>
      </c>
      <c r="K364" s="408">
        <f t="shared" si="93"/>
        <v>0.10999999940395355</v>
      </c>
      <c r="L364" s="409">
        <f t="shared" si="94"/>
        <v>0.5</v>
      </c>
      <c r="M364" s="410">
        <f t="shared" si="95"/>
        <v>8.09</v>
      </c>
      <c r="N364" s="410">
        <f t="shared" si="96"/>
        <v>8.1999999994039534</v>
      </c>
      <c r="O364" s="411"/>
      <c r="P364" s="485">
        <f t="shared" ca="1" si="97"/>
        <v>0.43938657407407855</v>
      </c>
      <c r="Q364" s="484">
        <f t="shared" ca="1" si="98"/>
        <v>0.43954861111111559</v>
      </c>
      <c r="R364" s="486">
        <v>0.10999999940395355</v>
      </c>
      <c r="S364" s="486">
        <f t="shared" ca="1" si="87"/>
        <v>0.01</v>
      </c>
      <c r="T364">
        <v>7</v>
      </c>
      <c r="U364" s="469" t="str">
        <f t="shared" si="88"/>
        <v>C39-R15</v>
      </c>
      <c r="V364">
        <v>39</v>
      </c>
      <c r="W364" s="470" t="s">
        <v>493</v>
      </c>
      <c r="X364" s="470" t="s">
        <v>494</v>
      </c>
      <c r="Y364">
        <v>15</v>
      </c>
      <c r="AA364" s="504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27"/>
      <c r="C365" s="404" t="str">
        <f t="shared" si="85"/>
        <v>C39-R17</v>
      </c>
      <c r="D365" s="405">
        <v>0.38626157407407408</v>
      </c>
      <c r="E365" s="405">
        <v>0.38642361111111112</v>
      </c>
      <c r="F365" s="406">
        <f t="shared" si="99"/>
        <v>1.7</v>
      </c>
      <c r="G365" s="468">
        <f t="shared" si="99"/>
        <v>5.89</v>
      </c>
      <c r="H365" s="407">
        <f t="shared" si="99"/>
        <v>1.2</v>
      </c>
      <c r="I365" s="407">
        <f t="shared" si="92"/>
        <v>7.59</v>
      </c>
      <c r="J365" s="407">
        <f t="shared" si="86"/>
        <v>7.7199999952316283</v>
      </c>
      <c r="K365" s="408">
        <f t="shared" si="93"/>
        <v>0.12999999523162842</v>
      </c>
      <c r="L365" s="409">
        <f t="shared" si="94"/>
        <v>0.5</v>
      </c>
      <c r="M365" s="410">
        <f t="shared" si="95"/>
        <v>8.09</v>
      </c>
      <c r="N365" s="410">
        <f t="shared" si="96"/>
        <v>8.2199999952316283</v>
      </c>
      <c r="O365" s="411"/>
      <c r="P365" s="485">
        <f t="shared" ca="1" si="97"/>
        <v>0.43982638888889336</v>
      </c>
      <c r="Q365" s="484">
        <f t="shared" ca="1" si="98"/>
        <v>0.43996527777778227</v>
      </c>
      <c r="R365" s="486">
        <v>0.12999999523162842</v>
      </c>
      <c r="S365" s="486">
        <f t="shared" ca="1" si="87"/>
        <v>0.11</v>
      </c>
      <c r="T365">
        <v>8</v>
      </c>
      <c r="U365" s="469" t="str">
        <f t="shared" si="88"/>
        <v>C39-R17</v>
      </c>
      <c r="V365">
        <v>39</v>
      </c>
      <c r="W365" s="470" t="s">
        <v>493</v>
      </c>
      <c r="X365" s="470" t="s">
        <v>494</v>
      </c>
      <c r="Y365">
        <v>17</v>
      </c>
      <c r="AA365" s="504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27"/>
      <c r="C366" s="404" t="str">
        <f t="shared" si="85"/>
        <v>C39-R19</v>
      </c>
      <c r="D366" s="405">
        <v>0.38653935185185184</v>
      </c>
      <c r="E366" s="405">
        <v>0.38667824074074075</v>
      </c>
      <c r="F366" s="406">
        <f t="shared" si="99"/>
        <v>1.7</v>
      </c>
      <c r="G366" s="468">
        <f t="shared" si="99"/>
        <v>5.89</v>
      </c>
      <c r="H366" s="407">
        <f t="shared" si="99"/>
        <v>1.2</v>
      </c>
      <c r="I366" s="407">
        <f t="shared" si="92"/>
        <v>7.59</v>
      </c>
      <c r="J366" s="407">
        <f t="shared" si="86"/>
        <v>7.6199999993294476</v>
      </c>
      <c r="K366" s="408">
        <f t="shared" si="93"/>
        <v>2.9999999329447746E-2</v>
      </c>
      <c r="L366" s="409">
        <f t="shared" si="94"/>
        <v>0.5</v>
      </c>
      <c r="M366" s="410">
        <f t="shared" si="95"/>
        <v>8.09</v>
      </c>
      <c r="N366" s="410">
        <f t="shared" si="96"/>
        <v>8.1199999993294476</v>
      </c>
      <c r="O366" s="411"/>
      <c r="P366" s="485">
        <f t="shared" ca="1" si="97"/>
        <v>0.44020833333333781</v>
      </c>
      <c r="Q366" s="484">
        <f t="shared" ca="1" si="98"/>
        <v>0.44035879629630076</v>
      </c>
      <c r="R366" s="486">
        <v>2.9999999329447746E-2</v>
      </c>
      <c r="S366" s="486">
        <f t="shared" ca="1" si="87"/>
        <v>0.06</v>
      </c>
      <c r="T366">
        <v>9</v>
      </c>
      <c r="U366" s="469" t="str">
        <f t="shared" si="88"/>
        <v>C39-R19</v>
      </c>
      <c r="V366">
        <v>39</v>
      </c>
      <c r="W366" s="470" t="s">
        <v>493</v>
      </c>
      <c r="X366" s="470" t="s">
        <v>494</v>
      </c>
      <c r="Y366">
        <v>19</v>
      </c>
      <c r="AA366" s="504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27"/>
      <c r="C367" s="404" t="str">
        <f t="shared" si="85"/>
        <v>C39-R21</v>
      </c>
      <c r="D367" s="405">
        <v>0.3868287037037037</v>
      </c>
      <c r="E367" s="405">
        <v>0.38699074074074075</v>
      </c>
      <c r="F367" s="406">
        <f t="shared" si="99"/>
        <v>1.7</v>
      </c>
      <c r="G367" s="468">
        <f t="shared" si="99"/>
        <v>5.89</v>
      </c>
      <c r="H367" s="407">
        <f t="shared" si="99"/>
        <v>1.2</v>
      </c>
      <c r="I367" s="407">
        <f t="shared" si="92"/>
        <v>7.59</v>
      </c>
      <c r="J367" s="407">
        <f t="shared" si="86"/>
        <v>7.7300000005960463</v>
      </c>
      <c r="K367" s="408">
        <f t="shared" si="93"/>
        <v>0.14000000059604645</v>
      </c>
      <c r="L367" s="409">
        <f t="shared" si="94"/>
        <v>0.5</v>
      </c>
      <c r="M367" s="410">
        <f t="shared" si="95"/>
        <v>8.09</v>
      </c>
      <c r="N367" s="410">
        <f t="shared" si="96"/>
        <v>8.2300000005960463</v>
      </c>
      <c r="O367" s="411"/>
      <c r="P367" s="485">
        <f t="shared" ca="1" si="97"/>
        <v>0.44062500000000449</v>
      </c>
      <c r="Q367" s="484">
        <f t="shared" ca="1" si="98"/>
        <v>0.4407638888888934</v>
      </c>
      <c r="R367" s="486">
        <v>0.14000000059604645</v>
      </c>
      <c r="S367" s="486">
        <f t="shared" ca="1" si="87"/>
        <v>0.14000000000000001</v>
      </c>
      <c r="T367">
        <v>10</v>
      </c>
      <c r="U367" s="469" t="str">
        <f t="shared" si="88"/>
        <v>C39-R21</v>
      </c>
      <c r="V367">
        <v>39</v>
      </c>
      <c r="W367" s="470" t="s">
        <v>493</v>
      </c>
      <c r="X367" s="470" t="s">
        <v>494</v>
      </c>
      <c r="Y367">
        <v>21</v>
      </c>
      <c r="AA367" s="504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27"/>
      <c r="C368" s="404" t="str">
        <f t="shared" si="85"/>
        <v>C39-R23</v>
      </c>
      <c r="D368" s="405">
        <v>0.38711805555555556</v>
      </c>
      <c r="E368" s="405">
        <v>0.38728009259259261</v>
      </c>
      <c r="F368" s="406">
        <f t="shared" si="99"/>
        <v>1.7</v>
      </c>
      <c r="G368" s="468">
        <f t="shared" si="99"/>
        <v>5.89</v>
      </c>
      <c r="H368" s="407">
        <f t="shared" si="99"/>
        <v>1.2</v>
      </c>
      <c r="I368" s="407">
        <f t="shared" si="92"/>
        <v>7.59</v>
      </c>
      <c r="J368" s="407">
        <f t="shared" si="86"/>
        <v>7.6999999994039534</v>
      </c>
      <c r="K368" s="408">
        <f t="shared" si="93"/>
        <v>0.10999999940395355</v>
      </c>
      <c r="L368" s="409">
        <f t="shared" si="94"/>
        <v>0.5</v>
      </c>
      <c r="M368" s="410">
        <f t="shared" si="95"/>
        <v>8.09</v>
      </c>
      <c r="N368" s="410">
        <f t="shared" si="96"/>
        <v>8.1999999994039534</v>
      </c>
      <c r="O368" s="411"/>
      <c r="P368" s="485">
        <f t="shared" ca="1" si="97"/>
        <v>0.44105324074074526</v>
      </c>
      <c r="Q368" s="484">
        <f t="shared" ca="1" si="98"/>
        <v>0.44122685185185639</v>
      </c>
      <c r="R368" s="486">
        <v>0.10999999940395355</v>
      </c>
      <c r="S368" s="486">
        <f t="shared" ca="1" si="87"/>
        <v>0.1</v>
      </c>
      <c r="T368">
        <v>11</v>
      </c>
      <c r="U368" s="469" t="str">
        <f t="shared" si="88"/>
        <v>C39-R23</v>
      </c>
      <c r="V368">
        <v>39</v>
      </c>
      <c r="W368" s="470" t="s">
        <v>493</v>
      </c>
      <c r="X368" s="470" t="s">
        <v>494</v>
      </c>
      <c r="Y368">
        <v>23</v>
      </c>
      <c r="AA368" s="504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27"/>
      <c r="C369" s="404" t="str">
        <f t="shared" si="85"/>
        <v>C39-R25</v>
      </c>
      <c r="D369" s="405">
        <v>0.38740740740740742</v>
      </c>
      <c r="E369" s="405">
        <v>0.38754629629629628</v>
      </c>
      <c r="F369" s="406">
        <f t="shared" si="99"/>
        <v>1.7</v>
      </c>
      <c r="G369" s="468">
        <f t="shared" si="99"/>
        <v>5.89</v>
      </c>
      <c r="H369" s="407">
        <f t="shared" si="99"/>
        <v>1.2</v>
      </c>
      <c r="I369" s="407">
        <f t="shared" si="92"/>
        <v>7.59</v>
      </c>
      <c r="J369" s="407">
        <f t="shared" si="86"/>
        <v>7.6400000007450579</v>
      </c>
      <c r="K369" s="408">
        <f t="shared" si="93"/>
        <v>5.000000074505806E-2</v>
      </c>
      <c r="L369" s="409">
        <f t="shared" si="94"/>
        <v>0.5</v>
      </c>
      <c r="M369" s="410">
        <f t="shared" si="95"/>
        <v>8.09</v>
      </c>
      <c r="N369" s="410">
        <f t="shared" si="96"/>
        <v>8.1400000007450579</v>
      </c>
      <c r="O369" s="411"/>
      <c r="P369" s="485">
        <f t="shared" ca="1" si="97"/>
        <v>0.44149305555556012</v>
      </c>
      <c r="Q369" s="484">
        <f t="shared" ca="1" si="98"/>
        <v>0.44163194444444903</v>
      </c>
      <c r="R369" s="486">
        <v>5.000000074505806E-2</v>
      </c>
      <c r="S369" s="486">
        <f t="shared" ca="1" si="87"/>
        <v>0.08</v>
      </c>
      <c r="T369">
        <v>12</v>
      </c>
      <c r="U369" s="469" t="str">
        <f t="shared" si="88"/>
        <v>C39-R25</v>
      </c>
      <c r="V369">
        <v>39</v>
      </c>
      <c r="W369" s="470" t="s">
        <v>493</v>
      </c>
      <c r="X369" s="470" t="s">
        <v>494</v>
      </c>
      <c r="Y369">
        <v>25</v>
      </c>
      <c r="AA369" s="504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27"/>
      <c r="C370" s="404" t="str">
        <f t="shared" si="85"/>
        <v>C39-R27</v>
      </c>
      <c r="D370" s="405">
        <v>0.38767361111111109</v>
      </c>
      <c r="E370" s="405">
        <v>0.38783564814814814</v>
      </c>
      <c r="F370" s="406">
        <f t="shared" si="99"/>
        <v>1.7</v>
      </c>
      <c r="G370" s="468">
        <f t="shared" si="99"/>
        <v>5.89</v>
      </c>
      <c r="H370" s="407">
        <f t="shared" si="99"/>
        <v>1.2</v>
      </c>
      <c r="I370" s="407">
        <f t="shared" si="92"/>
        <v>7.59</v>
      </c>
      <c r="J370" s="407">
        <f t="shared" si="86"/>
        <v>7.6800000035762785</v>
      </c>
      <c r="K370" s="408">
        <f t="shared" si="93"/>
        <v>9.0000003576278687E-2</v>
      </c>
      <c r="L370" s="409">
        <f t="shared" si="94"/>
        <v>0.5</v>
      </c>
      <c r="M370" s="410">
        <f t="shared" si="95"/>
        <v>8.09</v>
      </c>
      <c r="N370" s="410">
        <f t="shared" si="96"/>
        <v>8.1800000035762785</v>
      </c>
      <c r="O370" s="411"/>
      <c r="P370" s="485">
        <f t="shared" ca="1" si="97"/>
        <v>0.44187500000000457</v>
      </c>
      <c r="Q370" s="484">
        <f t="shared" ca="1" si="98"/>
        <v>0.44204861111111571</v>
      </c>
      <c r="R370" s="486">
        <v>9.0000003576278687E-2</v>
      </c>
      <c r="S370" s="486">
        <f t="shared" ca="1" si="87"/>
        <v>0.08</v>
      </c>
      <c r="T370">
        <v>13</v>
      </c>
      <c r="U370" s="469" t="str">
        <f t="shared" si="88"/>
        <v>C39-R27</v>
      </c>
      <c r="V370">
        <v>39</v>
      </c>
      <c r="W370" s="470" t="s">
        <v>493</v>
      </c>
      <c r="X370" s="470" t="s">
        <v>494</v>
      </c>
      <c r="Y370">
        <v>27</v>
      </c>
      <c r="AA370" s="504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27"/>
      <c r="C371" s="404" t="str">
        <f t="shared" si="85"/>
        <v>C39-R29</v>
      </c>
      <c r="D371" s="405">
        <v>0.38796296296296295</v>
      </c>
      <c r="E371" s="405">
        <v>0.3881134259259259</v>
      </c>
      <c r="F371" s="406">
        <f t="shared" ref="F371:H386" si="100">F370</f>
        <v>1.7</v>
      </c>
      <c r="G371" s="468">
        <f t="shared" si="100"/>
        <v>5.89</v>
      </c>
      <c r="H371" s="407">
        <f t="shared" si="100"/>
        <v>1.2</v>
      </c>
      <c r="I371" s="407">
        <f t="shared" si="92"/>
        <v>7.59</v>
      </c>
      <c r="J371" s="407">
        <f t="shared" si="86"/>
        <v>7.6400000007450579</v>
      </c>
      <c r="K371" s="408">
        <f t="shared" si="93"/>
        <v>5.000000074505806E-2</v>
      </c>
      <c r="L371" s="409">
        <f t="shared" si="94"/>
        <v>0.5</v>
      </c>
      <c r="M371" s="410">
        <f t="shared" si="95"/>
        <v>8.09</v>
      </c>
      <c r="N371" s="410">
        <f t="shared" si="96"/>
        <v>8.1400000007450579</v>
      </c>
      <c r="O371" s="411"/>
      <c r="P371" s="485">
        <f t="shared" ca="1" si="97"/>
        <v>0.44230324074074534</v>
      </c>
      <c r="Q371" s="484">
        <f t="shared" ca="1" si="98"/>
        <v>0.44247685185185648</v>
      </c>
      <c r="R371" s="486">
        <v>5.000000074505806E-2</v>
      </c>
      <c r="S371" s="486">
        <f t="shared" ca="1" si="87"/>
        <v>0.11</v>
      </c>
      <c r="T371">
        <v>14</v>
      </c>
      <c r="U371" s="469" t="str">
        <f t="shared" si="88"/>
        <v>C39-R29</v>
      </c>
      <c r="V371">
        <v>39</v>
      </c>
      <c r="W371" s="470" t="s">
        <v>493</v>
      </c>
      <c r="X371" s="470" t="s">
        <v>494</v>
      </c>
      <c r="Y371">
        <v>29</v>
      </c>
      <c r="AA371" s="504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27"/>
      <c r="C372" s="404" t="str">
        <f t="shared" si="85"/>
        <v>C39-R31</v>
      </c>
      <c r="D372" s="405">
        <v>0.38820601851851849</v>
      </c>
      <c r="E372" s="405">
        <v>0.38837962962962963</v>
      </c>
      <c r="F372" s="406">
        <f t="shared" si="100"/>
        <v>1.7</v>
      </c>
      <c r="G372" s="468">
        <f t="shared" si="100"/>
        <v>5.89</v>
      </c>
      <c r="H372" s="407">
        <f t="shared" si="100"/>
        <v>1.2</v>
      </c>
      <c r="I372" s="407">
        <f t="shared" si="92"/>
        <v>7.59</v>
      </c>
      <c r="J372" s="407">
        <f t="shared" si="86"/>
        <v>7.6699999982118605</v>
      </c>
      <c r="K372" s="408">
        <f t="shared" si="93"/>
        <v>7.9999998211860657E-2</v>
      </c>
      <c r="L372" s="409">
        <f t="shared" si="94"/>
        <v>0.5</v>
      </c>
      <c r="M372" s="410">
        <f t="shared" si="95"/>
        <v>8.09</v>
      </c>
      <c r="N372" s="410">
        <f t="shared" si="96"/>
        <v>8.1699999982118605</v>
      </c>
      <c r="O372" s="411"/>
      <c r="P372" s="485">
        <f t="shared" ca="1" si="97"/>
        <v>0.44271990740741202</v>
      </c>
      <c r="Q372" s="484">
        <f t="shared" ca="1" si="98"/>
        <v>0.44285879629630093</v>
      </c>
      <c r="R372" s="486">
        <v>7.9999998211860657E-2</v>
      </c>
      <c r="S372" s="486">
        <f t="shared" ca="1" si="87"/>
        <v>0.08</v>
      </c>
      <c r="T372">
        <v>15</v>
      </c>
      <c r="U372" s="469" t="str">
        <f t="shared" si="88"/>
        <v>C39-R31</v>
      </c>
      <c r="V372">
        <v>39</v>
      </c>
      <c r="W372" s="470" t="s">
        <v>493</v>
      </c>
      <c r="X372" s="470" t="s">
        <v>494</v>
      </c>
      <c r="Y372">
        <v>31</v>
      </c>
      <c r="AA372" s="504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27"/>
      <c r="C373" s="404" t="str">
        <f t="shared" si="85"/>
        <v>C39-R33</v>
      </c>
      <c r="D373" s="405">
        <v>0.38848379629629631</v>
      </c>
      <c r="E373" s="405">
        <v>0.38863425925925926</v>
      </c>
      <c r="F373" s="406">
        <f t="shared" si="100"/>
        <v>1.7</v>
      </c>
      <c r="G373" s="468">
        <f t="shared" si="100"/>
        <v>5.89</v>
      </c>
      <c r="H373" s="407">
        <f t="shared" si="100"/>
        <v>1.2</v>
      </c>
      <c r="I373" s="407">
        <f t="shared" si="92"/>
        <v>7.59</v>
      </c>
      <c r="J373" s="407">
        <f t="shared" si="86"/>
        <v>7.6999999994039534</v>
      </c>
      <c r="K373" s="408">
        <f t="shared" si="93"/>
        <v>0.10999999940395355</v>
      </c>
      <c r="L373" s="409">
        <f t="shared" si="94"/>
        <v>0.5</v>
      </c>
      <c r="M373" s="410">
        <f t="shared" si="95"/>
        <v>8.09</v>
      </c>
      <c r="N373" s="410">
        <f t="shared" si="96"/>
        <v>8.1999999994039534</v>
      </c>
      <c r="O373" s="411"/>
      <c r="P373" s="485">
        <f t="shared" ca="1" si="97"/>
        <v>0.44312500000000465</v>
      </c>
      <c r="Q373" s="484">
        <f t="shared" ca="1" si="98"/>
        <v>0.4432870370370417</v>
      </c>
      <c r="R373" s="486">
        <v>0.10999999940395355</v>
      </c>
      <c r="S373" s="486">
        <f t="shared" ca="1" si="87"/>
        <v>0.02</v>
      </c>
      <c r="T373">
        <v>16</v>
      </c>
      <c r="U373" s="469" t="str">
        <f t="shared" si="88"/>
        <v>C39-R33</v>
      </c>
      <c r="V373">
        <v>39</v>
      </c>
      <c r="W373" s="470" t="s">
        <v>493</v>
      </c>
      <c r="X373" s="470" t="s">
        <v>494</v>
      </c>
      <c r="Y373">
        <v>33</v>
      </c>
      <c r="AA373" s="504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27"/>
      <c r="C374" s="404" t="str">
        <f t="shared" si="85"/>
        <v>C39-R35</v>
      </c>
      <c r="D374" s="405">
        <v>0.38876157407407408</v>
      </c>
      <c r="E374" s="405">
        <v>0.38892361111111112</v>
      </c>
      <c r="F374" s="406">
        <f t="shared" si="100"/>
        <v>1.7</v>
      </c>
      <c r="G374" s="468">
        <f t="shared" si="100"/>
        <v>5.89</v>
      </c>
      <c r="H374" s="407">
        <f t="shared" si="100"/>
        <v>1.2</v>
      </c>
      <c r="I374" s="407">
        <f t="shared" si="92"/>
        <v>7.59</v>
      </c>
      <c r="J374" s="407">
        <f t="shared" si="86"/>
        <v>7.6600000002980231</v>
      </c>
      <c r="K374" s="408">
        <f t="shared" si="93"/>
        <v>7.0000000298023224E-2</v>
      </c>
      <c r="L374" s="409">
        <f t="shared" si="94"/>
        <v>0.5</v>
      </c>
      <c r="M374" s="410">
        <f t="shared" si="95"/>
        <v>8.09</v>
      </c>
      <c r="N374" s="410">
        <f t="shared" si="96"/>
        <v>8.1600000002980231</v>
      </c>
      <c r="O374" s="411"/>
      <c r="P374" s="485">
        <f t="shared" ca="1" si="97"/>
        <v>0.44357638888889356</v>
      </c>
      <c r="Q374" s="484">
        <f t="shared" ca="1" si="98"/>
        <v>0.44371527777778247</v>
      </c>
      <c r="R374" s="486">
        <v>7.0000000298023224E-2</v>
      </c>
      <c r="S374" s="486">
        <f t="shared" ca="1" si="87"/>
        <v>7.0000000000000007E-2</v>
      </c>
      <c r="T374">
        <v>17</v>
      </c>
      <c r="U374" s="469" t="str">
        <f t="shared" si="88"/>
        <v>C39-R35</v>
      </c>
      <c r="V374">
        <v>39</v>
      </c>
      <c r="W374" s="470" t="s">
        <v>493</v>
      </c>
      <c r="X374" s="470" t="s">
        <v>494</v>
      </c>
      <c r="Y374">
        <v>35</v>
      </c>
      <c r="AA374" s="504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27"/>
      <c r="C375" s="404" t="str">
        <f t="shared" si="85"/>
        <v>C39-R37</v>
      </c>
      <c r="D375" s="405">
        <v>0.38903935185185184</v>
      </c>
      <c r="E375" s="405">
        <v>0.38917824074074076</v>
      </c>
      <c r="F375" s="406">
        <f t="shared" si="100"/>
        <v>1.7</v>
      </c>
      <c r="G375" s="468">
        <f t="shared" si="100"/>
        <v>5.89</v>
      </c>
      <c r="H375" s="407">
        <f t="shared" si="100"/>
        <v>1.2</v>
      </c>
      <c r="I375" s="407">
        <f t="shared" si="92"/>
        <v>7.59</v>
      </c>
      <c r="J375" s="407">
        <f t="shared" si="86"/>
        <v>7.6199999993294476</v>
      </c>
      <c r="K375" s="408">
        <f t="shared" si="93"/>
        <v>2.9999999329447746E-2</v>
      </c>
      <c r="L375" s="409">
        <f t="shared" si="94"/>
        <v>0.5</v>
      </c>
      <c r="M375" s="410">
        <f t="shared" si="95"/>
        <v>8.09</v>
      </c>
      <c r="N375" s="410">
        <f t="shared" si="96"/>
        <v>8.1199999993294476</v>
      </c>
      <c r="O375" s="411"/>
      <c r="P375" s="485">
        <f t="shared" ca="1" si="97"/>
        <v>0.44394675925926397</v>
      </c>
      <c r="Q375" s="484">
        <f t="shared" ca="1" si="98"/>
        <v>0.44412037037037511</v>
      </c>
      <c r="R375" s="486">
        <v>2.9999999329447746E-2</v>
      </c>
      <c r="S375" s="486">
        <f t="shared" ca="1" si="87"/>
        <v>7.0000000000000007E-2</v>
      </c>
      <c r="T375">
        <v>18</v>
      </c>
      <c r="U375" s="469" t="str">
        <f t="shared" si="88"/>
        <v>C39-R37</v>
      </c>
      <c r="V375">
        <v>39</v>
      </c>
      <c r="W375" s="470" t="s">
        <v>493</v>
      </c>
      <c r="X375" s="470" t="s">
        <v>494</v>
      </c>
      <c r="Y375">
        <v>37</v>
      </c>
      <c r="AA375" s="504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27"/>
      <c r="C376" s="404" t="str">
        <f t="shared" si="85"/>
        <v>C39-R39</v>
      </c>
      <c r="D376" s="405">
        <v>0.38931712962962961</v>
      </c>
      <c r="E376" s="405">
        <v>0.38946759259259262</v>
      </c>
      <c r="F376" s="406">
        <f t="shared" si="100"/>
        <v>1.7</v>
      </c>
      <c r="G376" s="468">
        <f t="shared" si="100"/>
        <v>5.89</v>
      </c>
      <c r="H376" s="407">
        <f t="shared" si="100"/>
        <v>1.2</v>
      </c>
      <c r="I376" s="407">
        <f t="shared" si="92"/>
        <v>7.59</v>
      </c>
      <c r="J376" s="407">
        <f t="shared" si="86"/>
        <v>7.6499999986588954</v>
      </c>
      <c r="K376" s="408">
        <f t="shared" si="93"/>
        <v>5.9999998658895493E-2</v>
      </c>
      <c r="L376" s="409">
        <f t="shared" si="94"/>
        <v>0.5</v>
      </c>
      <c r="M376" s="410">
        <f t="shared" si="95"/>
        <v>8.09</v>
      </c>
      <c r="N376" s="410">
        <f t="shared" si="96"/>
        <v>8.1499999986588954</v>
      </c>
      <c r="O376" s="411"/>
      <c r="P376" s="485">
        <f t="shared" ca="1" si="97"/>
        <v>0.44436342592593064</v>
      </c>
      <c r="Q376" s="484">
        <f t="shared" ca="1" si="98"/>
        <v>0.44452546296296769</v>
      </c>
      <c r="R376" s="486">
        <v>5.9999998658895493E-2</v>
      </c>
      <c r="S376" s="486">
        <f t="shared" ca="1" si="87"/>
        <v>0.01</v>
      </c>
      <c r="T376">
        <v>19</v>
      </c>
      <c r="U376" s="469" t="str">
        <f t="shared" si="88"/>
        <v>C39-R39</v>
      </c>
      <c r="V376">
        <v>39</v>
      </c>
      <c r="W376" s="470" t="s">
        <v>493</v>
      </c>
      <c r="X376" s="470" t="s">
        <v>494</v>
      </c>
      <c r="Y376">
        <v>39</v>
      </c>
      <c r="AA376" s="504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27"/>
      <c r="C377" s="404" t="str">
        <f t="shared" si="85"/>
        <v>C39-R41</v>
      </c>
      <c r="D377" s="405">
        <v>0.38957175925925924</v>
      </c>
      <c r="E377" s="405">
        <v>0.38973379629629629</v>
      </c>
      <c r="F377" s="406">
        <f t="shared" si="100"/>
        <v>1.7</v>
      </c>
      <c r="G377" s="468">
        <f t="shared" si="100"/>
        <v>5.89</v>
      </c>
      <c r="H377" s="407">
        <f t="shared" si="100"/>
        <v>1.2</v>
      </c>
      <c r="I377" s="407">
        <f t="shared" si="92"/>
        <v>7.59</v>
      </c>
      <c r="J377" s="407">
        <f t="shared" si="86"/>
        <v>7.6999999994039534</v>
      </c>
      <c r="K377" s="408">
        <f t="shared" si="93"/>
        <v>0.10999999940395355</v>
      </c>
      <c r="L377" s="409">
        <f t="shared" si="94"/>
        <v>0.5</v>
      </c>
      <c r="M377" s="410">
        <f t="shared" si="95"/>
        <v>8.09</v>
      </c>
      <c r="N377" s="410">
        <f t="shared" si="96"/>
        <v>8.1999999994039534</v>
      </c>
      <c r="O377" s="411"/>
      <c r="P377" s="485">
        <f t="shared" ca="1" si="97"/>
        <v>0.44478009259259732</v>
      </c>
      <c r="Q377" s="484">
        <f t="shared" ca="1" si="98"/>
        <v>0.44491898148148623</v>
      </c>
      <c r="R377" s="486">
        <v>0.10999999940395355</v>
      </c>
      <c r="S377" s="486">
        <f t="shared" ca="1" si="87"/>
        <v>0.12</v>
      </c>
      <c r="T377">
        <v>20</v>
      </c>
      <c r="U377" s="469" t="str">
        <f t="shared" si="88"/>
        <v>C39-R41</v>
      </c>
      <c r="V377">
        <v>39</v>
      </c>
      <c r="W377" s="470" t="s">
        <v>493</v>
      </c>
      <c r="X377" s="470" t="s">
        <v>494</v>
      </c>
      <c r="Y377">
        <v>41</v>
      </c>
      <c r="AA377" s="504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27"/>
      <c r="C378" s="404" t="str">
        <f t="shared" si="85"/>
        <v>C39-R43</v>
      </c>
      <c r="D378" s="405">
        <v>0.3898611111111111</v>
      </c>
      <c r="E378" s="405">
        <v>0.39</v>
      </c>
      <c r="F378" s="406">
        <f t="shared" si="100"/>
        <v>1.7</v>
      </c>
      <c r="G378" s="468">
        <f t="shared" si="100"/>
        <v>5.89</v>
      </c>
      <c r="H378" s="407">
        <f t="shared" si="100"/>
        <v>1.2</v>
      </c>
      <c r="I378" s="407">
        <f t="shared" si="92"/>
        <v>7.59</v>
      </c>
      <c r="J378" s="407">
        <f t="shared" si="86"/>
        <v>7.7300000005960463</v>
      </c>
      <c r="K378" s="408">
        <f t="shared" si="93"/>
        <v>0.14000000059604645</v>
      </c>
      <c r="L378" s="409">
        <f t="shared" si="94"/>
        <v>0.5</v>
      </c>
      <c r="M378" s="410">
        <f t="shared" si="95"/>
        <v>8.09</v>
      </c>
      <c r="N378" s="410">
        <f t="shared" si="96"/>
        <v>8.2300000005960463</v>
      </c>
      <c r="O378" s="411"/>
      <c r="P378" s="485">
        <f t="shared" ca="1" si="97"/>
        <v>0.44517361111111586</v>
      </c>
      <c r="Q378" s="484">
        <f t="shared" ca="1" si="98"/>
        <v>0.445347222222227</v>
      </c>
      <c r="R378" s="486">
        <v>0.14000000059604645</v>
      </c>
      <c r="S378" s="486">
        <f t="shared" ca="1" si="87"/>
        <v>7.0000000000000007E-2</v>
      </c>
      <c r="T378">
        <v>21</v>
      </c>
      <c r="U378" s="469" t="str">
        <f t="shared" si="88"/>
        <v>C39-R43</v>
      </c>
      <c r="V378">
        <v>39</v>
      </c>
      <c r="W378" s="470" t="s">
        <v>493</v>
      </c>
      <c r="X378" s="470" t="s">
        <v>494</v>
      </c>
      <c r="Y378">
        <v>43</v>
      </c>
      <c r="AA378" s="504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27"/>
      <c r="C379" s="404" t="str">
        <f t="shared" si="85"/>
        <v>C39-R45</v>
      </c>
      <c r="D379" s="405">
        <v>0.39011574074074074</v>
      </c>
      <c r="E379" s="405">
        <v>0.39025462962962965</v>
      </c>
      <c r="F379" s="406">
        <f t="shared" si="100"/>
        <v>1.7</v>
      </c>
      <c r="G379" s="468">
        <f t="shared" si="100"/>
        <v>5.89</v>
      </c>
      <c r="H379" s="407">
        <f t="shared" si="100"/>
        <v>1.2</v>
      </c>
      <c r="I379" s="407">
        <f t="shared" si="92"/>
        <v>7.59</v>
      </c>
      <c r="J379" s="407">
        <f t="shared" si="86"/>
        <v>7.7300000005960463</v>
      </c>
      <c r="K379" s="408">
        <f t="shared" si="93"/>
        <v>0.14000000059604645</v>
      </c>
      <c r="L379" s="409">
        <f t="shared" si="94"/>
        <v>0.5</v>
      </c>
      <c r="M379" s="410">
        <f t="shared" si="95"/>
        <v>8.09</v>
      </c>
      <c r="N379" s="410">
        <f t="shared" si="96"/>
        <v>8.2300000005960463</v>
      </c>
      <c r="O379" s="411"/>
      <c r="P379" s="485">
        <f t="shared" ca="1" si="97"/>
        <v>0.44559027777778254</v>
      </c>
      <c r="Q379" s="484">
        <f t="shared" ca="1" si="98"/>
        <v>0.44574074074074549</v>
      </c>
      <c r="R379" s="486">
        <v>0.14000000059604645</v>
      </c>
      <c r="S379" s="486">
        <f t="shared" ca="1" si="87"/>
        <v>7.0000000000000007E-2</v>
      </c>
      <c r="T379">
        <v>22</v>
      </c>
      <c r="U379" s="469" t="str">
        <f t="shared" si="88"/>
        <v>C39-R45</v>
      </c>
      <c r="V379">
        <v>39</v>
      </c>
      <c r="W379" s="470" t="s">
        <v>493</v>
      </c>
      <c r="X379" s="470" t="s">
        <v>494</v>
      </c>
      <c r="Y379">
        <v>45</v>
      </c>
      <c r="AA379" s="504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27"/>
      <c r="C380" s="404" t="str">
        <f t="shared" si="85"/>
        <v>C39-R47</v>
      </c>
      <c r="D380" s="405">
        <v>0.3904050925925926</v>
      </c>
      <c r="E380" s="405">
        <v>0.39055555555555554</v>
      </c>
      <c r="F380" s="406">
        <f t="shared" si="100"/>
        <v>1.7</v>
      </c>
      <c r="G380" s="468">
        <f t="shared" si="100"/>
        <v>5.89</v>
      </c>
      <c r="H380" s="407">
        <f t="shared" si="100"/>
        <v>1.2</v>
      </c>
      <c r="I380" s="407">
        <f t="shared" si="92"/>
        <v>7.59</v>
      </c>
      <c r="J380" s="407">
        <f t="shared" si="86"/>
        <v>7.6699999982118605</v>
      </c>
      <c r="K380" s="408">
        <f t="shared" si="93"/>
        <v>7.9999998211860657E-2</v>
      </c>
      <c r="L380" s="409">
        <f t="shared" si="94"/>
        <v>0.5</v>
      </c>
      <c r="M380" s="410">
        <f t="shared" si="95"/>
        <v>8.09</v>
      </c>
      <c r="N380" s="410">
        <f t="shared" si="96"/>
        <v>8.1699999982118605</v>
      </c>
      <c r="O380" s="411"/>
      <c r="P380" s="485">
        <f t="shared" ca="1" si="97"/>
        <v>0.44598379629630103</v>
      </c>
      <c r="Q380" s="484">
        <f t="shared" ca="1" si="98"/>
        <v>0.44612268518518994</v>
      </c>
      <c r="R380" s="486">
        <v>7.9999998211860657E-2</v>
      </c>
      <c r="S380" s="486">
        <f t="shared" ca="1" si="87"/>
        <v>0.12</v>
      </c>
      <c r="T380">
        <v>23</v>
      </c>
      <c r="U380" s="469" t="str">
        <f t="shared" si="88"/>
        <v>C39-R47</v>
      </c>
      <c r="V380">
        <v>39</v>
      </c>
      <c r="W380" s="470" t="s">
        <v>493</v>
      </c>
      <c r="X380" s="470" t="s">
        <v>494</v>
      </c>
      <c r="Y380">
        <v>47</v>
      </c>
      <c r="AA380" s="504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27"/>
      <c r="C381" s="404" t="str">
        <f t="shared" si="85"/>
        <v>C40-R46</v>
      </c>
      <c r="D381" s="405">
        <v>0.39068287037037036</v>
      </c>
      <c r="E381" s="405">
        <v>0.3908564814814815</v>
      </c>
      <c r="F381" s="406">
        <f t="shared" si="100"/>
        <v>1.7</v>
      </c>
      <c r="G381" s="468">
        <f t="shared" si="100"/>
        <v>5.89</v>
      </c>
      <c r="H381" s="407">
        <f t="shared" si="100"/>
        <v>1.2</v>
      </c>
      <c r="I381" s="407">
        <f t="shared" si="92"/>
        <v>7.59</v>
      </c>
      <c r="J381" s="407">
        <f t="shared" si="86"/>
        <v>7.6999999994039534</v>
      </c>
      <c r="K381" s="408">
        <f t="shared" si="93"/>
        <v>0.10999999940395355</v>
      </c>
      <c r="L381" s="409">
        <f t="shared" si="94"/>
        <v>0.5</v>
      </c>
      <c r="M381" s="410">
        <f t="shared" si="95"/>
        <v>8.09</v>
      </c>
      <c r="N381" s="410">
        <f t="shared" si="96"/>
        <v>8.1999999994039534</v>
      </c>
      <c r="O381" s="411"/>
      <c r="P381" s="485">
        <f t="shared" ca="1" si="97"/>
        <v>0.44635416666667144</v>
      </c>
      <c r="Q381" s="484">
        <f t="shared" ca="1" si="98"/>
        <v>0.44651620370370848</v>
      </c>
      <c r="R381" s="486">
        <v>0.10999999940395355</v>
      </c>
      <c r="S381" s="486">
        <f t="shared" ca="1" si="87"/>
        <v>0.11</v>
      </c>
      <c r="T381">
        <v>1</v>
      </c>
      <c r="U381" s="503" t="str">
        <f t="shared" si="88"/>
        <v>C40-R46</v>
      </c>
      <c r="V381">
        <v>40</v>
      </c>
      <c r="W381" s="503" t="s">
        <v>493</v>
      </c>
      <c r="X381" s="503" t="s">
        <v>494</v>
      </c>
      <c r="Y381">
        <v>46</v>
      </c>
      <c r="AA381" s="504">
        <v>365</v>
      </c>
    </row>
    <row r="382" spans="1:29" ht="12.75" customHeight="1">
      <c r="A382" s="403">
        <f t="shared" si="90"/>
        <v>366</v>
      </c>
      <c r="B382" s="527"/>
      <c r="C382" s="404" t="str">
        <f t="shared" si="85"/>
        <v>C40-R44</v>
      </c>
      <c r="D382" s="405">
        <v>0.39096064814814813</v>
      </c>
      <c r="E382" s="405">
        <v>0.39111111111111113</v>
      </c>
      <c r="F382" s="406">
        <f t="shared" si="100"/>
        <v>1.7</v>
      </c>
      <c r="G382" s="468">
        <f t="shared" si="100"/>
        <v>5.89</v>
      </c>
      <c r="H382" s="407">
        <f t="shared" si="100"/>
        <v>1.2</v>
      </c>
      <c r="I382" s="407">
        <f t="shared" si="92"/>
        <v>7.59</v>
      </c>
      <c r="J382" s="407">
        <f t="shared" si="86"/>
        <v>7.6400000007450579</v>
      </c>
      <c r="K382" s="408">
        <f t="shared" si="93"/>
        <v>5.000000074505806E-2</v>
      </c>
      <c r="L382" s="409">
        <f t="shared" si="94"/>
        <v>0.5</v>
      </c>
      <c r="M382" s="410">
        <f t="shared" si="95"/>
        <v>8.09</v>
      </c>
      <c r="N382" s="410">
        <f t="shared" si="96"/>
        <v>8.1400000007450579</v>
      </c>
      <c r="O382" s="411"/>
      <c r="P382" s="485">
        <f t="shared" ca="1" si="97"/>
        <v>0.44679398148148625</v>
      </c>
      <c r="Q382" s="484">
        <f t="shared" ca="1" si="98"/>
        <v>0.44696759259259738</v>
      </c>
      <c r="R382" s="486">
        <v>5.000000074505806E-2</v>
      </c>
      <c r="S382" s="486">
        <f t="shared" ca="1" si="87"/>
        <v>0.01</v>
      </c>
      <c r="T382">
        <v>2</v>
      </c>
      <c r="U382" s="469" t="str">
        <f t="shared" si="88"/>
        <v>C40-R44</v>
      </c>
      <c r="V382">
        <v>40</v>
      </c>
      <c r="W382" s="470" t="s">
        <v>493</v>
      </c>
      <c r="X382" s="470" t="s">
        <v>494</v>
      </c>
      <c r="Y382">
        <v>44</v>
      </c>
      <c r="AA382" s="504">
        <v>366</v>
      </c>
    </row>
    <row r="383" spans="1:29" ht="12.75" customHeight="1">
      <c r="A383" s="403">
        <f t="shared" si="90"/>
        <v>367</v>
      </c>
      <c r="B383" s="527"/>
      <c r="C383" s="404" t="str">
        <f t="shared" si="85"/>
        <v>C40-R42</v>
      </c>
      <c r="D383" s="405">
        <v>0.39124999999999999</v>
      </c>
      <c r="E383" s="405">
        <v>0.39141203703703703</v>
      </c>
      <c r="F383" s="406">
        <f t="shared" si="100"/>
        <v>1.7</v>
      </c>
      <c r="G383" s="468">
        <f t="shared" si="100"/>
        <v>5.89</v>
      </c>
      <c r="H383" s="407">
        <f t="shared" si="100"/>
        <v>1.2</v>
      </c>
      <c r="I383" s="407">
        <f t="shared" si="92"/>
        <v>7.59</v>
      </c>
      <c r="J383" s="407">
        <f t="shared" si="86"/>
        <v>7.7300000005960463</v>
      </c>
      <c r="K383" s="408">
        <f t="shared" si="93"/>
        <v>0.14000000059604645</v>
      </c>
      <c r="L383" s="409">
        <f t="shared" si="94"/>
        <v>0.5</v>
      </c>
      <c r="M383" s="410">
        <f t="shared" si="95"/>
        <v>8.09</v>
      </c>
      <c r="N383" s="410">
        <f t="shared" si="96"/>
        <v>8.2300000005960463</v>
      </c>
      <c r="O383" s="411"/>
      <c r="P383" s="485">
        <f t="shared" ca="1" si="97"/>
        <v>0.44722222222222702</v>
      </c>
      <c r="Q383" s="484">
        <f t="shared" ca="1" si="98"/>
        <v>0.44739583333333816</v>
      </c>
      <c r="R383" s="486">
        <v>0.14000000059604645</v>
      </c>
      <c r="S383" s="486">
        <f t="shared" ca="1" si="87"/>
        <v>0.05</v>
      </c>
      <c r="T383">
        <v>3</v>
      </c>
      <c r="U383" s="469" t="str">
        <f t="shared" si="88"/>
        <v>C40-R42</v>
      </c>
      <c r="V383">
        <v>40</v>
      </c>
      <c r="W383" s="470" t="s">
        <v>493</v>
      </c>
      <c r="X383" s="470" t="s">
        <v>494</v>
      </c>
      <c r="Y383">
        <v>42</v>
      </c>
      <c r="AA383" s="504">
        <v>367</v>
      </c>
    </row>
    <row r="384" spans="1:29" ht="12.75" customHeight="1">
      <c r="A384" s="403">
        <f t="shared" si="90"/>
        <v>368</v>
      </c>
      <c r="B384" s="527"/>
      <c r="C384" s="404" t="str">
        <f t="shared" si="85"/>
        <v>C40-R40</v>
      </c>
      <c r="D384" s="405">
        <v>0.39148148148148149</v>
      </c>
      <c r="E384" s="405">
        <v>0.39164351851851853</v>
      </c>
      <c r="F384" s="406">
        <f t="shared" si="100"/>
        <v>1.7</v>
      </c>
      <c r="G384" s="468">
        <f t="shared" si="100"/>
        <v>5.89</v>
      </c>
      <c r="H384" s="407">
        <f t="shared" si="100"/>
        <v>1.2</v>
      </c>
      <c r="I384" s="407">
        <f t="shared" si="92"/>
        <v>7.59</v>
      </c>
      <c r="J384" s="407">
        <f t="shared" si="86"/>
        <v>7.7400000059604643</v>
      </c>
      <c r="K384" s="408">
        <f t="shared" si="93"/>
        <v>0.15000000596046448</v>
      </c>
      <c r="L384" s="409">
        <f t="shared" si="94"/>
        <v>0.5</v>
      </c>
      <c r="M384" s="410">
        <f t="shared" si="95"/>
        <v>8.09</v>
      </c>
      <c r="N384" s="410">
        <f t="shared" si="96"/>
        <v>8.2400000059604643</v>
      </c>
      <c r="O384" s="411"/>
      <c r="P384" s="485">
        <f t="shared" ca="1" si="97"/>
        <v>0.44767361111111592</v>
      </c>
      <c r="Q384" s="484">
        <f t="shared" ca="1" si="98"/>
        <v>0.44782407407407887</v>
      </c>
      <c r="R384" s="486">
        <v>0.15000000596046448</v>
      </c>
      <c r="S384" s="486">
        <f t="shared" ca="1" si="87"/>
        <v>7.0000000000000007E-2</v>
      </c>
      <c r="T384">
        <v>4</v>
      </c>
      <c r="U384" s="469" t="str">
        <f t="shared" si="88"/>
        <v>C40-R40</v>
      </c>
      <c r="V384">
        <v>40</v>
      </c>
      <c r="W384" s="470" t="s">
        <v>493</v>
      </c>
      <c r="X384" s="470" t="s">
        <v>494</v>
      </c>
      <c r="Y384">
        <v>40</v>
      </c>
      <c r="AA384" s="504">
        <v>368</v>
      </c>
    </row>
    <row r="385" spans="1:27" ht="12.75" customHeight="1">
      <c r="A385" s="403">
        <f t="shared" si="90"/>
        <v>369</v>
      </c>
      <c r="B385" s="527"/>
      <c r="C385" s="404" t="str">
        <f t="shared" si="85"/>
        <v>C40-R38</v>
      </c>
      <c r="D385" s="405">
        <v>0.39177083333333335</v>
      </c>
      <c r="E385" s="405">
        <v>0.3919212962962963</v>
      </c>
      <c r="F385" s="406">
        <f t="shared" si="100"/>
        <v>1.7</v>
      </c>
      <c r="G385" s="468">
        <f t="shared" si="100"/>
        <v>5.89</v>
      </c>
      <c r="H385" s="407">
        <f t="shared" si="100"/>
        <v>1.2</v>
      </c>
      <c r="I385" s="407">
        <f t="shared" si="92"/>
        <v>7.59</v>
      </c>
      <c r="J385" s="407">
        <f t="shared" si="86"/>
        <v>7.6800000035762785</v>
      </c>
      <c r="K385" s="408">
        <f t="shared" si="93"/>
        <v>9.0000003576278687E-2</v>
      </c>
      <c r="L385" s="409">
        <f t="shared" si="94"/>
        <v>0.5</v>
      </c>
      <c r="M385" s="410">
        <f t="shared" si="95"/>
        <v>8.09</v>
      </c>
      <c r="N385" s="410">
        <f t="shared" si="96"/>
        <v>8.1800000035762785</v>
      </c>
      <c r="O385" s="411"/>
      <c r="P385" s="485">
        <f t="shared" ca="1" si="97"/>
        <v>0.44810185185185664</v>
      </c>
      <c r="Q385" s="484">
        <f t="shared" ca="1" si="98"/>
        <v>0.44825231481481959</v>
      </c>
      <c r="R385" s="486">
        <v>9.0000003576278687E-2</v>
      </c>
      <c r="S385" s="486">
        <f t="shared" ca="1" si="87"/>
        <v>0.06</v>
      </c>
      <c r="T385">
        <v>5</v>
      </c>
      <c r="U385" s="469" t="str">
        <f t="shared" si="88"/>
        <v>C40-R38</v>
      </c>
      <c r="V385">
        <v>40</v>
      </c>
      <c r="W385" s="470" t="s">
        <v>493</v>
      </c>
      <c r="X385" s="470" t="s">
        <v>494</v>
      </c>
      <c r="Y385">
        <v>38</v>
      </c>
      <c r="AA385" s="504">
        <v>369</v>
      </c>
    </row>
    <row r="386" spans="1:27" ht="12.75" customHeight="1">
      <c r="A386" s="403">
        <f t="shared" si="90"/>
        <v>370</v>
      </c>
      <c r="B386" s="527"/>
      <c r="C386" s="404" t="str">
        <f t="shared" si="85"/>
        <v>C40-R36</v>
      </c>
      <c r="D386" s="405">
        <v>0.39200231481481479</v>
      </c>
      <c r="E386" s="405">
        <v>0.3921412037037037</v>
      </c>
      <c r="F386" s="406">
        <f t="shared" si="100"/>
        <v>1.7</v>
      </c>
      <c r="G386" s="468">
        <f t="shared" si="100"/>
        <v>5.89</v>
      </c>
      <c r="H386" s="407">
        <f t="shared" si="100"/>
        <v>1.2</v>
      </c>
      <c r="I386" s="407">
        <f t="shared" si="92"/>
        <v>7.59</v>
      </c>
      <c r="J386" s="407">
        <f t="shared" si="86"/>
        <v>7.6299999991059302</v>
      </c>
      <c r="K386" s="408">
        <f t="shared" si="93"/>
        <v>3.9999999105930328E-2</v>
      </c>
      <c r="L386" s="409">
        <f t="shared" si="94"/>
        <v>0.5</v>
      </c>
      <c r="M386" s="410">
        <f t="shared" si="95"/>
        <v>8.09</v>
      </c>
      <c r="N386" s="410">
        <f t="shared" si="96"/>
        <v>8.1299999991059302</v>
      </c>
      <c r="O386" s="411"/>
      <c r="P386" s="485">
        <f t="shared" ca="1" si="97"/>
        <v>0.44849537037037512</v>
      </c>
      <c r="Q386" s="484">
        <f t="shared" ca="1" si="98"/>
        <v>0.44866898148148626</v>
      </c>
      <c r="R386" s="486">
        <v>3.9999999105930328E-2</v>
      </c>
      <c r="S386" s="486">
        <f t="shared" ca="1" si="87"/>
        <v>0.13</v>
      </c>
      <c r="T386">
        <v>6</v>
      </c>
      <c r="U386" s="469" t="str">
        <f t="shared" si="88"/>
        <v>C40-R36</v>
      </c>
      <c r="V386">
        <v>40</v>
      </c>
      <c r="W386" s="470" t="s">
        <v>493</v>
      </c>
      <c r="X386" s="470" t="s">
        <v>494</v>
      </c>
      <c r="Y386">
        <v>36</v>
      </c>
      <c r="AA386" s="504">
        <v>370</v>
      </c>
    </row>
    <row r="387" spans="1:27" ht="12.75" customHeight="1">
      <c r="A387" s="403">
        <f t="shared" si="90"/>
        <v>371</v>
      </c>
      <c r="B387" s="527"/>
      <c r="C387" s="404" t="str">
        <f t="shared" si="85"/>
        <v>C40-R34</v>
      </c>
      <c r="D387" s="405">
        <v>0.39226851851851852</v>
      </c>
      <c r="E387" s="405">
        <v>0.39241898148148147</v>
      </c>
      <c r="F387" s="406">
        <f t="shared" ref="F387:H402" si="101">F386</f>
        <v>1.7</v>
      </c>
      <c r="G387" s="468">
        <f t="shared" si="101"/>
        <v>5.89</v>
      </c>
      <c r="H387" s="407">
        <f t="shared" si="101"/>
        <v>1.2</v>
      </c>
      <c r="I387" s="407">
        <f t="shared" si="92"/>
        <v>7.59</v>
      </c>
      <c r="J387" s="407">
        <f t="shared" si="86"/>
        <v>7.7199999952316283</v>
      </c>
      <c r="K387" s="408">
        <f t="shared" si="93"/>
        <v>0.12999999523162842</v>
      </c>
      <c r="L387" s="409">
        <f t="shared" si="94"/>
        <v>0.5</v>
      </c>
      <c r="M387" s="410">
        <f t="shared" si="95"/>
        <v>8.09</v>
      </c>
      <c r="N387" s="410">
        <f t="shared" si="96"/>
        <v>8.2199999952316283</v>
      </c>
      <c r="O387" s="411"/>
      <c r="P387" s="485">
        <f t="shared" ca="1" si="97"/>
        <v>0.44895833333333812</v>
      </c>
      <c r="Q387" s="484">
        <f t="shared" ca="1" si="98"/>
        <v>0.44912037037037517</v>
      </c>
      <c r="R387" s="486">
        <v>0.12999999523162842</v>
      </c>
      <c r="S387" s="486">
        <f t="shared" ca="1" si="87"/>
        <v>0.09</v>
      </c>
      <c r="T387">
        <v>7</v>
      </c>
      <c r="U387" s="469" t="str">
        <f t="shared" si="88"/>
        <v>C40-R34</v>
      </c>
      <c r="V387">
        <v>40</v>
      </c>
      <c r="W387" s="470" t="s">
        <v>493</v>
      </c>
      <c r="X387" s="470" t="s">
        <v>494</v>
      </c>
      <c r="Y387">
        <v>34</v>
      </c>
      <c r="AA387" s="504">
        <v>371</v>
      </c>
    </row>
    <row r="388" spans="1:27" ht="12.75" customHeight="1">
      <c r="A388" s="403">
        <f t="shared" si="90"/>
        <v>372</v>
      </c>
      <c r="B388" s="527"/>
      <c r="C388" s="404" t="str">
        <f t="shared" si="85"/>
        <v>C40-R32</v>
      </c>
      <c r="D388" s="405">
        <v>0.39252314814814815</v>
      </c>
      <c r="E388" s="405">
        <v>0.39269675925925923</v>
      </c>
      <c r="F388" s="406">
        <f t="shared" si="101"/>
        <v>1.7</v>
      </c>
      <c r="G388" s="468">
        <f t="shared" si="101"/>
        <v>5.89</v>
      </c>
      <c r="H388" s="407">
        <f t="shared" si="101"/>
        <v>1.2</v>
      </c>
      <c r="I388" s="407">
        <f t="shared" si="92"/>
        <v>7.59</v>
      </c>
      <c r="J388" s="407">
        <f t="shared" si="86"/>
        <v>7.6999999994039534</v>
      </c>
      <c r="K388" s="408">
        <f t="shared" si="93"/>
        <v>0.10999999940395355</v>
      </c>
      <c r="L388" s="409">
        <f t="shared" si="94"/>
        <v>0.5</v>
      </c>
      <c r="M388" s="410">
        <f t="shared" si="95"/>
        <v>8.09</v>
      </c>
      <c r="N388" s="410">
        <f t="shared" si="96"/>
        <v>8.1999999994039534</v>
      </c>
      <c r="O388" s="411"/>
      <c r="P388" s="485">
        <f t="shared" ca="1" si="97"/>
        <v>0.44939814814815293</v>
      </c>
      <c r="Q388" s="484">
        <f t="shared" ca="1" si="98"/>
        <v>0.44957175925926407</v>
      </c>
      <c r="R388" s="486">
        <v>0.10999999940395355</v>
      </c>
      <c r="S388" s="486">
        <f t="shared" ca="1" si="87"/>
        <v>7.0000000000000007E-2</v>
      </c>
      <c r="T388">
        <v>8</v>
      </c>
      <c r="U388" s="469" t="str">
        <f t="shared" si="88"/>
        <v>C40-R32</v>
      </c>
      <c r="V388">
        <v>40</v>
      </c>
      <c r="W388" s="470" t="s">
        <v>493</v>
      </c>
      <c r="X388" s="470" t="s">
        <v>494</v>
      </c>
      <c r="Y388">
        <v>32</v>
      </c>
      <c r="AA388" s="504">
        <v>372</v>
      </c>
    </row>
    <row r="389" spans="1:27" ht="12.75" customHeight="1">
      <c r="A389" s="403">
        <f t="shared" si="90"/>
        <v>373</v>
      </c>
      <c r="B389" s="527"/>
      <c r="C389" s="404" t="str">
        <f t="shared" si="85"/>
        <v>C40-R30</v>
      </c>
      <c r="D389" s="405">
        <v>0.39277777777777778</v>
      </c>
      <c r="E389" s="405">
        <v>0.39292824074074073</v>
      </c>
      <c r="F389" s="406">
        <f t="shared" si="101"/>
        <v>1.7</v>
      </c>
      <c r="G389" s="468">
        <f t="shared" si="101"/>
        <v>5.89</v>
      </c>
      <c r="H389" s="407">
        <f t="shared" si="101"/>
        <v>1.2</v>
      </c>
      <c r="I389" s="407">
        <f t="shared" si="92"/>
        <v>7.59</v>
      </c>
      <c r="J389" s="407">
        <f t="shared" si="86"/>
        <v>7.6699999982118605</v>
      </c>
      <c r="K389" s="408">
        <f t="shared" si="93"/>
        <v>7.9999998211860657E-2</v>
      </c>
      <c r="L389" s="409">
        <f t="shared" si="94"/>
        <v>0.5</v>
      </c>
      <c r="M389" s="410">
        <f t="shared" si="95"/>
        <v>8.09</v>
      </c>
      <c r="N389" s="410">
        <f t="shared" si="96"/>
        <v>8.1699999982118605</v>
      </c>
      <c r="O389" s="411"/>
      <c r="P389" s="485">
        <f t="shared" ca="1" si="97"/>
        <v>0.44986111111111593</v>
      </c>
      <c r="Q389" s="484">
        <f t="shared" ca="1" si="98"/>
        <v>0.45000000000000484</v>
      </c>
      <c r="R389" s="486">
        <v>7.9999998211860657E-2</v>
      </c>
      <c r="S389" s="486">
        <f t="shared" ca="1" si="87"/>
        <v>0.05</v>
      </c>
      <c r="T389">
        <v>9</v>
      </c>
      <c r="U389" s="469" t="str">
        <f t="shared" si="88"/>
        <v>C40-R30</v>
      </c>
      <c r="V389">
        <v>40</v>
      </c>
      <c r="W389" s="470" t="s">
        <v>493</v>
      </c>
      <c r="X389" s="470" t="s">
        <v>494</v>
      </c>
      <c r="Y389">
        <v>30</v>
      </c>
      <c r="AA389" s="504">
        <v>373</v>
      </c>
    </row>
    <row r="390" spans="1:27" ht="12.75" customHeight="1">
      <c r="A390" s="403">
        <f t="shared" si="90"/>
        <v>374</v>
      </c>
      <c r="B390" s="527" t="s">
        <v>522</v>
      </c>
      <c r="C390" s="404" t="str">
        <f t="shared" si="85"/>
        <v>C40-R28</v>
      </c>
      <c r="D390" s="405">
        <v>0.39300925925925928</v>
      </c>
      <c r="E390" s="405">
        <v>0.39314814814814814</v>
      </c>
      <c r="F390" s="406">
        <f t="shared" si="101"/>
        <v>1.7</v>
      </c>
      <c r="G390" s="468">
        <f t="shared" si="101"/>
        <v>5.89</v>
      </c>
      <c r="H390" s="407">
        <f t="shared" si="101"/>
        <v>1.2</v>
      </c>
      <c r="I390" s="407">
        <f t="shared" si="92"/>
        <v>7.59</v>
      </c>
      <c r="J390" s="407">
        <f t="shared" si="86"/>
        <v>7.6199999993294476</v>
      </c>
      <c r="K390" s="408">
        <f t="shared" si="93"/>
        <v>2.9999999329447746E-2</v>
      </c>
      <c r="L390" s="409">
        <f t="shared" si="94"/>
        <v>0.5</v>
      </c>
      <c r="M390" s="410">
        <f t="shared" si="95"/>
        <v>8.09</v>
      </c>
      <c r="N390" s="410">
        <f t="shared" si="96"/>
        <v>8.1199999993294476</v>
      </c>
      <c r="O390" s="411"/>
      <c r="P390" s="485">
        <f t="shared" ca="1" si="97"/>
        <v>0.45026620370370857</v>
      </c>
      <c r="Q390" s="484">
        <f t="shared" ca="1" si="98"/>
        <v>0.45041666666667152</v>
      </c>
      <c r="R390" s="486">
        <v>2.9999999329447746E-2</v>
      </c>
      <c r="S390" s="486">
        <f t="shared" ca="1" si="87"/>
        <v>0.1</v>
      </c>
      <c r="T390">
        <v>10</v>
      </c>
      <c r="U390" s="469" t="str">
        <f t="shared" si="88"/>
        <v>C40-R28</v>
      </c>
      <c r="V390">
        <v>40</v>
      </c>
      <c r="W390" s="470" t="s">
        <v>493</v>
      </c>
      <c r="X390" s="470" t="s">
        <v>494</v>
      </c>
      <c r="Y390">
        <v>28</v>
      </c>
      <c r="AA390" s="504">
        <v>374</v>
      </c>
    </row>
    <row r="391" spans="1:27" ht="12.75" customHeight="1">
      <c r="A391" s="403">
        <f t="shared" si="90"/>
        <v>375</v>
      </c>
      <c r="B391" s="527"/>
      <c r="C391" s="404" t="str">
        <f t="shared" si="85"/>
        <v>C40-R26</v>
      </c>
      <c r="D391" s="405">
        <v>0.39329861111111108</v>
      </c>
      <c r="E391" s="405">
        <v>0.39346064814814813</v>
      </c>
      <c r="F391" s="406">
        <f t="shared" si="101"/>
        <v>1.7</v>
      </c>
      <c r="G391" s="468">
        <f t="shared" si="101"/>
        <v>5.89</v>
      </c>
      <c r="H391" s="407">
        <f t="shared" si="101"/>
        <v>1.2</v>
      </c>
      <c r="I391" s="407">
        <f t="shared" si="92"/>
        <v>7.59</v>
      </c>
      <c r="J391" s="407">
        <f t="shared" si="86"/>
        <v>7.7400000059604643</v>
      </c>
      <c r="K391" s="408">
        <f t="shared" si="93"/>
        <v>0.15000000596046448</v>
      </c>
      <c r="L391" s="409">
        <f t="shared" si="94"/>
        <v>0.5</v>
      </c>
      <c r="M391" s="410">
        <f t="shared" si="95"/>
        <v>8.09</v>
      </c>
      <c r="N391" s="410">
        <f t="shared" si="96"/>
        <v>8.2400000059604643</v>
      </c>
      <c r="O391" s="411"/>
      <c r="P391" s="485">
        <f t="shared" ca="1" si="97"/>
        <v>0.45064814814815302</v>
      </c>
      <c r="Q391" s="484">
        <f t="shared" ca="1" si="98"/>
        <v>0.45078703703704193</v>
      </c>
      <c r="R391" s="486">
        <v>0.15000000596046448</v>
      </c>
      <c r="S391" s="486">
        <f t="shared" ca="1" si="87"/>
        <v>0.02</v>
      </c>
      <c r="T391">
        <v>11</v>
      </c>
      <c r="U391" s="469" t="str">
        <f t="shared" si="88"/>
        <v>C40-R26</v>
      </c>
      <c r="V391">
        <v>40</v>
      </c>
      <c r="W391" s="470" t="s">
        <v>493</v>
      </c>
      <c r="X391" s="470" t="s">
        <v>494</v>
      </c>
      <c r="Y391">
        <v>26</v>
      </c>
      <c r="AA391" s="504">
        <v>375</v>
      </c>
    </row>
    <row r="392" spans="1:27" ht="12.75" customHeight="1">
      <c r="A392" s="403">
        <f t="shared" si="90"/>
        <v>376</v>
      </c>
      <c r="B392" s="527"/>
      <c r="C392" s="404" t="str">
        <f t="shared" si="85"/>
        <v>C40-R24</v>
      </c>
      <c r="D392" s="405">
        <v>0.39353009259259258</v>
      </c>
      <c r="E392" s="405">
        <v>0.39370370370370372</v>
      </c>
      <c r="F392" s="406">
        <f t="shared" si="101"/>
        <v>1.7</v>
      </c>
      <c r="G392" s="468">
        <f t="shared" si="101"/>
        <v>5.89</v>
      </c>
      <c r="H392" s="407">
        <f t="shared" si="101"/>
        <v>1.2</v>
      </c>
      <c r="I392" s="407">
        <f t="shared" si="92"/>
        <v>7.59</v>
      </c>
      <c r="J392" s="407">
        <f t="shared" si="86"/>
        <v>7.690000001490116</v>
      </c>
      <c r="K392" s="408">
        <f t="shared" si="93"/>
        <v>0.10000000149011612</v>
      </c>
      <c r="L392" s="409">
        <f t="shared" si="94"/>
        <v>0.5</v>
      </c>
      <c r="M392" s="410">
        <f t="shared" si="95"/>
        <v>8.09</v>
      </c>
      <c r="N392" s="410">
        <f t="shared" si="96"/>
        <v>8.190000001490116</v>
      </c>
      <c r="O392" s="411"/>
      <c r="P392" s="485">
        <f t="shared" ca="1" si="97"/>
        <v>0.45107638888889379</v>
      </c>
      <c r="Q392" s="484">
        <f t="shared" ca="1" si="98"/>
        <v>0.45123842592593083</v>
      </c>
      <c r="R392" s="486">
        <v>0.10000000149011612</v>
      </c>
      <c r="S392" s="486">
        <f t="shared" ca="1" si="87"/>
        <v>0.12</v>
      </c>
      <c r="T392">
        <v>12</v>
      </c>
      <c r="U392" s="469" t="str">
        <f t="shared" si="88"/>
        <v>C40-R24</v>
      </c>
      <c r="V392">
        <v>40</v>
      </c>
      <c r="W392" s="470" t="s">
        <v>493</v>
      </c>
      <c r="X392" s="470" t="s">
        <v>494</v>
      </c>
      <c r="Y392">
        <v>24</v>
      </c>
      <c r="AA392" s="504">
        <v>376</v>
      </c>
    </row>
    <row r="393" spans="1:27" ht="12.75" customHeight="1">
      <c r="A393" s="403">
        <f t="shared" si="90"/>
        <v>377</v>
      </c>
      <c r="B393" s="527"/>
      <c r="C393" s="404" t="str">
        <f t="shared" si="85"/>
        <v>C40-R22</v>
      </c>
      <c r="D393" s="405">
        <v>0.39376157407407408</v>
      </c>
      <c r="E393" s="405">
        <v>0.39391203703703703</v>
      </c>
      <c r="F393" s="406">
        <f t="shared" si="101"/>
        <v>1.7</v>
      </c>
      <c r="G393" s="468">
        <f t="shared" si="101"/>
        <v>5.89</v>
      </c>
      <c r="H393" s="407">
        <f t="shared" si="101"/>
        <v>1.2</v>
      </c>
      <c r="I393" s="407">
        <f t="shared" si="92"/>
        <v>7.59</v>
      </c>
      <c r="J393" s="407">
        <f t="shared" si="86"/>
        <v>7.6400000007450579</v>
      </c>
      <c r="K393" s="408">
        <f t="shared" si="93"/>
        <v>5.000000074505806E-2</v>
      </c>
      <c r="L393" s="409">
        <f t="shared" si="94"/>
        <v>0.5</v>
      </c>
      <c r="M393" s="410">
        <f t="shared" si="95"/>
        <v>8.09</v>
      </c>
      <c r="N393" s="410">
        <f t="shared" si="96"/>
        <v>8.1400000007450579</v>
      </c>
      <c r="O393" s="411"/>
      <c r="P393" s="485">
        <f t="shared" ca="1" si="97"/>
        <v>0.45149305555556046</v>
      </c>
      <c r="Q393" s="484">
        <f t="shared" ca="1" si="98"/>
        <v>0.45165509259259751</v>
      </c>
      <c r="R393" s="486">
        <v>5.000000074505806E-2</v>
      </c>
      <c r="S393" s="486">
        <f t="shared" ca="1" si="87"/>
        <v>0.08</v>
      </c>
      <c r="T393">
        <v>13</v>
      </c>
      <c r="U393" s="469" t="str">
        <f t="shared" si="88"/>
        <v>C40-R22</v>
      </c>
      <c r="V393">
        <v>40</v>
      </c>
      <c r="W393" s="470" t="s">
        <v>493</v>
      </c>
      <c r="X393" s="470" t="s">
        <v>494</v>
      </c>
      <c r="Y393">
        <v>22</v>
      </c>
      <c r="AA393" s="504">
        <v>377</v>
      </c>
    </row>
    <row r="394" spans="1:27" ht="12.75" customHeight="1">
      <c r="A394" s="403">
        <f t="shared" si="90"/>
        <v>378</v>
      </c>
      <c r="B394" s="527"/>
      <c r="C394" s="404" t="str">
        <f t="shared" si="85"/>
        <v>C40-R20</v>
      </c>
      <c r="D394" s="405">
        <v>0.39400462962962962</v>
      </c>
      <c r="E394" s="405">
        <v>0.39414351851851853</v>
      </c>
      <c r="F394" s="406">
        <f t="shared" si="101"/>
        <v>1.7</v>
      </c>
      <c r="G394" s="468">
        <f t="shared" si="101"/>
        <v>5.89</v>
      </c>
      <c r="H394" s="407">
        <f t="shared" si="101"/>
        <v>1.2</v>
      </c>
      <c r="I394" s="407">
        <f t="shared" si="92"/>
        <v>7.59</v>
      </c>
      <c r="J394" s="407">
        <f t="shared" si="86"/>
        <v>7.6499999986588954</v>
      </c>
      <c r="K394" s="408">
        <f t="shared" si="93"/>
        <v>5.9999998658895493E-2</v>
      </c>
      <c r="L394" s="409">
        <f t="shared" si="94"/>
        <v>0.5</v>
      </c>
      <c r="M394" s="410">
        <f t="shared" si="95"/>
        <v>8.09</v>
      </c>
      <c r="N394" s="410">
        <f t="shared" si="96"/>
        <v>8.1499999986588954</v>
      </c>
      <c r="O394" s="411"/>
      <c r="P394" s="485">
        <f t="shared" ca="1" si="97"/>
        <v>0.45188657407407901</v>
      </c>
      <c r="Q394" s="484">
        <f t="shared" ca="1" si="98"/>
        <v>0.45204861111111605</v>
      </c>
      <c r="R394" s="486">
        <v>5.9999998658895493E-2</v>
      </c>
      <c r="S394" s="486">
        <f t="shared" ca="1" si="87"/>
        <v>0.04</v>
      </c>
      <c r="T394">
        <v>14</v>
      </c>
      <c r="U394" s="469" t="str">
        <f t="shared" si="88"/>
        <v>C40-R20</v>
      </c>
      <c r="V394">
        <v>40</v>
      </c>
      <c r="W394" s="470" t="s">
        <v>493</v>
      </c>
      <c r="X394" s="470" t="s">
        <v>494</v>
      </c>
      <c r="Y394">
        <v>20</v>
      </c>
      <c r="AA394" s="504">
        <v>378</v>
      </c>
    </row>
    <row r="395" spans="1:27" ht="12.75" customHeight="1">
      <c r="A395" s="403">
        <f t="shared" si="90"/>
        <v>379</v>
      </c>
      <c r="B395" s="527"/>
      <c r="C395" s="404" t="str">
        <f t="shared" si="85"/>
        <v>C40-R18</v>
      </c>
      <c r="D395" s="405">
        <v>0.39429398148148148</v>
      </c>
      <c r="E395" s="405">
        <v>0.39443287037037039</v>
      </c>
      <c r="F395" s="406">
        <f t="shared" si="101"/>
        <v>1.7</v>
      </c>
      <c r="G395" s="468">
        <f t="shared" si="101"/>
        <v>5.89</v>
      </c>
      <c r="H395" s="407">
        <f t="shared" si="101"/>
        <v>1.2</v>
      </c>
      <c r="I395" s="407">
        <f t="shared" si="92"/>
        <v>7.59</v>
      </c>
      <c r="J395" s="407">
        <f t="shared" si="86"/>
        <v>7.6800000035762785</v>
      </c>
      <c r="K395" s="408">
        <f t="shared" si="93"/>
        <v>9.0000003576278687E-2</v>
      </c>
      <c r="L395" s="409">
        <f t="shared" si="94"/>
        <v>0.5</v>
      </c>
      <c r="M395" s="410">
        <f t="shared" si="95"/>
        <v>8.09</v>
      </c>
      <c r="N395" s="410">
        <f t="shared" si="96"/>
        <v>8.1800000035762785</v>
      </c>
      <c r="O395" s="411"/>
      <c r="P395" s="485">
        <f t="shared" ca="1" si="97"/>
        <v>0.45230324074074568</v>
      </c>
      <c r="Q395" s="484">
        <f t="shared" ca="1" si="98"/>
        <v>0.45247685185185682</v>
      </c>
      <c r="R395" s="486">
        <v>9.0000003576278687E-2</v>
      </c>
      <c r="S395" s="486">
        <f t="shared" ca="1" si="87"/>
        <v>0.05</v>
      </c>
      <c r="T395">
        <v>15</v>
      </c>
      <c r="U395" s="469" t="str">
        <f t="shared" si="88"/>
        <v>C40-R18</v>
      </c>
      <c r="V395">
        <v>40</v>
      </c>
      <c r="W395" s="470" t="s">
        <v>493</v>
      </c>
      <c r="X395" s="470" t="s">
        <v>494</v>
      </c>
      <c r="Y395">
        <v>18</v>
      </c>
      <c r="AA395" s="504">
        <v>379</v>
      </c>
    </row>
    <row r="396" spans="1:27" ht="12.75" customHeight="1">
      <c r="A396" s="403">
        <f t="shared" si="90"/>
        <v>380</v>
      </c>
      <c r="B396" s="527"/>
      <c r="C396" s="404" t="str">
        <f t="shared" si="85"/>
        <v>C40-R16</v>
      </c>
      <c r="D396" s="405">
        <v>0.39458333333333334</v>
      </c>
      <c r="E396" s="405">
        <v>0.39473379629629629</v>
      </c>
      <c r="F396" s="406">
        <f t="shared" si="101"/>
        <v>1.7</v>
      </c>
      <c r="G396" s="468">
        <f t="shared" si="101"/>
        <v>5.89</v>
      </c>
      <c r="H396" s="407">
        <f t="shared" si="101"/>
        <v>1.2</v>
      </c>
      <c r="I396" s="407">
        <f t="shared" si="92"/>
        <v>7.59</v>
      </c>
      <c r="J396" s="407">
        <f t="shared" si="86"/>
        <v>7.6400000007450579</v>
      </c>
      <c r="K396" s="408">
        <f t="shared" si="93"/>
        <v>5.000000074505806E-2</v>
      </c>
      <c r="L396" s="409">
        <f t="shared" si="94"/>
        <v>0.5</v>
      </c>
      <c r="M396" s="410">
        <f t="shared" si="95"/>
        <v>8.09</v>
      </c>
      <c r="N396" s="410">
        <f t="shared" si="96"/>
        <v>8.1400000007450579</v>
      </c>
      <c r="O396" s="411"/>
      <c r="P396" s="485">
        <f t="shared" ca="1" si="97"/>
        <v>0.45274305555556055</v>
      </c>
      <c r="Q396" s="484">
        <f t="shared" ca="1" si="98"/>
        <v>0.45291666666667169</v>
      </c>
      <c r="R396" s="486">
        <v>5.000000074505806E-2</v>
      </c>
      <c r="S396" s="486">
        <f t="shared" ca="1" si="87"/>
        <v>7.0000000000000007E-2</v>
      </c>
      <c r="T396">
        <v>16</v>
      </c>
      <c r="U396" s="469" t="str">
        <f t="shared" si="88"/>
        <v>C40-R16</v>
      </c>
      <c r="V396">
        <v>40</v>
      </c>
      <c r="W396" s="470" t="s">
        <v>493</v>
      </c>
      <c r="X396" s="470" t="s">
        <v>494</v>
      </c>
      <c r="Y396">
        <v>16</v>
      </c>
      <c r="AA396" s="504">
        <v>380</v>
      </c>
    </row>
    <row r="397" spans="1:27" ht="12.75" customHeight="1">
      <c r="A397" s="403">
        <f t="shared" si="90"/>
        <v>381</v>
      </c>
      <c r="B397" s="527"/>
      <c r="C397" s="404" t="str">
        <f t="shared" si="85"/>
        <v>C40-R14</v>
      </c>
      <c r="D397" s="405">
        <v>0.39484953703703701</v>
      </c>
      <c r="E397" s="405">
        <v>0.39498842592592592</v>
      </c>
      <c r="F397" s="406">
        <f t="shared" si="101"/>
        <v>1.7</v>
      </c>
      <c r="G397" s="468">
        <f t="shared" si="101"/>
        <v>5.89</v>
      </c>
      <c r="H397" s="407">
        <f t="shared" si="101"/>
        <v>1.2</v>
      </c>
      <c r="I397" s="407">
        <f t="shared" si="92"/>
        <v>7.59</v>
      </c>
      <c r="J397" s="407">
        <f t="shared" si="86"/>
        <v>7.690000001490116</v>
      </c>
      <c r="K397" s="408">
        <f t="shared" si="93"/>
        <v>0.10000000149011612</v>
      </c>
      <c r="L397" s="409">
        <f t="shared" si="94"/>
        <v>0.5</v>
      </c>
      <c r="M397" s="410">
        <f t="shared" si="95"/>
        <v>8.09</v>
      </c>
      <c r="N397" s="410">
        <f t="shared" si="96"/>
        <v>8.190000001490116</v>
      </c>
      <c r="O397" s="411"/>
      <c r="P397" s="485">
        <f t="shared" ca="1" si="97"/>
        <v>0.45317129629630132</v>
      </c>
      <c r="Q397" s="484">
        <f t="shared" ca="1" si="98"/>
        <v>0.45334490740741246</v>
      </c>
      <c r="R397" s="486">
        <v>0.10000000149011612</v>
      </c>
      <c r="S397" s="486">
        <f t="shared" ca="1" si="87"/>
        <v>0.11</v>
      </c>
      <c r="T397">
        <v>17</v>
      </c>
      <c r="U397" s="469" t="str">
        <f t="shared" si="88"/>
        <v>C40-R14</v>
      </c>
      <c r="V397">
        <v>40</v>
      </c>
      <c r="W397" s="470" t="s">
        <v>493</v>
      </c>
      <c r="X397" s="470" t="s">
        <v>494</v>
      </c>
      <c r="Y397">
        <v>14</v>
      </c>
      <c r="AA397" s="504">
        <v>381</v>
      </c>
    </row>
    <row r="398" spans="1:27" ht="12.75" customHeight="1">
      <c r="A398" s="403">
        <f t="shared" si="90"/>
        <v>382</v>
      </c>
      <c r="B398" s="527"/>
      <c r="C398" s="404" t="str">
        <f t="shared" si="85"/>
        <v>C40-R12</v>
      </c>
      <c r="D398" s="405">
        <v>0.39508101851851851</v>
      </c>
      <c r="E398" s="405">
        <v>0.39524305555555556</v>
      </c>
      <c r="F398" s="406">
        <f t="shared" si="101"/>
        <v>1.7</v>
      </c>
      <c r="G398" s="468">
        <f t="shared" si="101"/>
        <v>5.89</v>
      </c>
      <c r="H398" s="407">
        <f t="shared" si="101"/>
        <v>1.2</v>
      </c>
      <c r="I398" s="407">
        <f t="shared" si="92"/>
        <v>7.59</v>
      </c>
      <c r="J398" s="407">
        <f t="shared" si="86"/>
        <v>7.7400000059604643</v>
      </c>
      <c r="K398" s="408">
        <f t="shared" si="93"/>
        <v>0.15000000596046448</v>
      </c>
      <c r="L398" s="409">
        <f t="shared" si="94"/>
        <v>0.5</v>
      </c>
      <c r="M398" s="410">
        <f t="shared" si="95"/>
        <v>8.09</v>
      </c>
      <c r="N398" s="410">
        <f t="shared" si="96"/>
        <v>8.2400000059604643</v>
      </c>
      <c r="O398" s="411"/>
      <c r="P398" s="485">
        <f t="shared" ca="1" si="97"/>
        <v>0.45362268518519022</v>
      </c>
      <c r="Q398" s="484">
        <f t="shared" ca="1" si="98"/>
        <v>0.45379629629630136</v>
      </c>
      <c r="R398" s="486">
        <v>0.15000000596046448</v>
      </c>
      <c r="S398" s="486">
        <f t="shared" ca="1" si="87"/>
        <v>0.05</v>
      </c>
      <c r="T398">
        <v>18</v>
      </c>
      <c r="U398" s="469" t="str">
        <f t="shared" si="88"/>
        <v>C40-R12</v>
      </c>
      <c r="V398">
        <v>40</v>
      </c>
      <c r="W398" s="470" t="s">
        <v>493</v>
      </c>
      <c r="X398" s="470" t="s">
        <v>494</v>
      </c>
      <c r="Y398">
        <v>12</v>
      </c>
      <c r="AA398" s="504">
        <v>382</v>
      </c>
    </row>
    <row r="399" spans="1:27" ht="12.75" customHeight="1">
      <c r="A399" s="403">
        <f t="shared" si="90"/>
        <v>383</v>
      </c>
      <c r="B399" s="527"/>
      <c r="C399" s="404" t="str">
        <f t="shared" si="85"/>
        <v>C40-R10</v>
      </c>
      <c r="D399" s="405">
        <v>0.39531250000000001</v>
      </c>
      <c r="E399" s="405">
        <v>0.39546296296296296</v>
      </c>
      <c r="F399" s="406">
        <f t="shared" si="101"/>
        <v>1.7</v>
      </c>
      <c r="G399" s="468">
        <f t="shared" si="101"/>
        <v>5.89</v>
      </c>
      <c r="H399" s="407">
        <f t="shared" si="101"/>
        <v>1.2</v>
      </c>
      <c r="I399" s="407">
        <f t="shared" si="92"/>
        <v>7.59</v>
      </c>
      <c r="J399" s="407">
        <f t="shared" si="86"/>
        <v>7.5999999997764824</v>
      </c>
      <c r="K399" s="408">
        <f t="shared" si="93"/>
        <v>9.9999997764825821E-3</v>
      </c>
      <c r="L399" s="409">
        <f t="shared" si="94"/>
        <v>0.5</v>
      </c>
      <c r="M399" s="410">
        <f t="shared" si="95"/>
        <v>8.09</v>
      </c>
      <c r="N399" s="410">
        <f t="shared" si="96"/>
        <v>8.0999999997764824</v>
      </c>
      <c r="O399" s="411"/>
      <c r="P399" s="485">
        <f t="shared" ca="1" si="97"/>
        <v>0.45407407407407913</v>
      </c>
      <c r="Q399" s="484">
        <f t="shared" ca="1" si="98"/>
        <v>0.45421296296296804</v>
      </c>
      <c r="R399" s="486">
        <v>9.9999997764825821E-3</v>
      </c>
      <c r="S399" s="486">
        <f t="shared" ca="1" si="87"/>
        <v>7.0000000000000007E-2</v>
      </c>
      <c r="T399">
        <v>19</v>
      </c>
      <c r="U399" s="469" t="str">
        <f t="shared" si="88"/>
        <v>C40-R10</v>
      </c>
      <c r="V399">
        <v>40</v>
      </c>
      <c r="W399" s="470" t="s">
        <v>493</v>
      </c>
      <c r="X399" s="470" t="s">
        <v>494</v>
      </c>
      <c r="Y399">
        <v>10</v>
      </c>
      <c r="AA399" s="504">
        <v>383</v>
      </c>
    </row>
    <row r="400" spans="1:27" ht="12.75" customHeight="1">
      <c r="A400" s="403">
        <f t="shared" si="90"/>
        <v>384</v>
      </c>
      <c r="B400" s="527"/>
      <c r="C400" s="404" t="str">
        <f t="shared" si="85"/>
        <v>C40-R8</v>
      </c>
      <c r="D400" s="405">
        <v>0.39557870370370368</v>
      </c>
      <c r="E400" s="405">
        <v>0.39572916666666669</v>
      </c>
      <c r="F400" s="406">
        <f t="shared" si="101"/>
        <v>1.7</v>
      </c>
      <c r="G400" s="468">
        <f t="shared" si="101"/>
        <v>5.89</v>
      </c>
      <c r="H400" s="407">
        <f t="shared" si="101"/>
        <v>1.2</v>
      </c>
      <c r="I400" s="407">
        <f t="shared" si="92"/>
        <v>7.59</v>
      </c>
      <c r="J400" s="407">
        <f t="shared" si="86"/>
        <v>7.6800000035762785</v>
      </c>
      <c r="K400" s="408">
        <f t="shared" si="93"/>
        <v>9.0000003576278687E-2</v>
      </c>
      <c r="L400" s="409">
        <f t="shared" si="94"/>
        <v>0.5</v>
      </c>
      <c r="M400" s="410">
        <f t="shared" si="95"/>
        <v>8.09</v>
      </c>
      <c r="N400" s="410">
        <f t="shared" si="96"/>
        <v>8.1800000035762785</v>
      </c>
      <c r="O400" s="411"/>
      <c r="P400" s="485">
        <f t="shared" ca="1" si="97"/>
        <v>0.45444444444444954</v>
      </c>
      <c r="Q400" s="484">
        <f t="shared" ca="1" si="98"/>
        <v>0.45461805555556067</v>
      </c>
      <c r="R400" s="486">
        <v>9.0000003576278687E-2</v>
      </c>
      <c r="S400" s="486">
        <f t="shared" ca="1" si="87"/>
        <v>0.14000000000000001</v>
      </c>
      <c r="T400">
        <v>20</v>
      </c>
      <c r="U400" s="469" t="str">
        <f t="shared" si="88"/>
        <v>C40-R8</v>
      </c>
      <c r="V400">
        <v>40</v>
      </c>
      <c r="W400" s="470" t="s">
        <v>493</v>
      </c>
      <c r="X400" s="470" t="s">
        <v>494</v>
      </c>
      <c r="Y400">
        <v>8</v>
      </c>
      <c r="AA400" s="504">
        <v>384</v>
      </c>
    </row>
    <row r="401" spans="1:27" ht="12.75" customHeight="1">
      <c r="A401" s="403">
        <f t="shared" si="90"/>
        <v>385</v>
      </c>
      <c r="B401" s="527"/>
      <c r="C401" s="404" t="str">
        <f t="shared" si="85"/>
        <v>C40-R6</v>
      </c>
      <c r="D401" s="405">
        <v>0.39582175925925928</v>
      </c>
      <c r="E401" s="405">
        <v>0.39598379629629632</v>
      </c>
      <c r="F401" s="406">
        <f t="shared" si="101"/>
        <v>1.7</v>
      </c>
      <c r="G401" s="468">
        <f t="shared" si="101"/>
        <v>5.89</v>
      </c>
      <c r="H401" s="407">
        <f t="shared" si="101"/>
        <v>1.2</v>
      </c>
      <c r="I401" s="407">
        <f t="shared" si="92"/>
        <v>7.59</v>
      </c>
      <c r="J401" s="407">
        <f t="shared" si="86"/>
        <v>7.7199999952316283</v>
      </c>
      <c r="K401" s="408">
        <f t="shared" si="93"/>
        <v>0.12999999523162842</v>
      </c>
      <c r="L401" s="409">
        <f t="shared" si="94"/>
        <v>0.5</v>
      </c>
      <c r="M401" s="410">
        <f t="shared" si="95"/>
        <v>8.09</v>
      </c>
      <c r="N401" s="410">
        <f t="shared" si="96"/>
        <v>8.2199999952316283</v>
      </c>
      <c r="O401" s="411"/>
      <c r="P401" s="485">
        <f t="shared" ca="1" si="97"/>
        <v>0.45486111111111621</v>
      </c>
      <c r="Q401" s="484">
        <f t="shared" ca="1" si="98"/>
        <v>0.45502314814815326</v>
      </c>
      <c r="R401" s="486">
        <v>0.12999999523162842</v>
      </c>
      <c r="S401" s="486">
        <f t="shared" ca="1" si="87"/>
        <v>7.0000000000000007E-2</v>
      </c>
      <c r="T401">
        <v>21</v>
      </c>
      <c r="U401" s="469" t="str">
        <f t="shared" si="88"/>
        <v>C40-R6</v>
      </c>
      <c r="V401">
        <v>40</v>
      </c>
      <c r="W401" s="470" t="s">
        <v>493</v>
      </c>
      <c r="X401" s="470" t="s">
        <v>494</v>
      </c>
      <c r="Y401">
        <v>6</v>
      </c>
      <c r="AA401" s="504">
        <v>385</v>
      </c>
    </row>
    <row r="402" spans="1:27" ht="12.75" customHeight="1">
      <c r="A402" s="403">
        <f t="shared" si="90"/>
        <v>386</v>
      </c>
      <c r="B402" s="527"/>
      <c r="C402" s="404" t="str">
        <f t="shared" ref="C402:C465" si="102">U402</f>
        <v>C40-R4</v>
      </c>
      <c r="D402" s="405">
        <v>0.39605324074074072</v>
      </c>
      <c r="E402" s="405">
        <v>0.39620370370370372</v>
      </c>
      <c r="F402" s="406">
        <f t="shared" si="101"/>
        <v>1.7</v>
      </c>
      <c r="G402" s="468">
        <f t="shared" si="101"/>
        <v>5.89</v>
      </c>
      <c r="H402" s="407">
        <f t="shared" si="101"/>
        <v>1.2</v>
      </c>
      <c r="I402" s="407">
        <f t="shared" si="92"/>
        <v>7.59</v>
      </c>
      <c r="J402" s="407">
        <f t="shared" ref="J402:J465" si="103">I402+R402</f>
        <v>7.6499999986588954</v>
      </c>
      <c r="K402" s="408">
        <f t="shared" si="93"/>
        <v>5.9999998658895493E-2</v>
      </c>
      <c r="L402" s="409">
        <f t="shared" si="94"/>
        <v>0.5</v>
      </c>
      <c r="M402" s="410">
        <f t="shared" si="95"/>
        <v>8.09</v>
      </c>
      <c r="N402" s="410">
        <f t="shared" si="96"/>
        <v>8.1499999986588954</v>
      </c>
      <c r="O402" s="411"/>
      <c r="P402" s="485">
        <f t="shared" ca="1" si="97"/>
        <v>0.45531250000000512</v>
      </c>
      <c r="Q402" s="484">
        <f t="shared" ca="1" si="98"/>
        <v>0.45545138888889403</v>
      </c>
      <c r="R402" s="486">
        <v>5.9999998658895493E-2</v>
      </c>
      <c r="S402" s="486">
        <f t="shared" ref="S402:S465" ca="1" si="104">RANDBETWEEN(1,15)/100</f>
        <v>0.03</v>
      </c>
      <c r="T402">
        <v>22</v>
      </c>
      <c r="U402" s="503" t="str">
        <f t="shared" ref="U402:U465" si="105">W402&amp;V402&amp;"-"&amp;X402&amp;Y402</f>
        <v>C40-R4</v>
      </c>
      <c r="V402">
        <v>40</v>
      </c>
      <c r="W402" s="503" t="s">
        <v>493</v>
      </c>
      <c r="X402" s="503" t="s">
        <v>494</v>
      </c>
      <c r="Y402">
        <v>4</v>
      </c>
      <c r="AA402" s="504">
        <v>386</v>
      </c>
    </row>
    <row r="403" spans="1:27" ht="12.75" customHeight="1">
      <c r="A403" s="403">
        <f t="shared" ref="A403:A466" si="106">A402+1</f>
        <v>387</v>
      </c>
      <c r="B403" s="527"/>
      <c r="C403" s="404" t="str">
        <f t="shared" si="102"/>
        <v>C40-R2</v>
      </c>
      <c r="D403" s="405">
        <v>0.39630787037037035</v>
      </c>
      <c r="E403" s="405">
        <v>0.39644675925925926</v>
      </c>
      <c r="F403" s="406">
        <f t="shared" ref="F403:H418" si="107">F402</f>
        <v>1.7</v>
      </c>
      <c r="G403" s="468">
        <f t="shared" si="107"/>
        <v>5.89</v>
      </c>
      <c r="H403" s="407">
        <f t="shared" si="107"/>
        <v>1.2</v>
      </c>
      <c r="I403" s="407">
        <f t="shared" ref="I403:I466" si="108">F403+G403</f>
        <v>7.59</v>
      </c>
      <c r="J403" s="407">
        <f t="shared" si="103"/>
        <v>7.6199999993294476</v>
      </c>
      <c r="K403" s="408">
        <f t="shared" ref="K403:K466" si="109">J403-I403</f>
        <v>2.9999999329447746E-2</v>
      </c>
      <c r="L403" s="409">
        <f t="shared" ref="L403:L466" si="110">L402</f>
        <v>0.5</v>
      </c>
      <c r="M403" s="410">
        <f t="shared" ref="M403:M466" si="111">I403+L403</f>
        <v>8.09</v>
      </c>
      <c r="N403" s="410">
        <f t="shared" ref="N403:N466" si="112">J403+L403</f>
        <v>8.1199999993294476</v>
      </c>
      <c r="O403" s="411"/>
      <c r="P403" s="485">
        <f t="shared" ref="P403:P466" ca="1" si="113">Q402+TIME(0,0,RANDBETWEEN(20,25))</f>
        <v>0.45568287037037553</v>
      </c>
      <c r="Q403" s="484">
        <f t="shared" ref="Q403:Q466" ca="1" si="114">P403+TIME(0,0,RANDBETWEEN(12,15))</f>
        <v>0.45585648148148666</v>
      </c>
      <c r="R403" s="486">
        <v>2.9999999329447746E-2</v>
      </c>
      <c r="S403" s="486">
        <f t="shared" ca="1" si="104"/>
        <v>0.04</v>
      </c>
      <c r="T403">
        <v>23</v>
      </c>
      <c r="U403" s="469" t="str">
        <f>W403&amp;V403&amp;"-"&amp;X403&amp;Y403</f>
        <v>C40-R2</v>
      </c>
      <c r="V403">
        <v>40</v>
      </c>
      <c r="W403" s="470" t="s">
        <v>493</v>
      </c>
      <c r="X403" s="470" t="s">
        <v>494</v>
      </c>
      <c r="Y403">
        <v>2</v>
      </c>
      <c r="AA403" s="504">
        <v>387</v>
      </c>
    </row>
    <row r="404" spans="1:27" ht="12.75" customHeight="1">
      <c r="A404" s="403">
        <f t="shared" si="106"/>
        <v>388</v>
      </c>
      <c r="B404" s="527"/>
      <c r="C404" s="404" t="str">
        <f t="shared" si="102"/>
        <v>C41-R3</v>
      </c>
      <c r="D404" s="405">
        <v>0.39659722222222221</v>
      </c>
      <c r="E404" s="405">
        <v>0.39675925925925926</v>
      </c>
      <c r="F404" s="406">
        <f t="shared" si="107"/>
        <v>1.7</v>
      </c>
      <c r="G404" s="468">
        <f t="shared" si="107"/>
        <v>5.89</v>
      </c>
      <c r="H404" s="407">
        <f t="shared" si="107"/>
        <v>1.2</v>
      </c>
      <c r="I404" s="407">
        <f t="shared" si="108"/>
        <v>7.59</v>
      </c>
      <c r="J404" s="407">
        <f t="shared" si="103"/>
        <v>7.6499999986588954</v>
      </c>
      <c r="K404" s="408">
        <f t="shared" si="109"/>
        <v>5.9999998658895493E-2</v>
      </c>
      <c r="L404" s="409">
        <f t="shared" si="110"/>
        <v>0.5</v>
      </c>
      <c r="M404" s="410">
        <f t="shared" si="111"/>
        <v>8.09</v>
      </c>
      <c r="N404" s="410">
        <f t="shared" si="112"/>
        <v>8.1499999986588954</v>
      </c>
      <c r="O404" s="411"/>
      <c r="P404" s="485">
        <f t="shared" ca="1" si="113"/>
        <v>0.45613425925926443</v>
      </c>
      <c r="Q404" s="484">
        <f t="shared" ca="1" si="114"/>
        <v>0.45628472222222738</v>
      </c>
      <c r="R404" s="486">
        <v>5.9999998658895493E-2</v>
      </c>
      <c r="S404" s="486">
        <f t="shared" ca="1" si="104"/>
        <v>0.11</v>
      </c>
      <c r="T404">
        <v>1</v>
      </c>
      <c r="U404" s="469" t="str">
        <f t="shared" si="105"/>
        <v>C41-R3</v>
      </c>
      <c r="V404">
        <v>41</v>
      </c>
      <c r="W404" s="470" t="s">
        <v>493</v>
      </c>
      <c r="X404" s="470" t="s">
        <v>494</v>
      </c>
      <c r="Y404">
        <v>3</v>
      </c>
      <c r="AA404" s="504">
        <v>388</v>
      </c>
    </row>
    <row r="405" spans="1:27" ht="12.75" customHeight="1">
      <c r="A405" s="403">
        <f t="shared" si="106"/>
        <v>389</v>
      </c>
      <c r="B405" s="527"/>
      <c r="C405" s="404" t="str">
        <f t="shared" si="102"/>
        <v>C41-R5</v>
      </c>
      <c r="D405" s="405">
        <v>0.39688657407407407</v>
      </c>
      <c r="E405" s="405">
        <v>0.39702546296296298</v>
      </c>
      <c r="F405" s="406">
        <f t="shared" si="107"/>
        <v>1.7</v>
      </c>
      <c r="G405" s="468">
        <f t="shared" si="107"/>
        <v>5.89</v>
      </c>
      <c r="H405" s="407">
        <f t="shared" si="107"/>
        <v>1.2</v>
      </c>
      <c r="I405" s="407">
        <f t="shared" si="108"/>
        <v>7.59</v>
      </c>
      <c r="J405" s="407">
        <f t="shared" si="103"/>
        <v>7.7199999952316283</v>
      </c>
      <c r="K405" s="408">
        <f t="shared" si="109"/>
        <v>0.12999999523162842</v>
      </c>
      <c r="L405" s="409">
        <f t="shared" si="110"/>
        <v>0.5</v>
      </c>
      <c r="M405" s="410">
        <f t="shared" si="111"/>
        <v>8.09</v>
      </c>
      <c r="N405" s="410">
        <f t="shared" si="112"/>
        <v>8.2199999952316283</v>
      </c>
      <c r="O405" s="411"/>
      <c r="P405" s="485">
        <f t="shared" ca="1" si="113"/>
        <v>0.45657407407407924</v>
      </c>
      <c r="Q405" s="484">
        <f t="shared" ca="1" si="114"/>
        <v>0.45672453703704219</v>
      </c>
      <c r="R405" s="486">
        <v>0.12999999523162842</v>
      </c>
      <c r="S405" s="486">
        <f t="shared" ca="1" si="104"/>
        <v>7.0000000000000007E-2</v>
      </c>
      <c r="T405">
        <v>2</v>
      </c>
      <c r="U405" s="469" t="str">
        <f>W405&amp;V405&amp;"-"&amp;X405&amp;Y405</f>
        <v>C41-R5</v>
      </c>
      <c r="V405">
        <v>41</v>
      </c>
      <c r="W405" s="470" t="s">
        <v>493</v>
      </c>
      <c r="X405" s="470" t="s">
        <v>494</v>
      </c>
      <c r="Y405">
        <v>5</v>
      </c>
      <c r="AA405" s="504">
        <v>389</v>
      </c>
    </row>
    <row r="406" spans="1:27" ht="12.75" customHeight="1">
      <c r="A406" s="403">
        <f t="shared" si="106"/>
        <v>390</v>
      </c>
      <c r="B406" s="527"/>
      <c r="C406" s="404" t="str">
        <f t="shared" si="102"/>
        <v>C41-R7</v>
      </c>
      <c r="D406" s="405">
        <v>0.39712962962962961</v>
      </c>
      <c r="E406" s="405">
        <v>0.39728009259259262</v>
      </c>
      <c r="F406" s="406">
        <f t="shared" si="107"/>
        <v>1.7</v>
      </c>
      <c r="G406" s="468">
        <f t="shared" si="107"/>
        <v>5.89</v>
      </c>
      <c r="H406" s="407">
        <f t="shared" si="107"/>
        <v>1.2</v>
      </c>
      <c r="I406" s="407">
        <f t="shared" si="108"/>
        <v>7.59</v>
      </c>
      <c r="J406" s="407">
        <f t="shared" si="103"/>
        <v>7.7199999952316283</v>
      </c>
      <c r="K406" s="408">
        <f t="shared" si="109"/>
        <v>0.12999999523162842</v>
      </c>
      <c r="L406" s="409">
        <f t="shared" si="110"/>
        <v>0.5</v>
      </c>
      <c r="M406" s="410">
        <f t="shared" si="111"/>
        <v>8.09</v>
      </c>
      <c r="N406" s="410">
        <f t="shared" si="112"/>
        <v>8.2199999952316283</v>
      </c>
      <c r="O406" s="411"/>
      <c r="P406" s="485">
        <f t="shared" ca="1" si="113"/>
        <v>0.45697916666667182</v>
      </c>
      <c r="Q406" s="484">
        <f t="shared" ca="1" si="114"/>
        <v>0.45714120370370886</v>
      </c>
      <c r="R406" s="486">
        <v>0.12999999523162842</v>
      </c>
      <c r="S406" s="486">
        <f t="shared" ca="1" si="104"/>
        <v>0.08</v>
      </c>
      <c r="T406">
        <v>3</v>
      </c>
      <c r="U406" s="469" t="str">
        <f t="shared" si="105"/>
        <v>C41-R7</v>
      </c>
      <c r="V406">
        <v>41</v>
      </c>
      <c r="W406" s="470" t="s">
        <v>493</v>
      </c>
      <c r="X406" s="470" t="s">
        <v>494</v>
      </c>
      <c r="Y406">
        <v>7</v>
      </c>
      <c r="AA406" s="504">
        <v>390</v>
      </c>
    </row>
    <row r="407" spans="1:27" ht="12.75" customHeight="1">
      <c r="A407" s="403">
        <f t="shared" si="106"/>
        <v>391</v>
      </c>
      <c r="B407" s="527"/>
      <c r="C407" s="404" t="str">
        <f t="shared" si="102"/>
        <v>C41-R9</v>
      </c>
      <c r="D407" s="405">
        <v>0.39736111111111111</v>
      </c>
      <c r="E407" s="405">
        <v>0.39751157407407406</v>
      </c>
      <c r="F407" s="406">
        <f t="shared" si="107"/>
        <v>1.7</v>
      </c>
      <c r="G407" s="468">
        <f t="shared" si="107"/>
        <v>5.89</v>
      </c>
      <c r="H407" s="407">
        <f t="shared" si="107"/>
        <v>1.2</v>
      </c>
      <c r="I407" s="407">
        <f t="shared" si="108"/>
        <v>7.59</v>
      </c>
      <c r="J407" s="407">
        <f t="shared" si="103"/>
        <v>7.7199999952316283</v>
      </c>
      <c r="K407" s="408">
        <f t="shared" si="109"/>
        <v>0.12999999523162842</v>
      </c>
      <c r="L407" s="409">
        <f t="shared" si="110"/>
        <v>0.5</v>
      </c>
      <c r="M407" s="410">
        <f t="shared" si="111"/>
        <v>8.09</v>
      </c>
      <c r="N407" s="410">
        <f t="shared" si="112"/>
        <v>8.2199999952316283</v>
      </c>
      <c r="O407" s="411"/>
      <c r="P407" s="485">
        <f t="shared" ca="1" si="113"/>
        <v>0.45741898148148663</v>
      </c>
      <c r="Q407" s="484">
        <f t="shared" ca="1" si="114"/>
        <v>0.45755787037037554</v>
      </c>
      <c r="R407" s="486">
        <v>0.12999999523162842</v>
      </c>
      <c r="S407" s="486">
        <f t="shared" ca="1" si="104"/>
        <v>0.01</v>
      </c>
      <c r="T407">
        <v>4</v>
      </c>
      <c r="U407" s="469" t="str">
        <f t="shared" si="105"/>
        <v>C41-R9</v>
      </c>
      <c r="V407">
        <v>41</v>
      </c>
      <c r="W407" s="470" t="s">
        <v>493</v>
      </c>
      <c r="X407" s="470" t="s">
        <v>494</v>
      </c>
      <c r="Y407">
        <v>9</v>
      </c>
      <c r="AA407" s="504">
        <v>391</v>
      </c>
    </row>
    <row r="408" spans="1:27" ht="12.75" customHeight="1">
      <c r="A408" s="403">
        <f t="shared" si="106"/>
        <v>392</v>
      </c>
      <c r="B408" s="527"/>
      <c r="C408" s="404" t="str">
        <f t="shared" si="102"/>
        <v>C41-R11</v>
      </c>
      <c r="D408" s="405">
        <v>0.39762731481481484</v>
      </c>
      <c r="E408" s="405">
        <v>0.39780092592592592</v>
      </c>
      <c r="F408" s="406">
        <f t="shared" si="107"/>
        <v>1.7</v>
      </c>
      <c r="G408" s="468">
        <f t="shared" si="107"/>
        <v>5.89</v>
      </c>
      <c r="H408" s="407">
        <f t="shared" si="107"/>
        <v>1.2</v>
      </c>
      <c r="I408" s="407">
        <f t="shared" si="108"/>
        <v>7.59</v>
      </c>
      <c r="J408" s="407">
        <f t="shared" si="103"/>
        <v>7.6499999986588954</v>
      </c>
      <c r="K408" s="408">
        <f t="shared" si="109"/>
        <v>5.9999998658895493E-2</v>
      </c>
      <c r="L408" s="409">
        <f t="shared" si="110"/>
        <v>0.5</v>
      </c>
      <c r="M408" s="410">
        <f t="shared" si="111"/>
        <v>8.09</v>
      </c>
      <c r="N408" s="410">
        <f t="shared" si="112"/>
        <v>8.1499999986588954</v>
      </c>
      <c r="O408" s="411"/>
      <c r="P408" s="485">
        <f t="shared" ca="1" si="113"/>
        <v>0.45780092592593108</v>
      </c>
      <c r="Q408" s="484">
        <f t="shared" ca="1" si="114"/>
        <v>0.45796296296296812</v>
      </c>
      <c r="R408" s="486">
        <v>5.9999998658895493E-2</v>
      </c>
      <c r="S408" s="486">
        <f t="shared" ca="1" si="104"/>
        <v>0.1</v>
      </c>
      <c r="T408">
        <v>5</v>
      </c>
      <c r="U408" s="469" t="str">
        <f t="shared" si="105"/>
        <v>C41-R11</v>
      </c>
      <c r="V408">
        <v>41</v>
      </c>
      <c r="W408" s="470" t="s">
        <v>493</v>
      </c>
      <c r="X408" s="470" t="s">
        <v>494</v>
      </c>
      <c r="Y408">
        <v>11</v>
      </c>
      <c r="AA408" s="504">
        <v>392</v>
      </c>
    </row>
    <row r="409" spans="1:27" ht="12.75" customHeight="1">
      <c r="A409" s="403">
        <f t="shared" si="106"/>
        <v>393</v>
      </c>
      <c r="B409" s="527"/>
      <c r="C409" s="404" t="str">
        <f t="shared" si="102"/>
        <v>C41-R13</v>
      </c>
      <c r="D409" s="405">
        <v>0.39789351851851851</v>
      </c>
      <c r="E409" s="405">
        <v>0.39805555555555555</v>
      </c>
      <c r="F409" s="406">
        <f t="shared" si="107"/>
        <v>1.7</v>
      </c>
      <c r="G409" s="468">
        <f t="shared" si="107"/>
        <v>5.89</v>
      </c>
      <c r="H409" s="407">
        <f t="shared" si="107"/>
        <v>1.2</v>
      </c>
      <c r="I409" s="407">
        <f t="shared" si="108"/>
        <v>7.59</v>
      </c>
      <c r="J409" s="407">
        <f t="shared" si="103"/>
        <v>7.6299999991059302</v>
      </c>
      <c r="K409" s="408">
        <f t="shared" si="109"/>
        <v>3.9999999105930328E-2</v>
      </c>
      <c r="L409" s="409">
        <f t="shared" si="110"/>
        <v>0.5</v>
      </c>
      <c r="M409" s="410">
        <f t="shared" si="111"/>
        <v>8.09</v>
      </c>
      <c r="N409" s="410">
        <f t="shared" si="112"/>
        <v>8.1299999991059302</v>
      </c>
      <c r="O409" s="411"/>
      <c r="P409" s="485">
        <f t="shared" ca="1" si="113"/>
        <v>0.45819444444444962</v>
      </c>
      <c r="Q409" s="484">
        <f t="shared" ca="1" si="114"/>
        <v>0.45835648148148667</v>
      </c>
      <c r="R409" s="486">
        <v>3.9999999105930328E-2</v>
      </c>
      <c r="S409" s="486">
        <f t="shared" ca="1" si="104"/>
        <v>0.05</v>
      </c>
      <c r="T409">
        <v>6</v>
      </c>
      <c r="U409" s="469" t="str">
        <f t="shared" si="105"/>
        <v>C41-R13</v>
      </c>
      <c r="V409">
        <v>41</v>
      </c>
      <c r="W409" s="470" t="s">
        <v>493</v>
      </c>
      <c r="X409" s="470" t="s">
        <v>494</v>
      </c>
      <c r="Y409">
        <v>13</v>
      </c>
      <c r="AA409" s="504">
        <v>393</v>
      </c>
    </row>
    <row r="410" spans="1:27" ht="12.75" customHeight="1">
      <c r="A410" s="403">
        <f t="shared" si="106"/>
        <v>394</v>
      </c>
      <c r="B410" s="527"/>
      <c r="C410" s="404" t="str">
        <f t="shared" si="102"/>
        <v>C41-R15</v>
      </c>
      <c r="D410" s="405">
        <v>0.39817129629629627</v>
      </c>
      <c r="E410" s="405">
        <v>0.39834490740740741</v>
      </c>
      <c r="F410" s="406">
        <f t="shared" si="107"/>
        <v>1.7</v>
      </c>
      <c r="G410" s="468">
        <f t="shared" si="107"/>
        <v>5.89</v>
      </c>
      <c r="H410" s="407">
        <f t="shared" si="107"/>
        <v>1.2</v>
      </c>
      <c r="I410" s="407">
        <f t="shared" si="108"/>
        <v>7.59</v>
      </c>
      <c r="J410" s="407">
        <f t="shared" si="103"/>
        <v>7.6199999993294476</v>
      </c>
      <c r="K410" s="408">
        <f t="shared" si="109"/>
        <v>2.9999999329447746E-2</v>
      </c>
      <c r="L410" s="409">
        <f t="shared" si="110"/>
        <v>0.5</v>
      </c>
      <c r="M410" s="410">
        <f t="shared" si="111"/>
        <v>8.09</v>
      </c>
      <c r="N410" s="410">
        <f t="shared" si="112"/>
        <v>8.1199999993294476</v>
      </c>
      <c r="O410" s="411"/>
      <c r="P410" s="485">
        <f t="shared" ca="1" si="113"/>
        <v>0.45863425925926443</v>
      </c>
      <c r="Q410" s="484">
        <f t="shared" ca="1" si="114"/>
        <v>0.45877314814815334</v>
      </c>
      <c r="R410" s="486">
        <v>2.9999999329447746E-2</v>
      </c>
      <c r="S410" s="486">
        <f t="shared" ca="1" si="104"/>
        <v>0.02</v>
      </c>
      <c r="T410">
        <v>7</v>
      </c>
      <c r="U410" s="469" t="str">
        <f t="shared" si="105"/>
        <v>C41-R15</v>
      </c>
      <c r="V410">
        <v>41</v>
      </c>
      <c r="W410" s="470" t="s">
        <v>493</v>
      </c>
      <c r="X410" s="470" t="s">
        <v>494</v>
      </c>
      <c r="Y410">
        <v>15</v>
      </c>
      <c r="AA410" s="504">
        <v>394</v>
      </c>
    </row>
    <row r="411" spans="1:27" ht="12.75" customHeight="1">
      <c r="A411" s="403">
        <f t="shared" si="106"/>
        <v>395</v>
      </c>
      <c r="B411" s="527"/>
      <c r="C411" s="404" t="str">
        <f t="shared" si="102"/>
        <v>C41-R17</v>
      </c>
      <c r="D411" s="405">
        <v>0.39846064814814813</v>
      </c>
      <c r="E411" s="405">
        <v>0.39862268518518518</v>
      </c>
      <c r="F411" s="406">
        <f t="shared" si="107"/>
        <v>1.7</v>
      </c>
      <c r="G411" s="468">
        <f t="shared" si="107"/>
        <v>5.89</v>
      </c>
      <c r="H411" s="407">
        <f t="shared" si="107"/>
        <v>1.2</v>
      </c>
      <c r="I411" s="407">
        <f t="shared" si="108"/>
        <v>7.59</v>
      </c>
      <c r="J411" s="407">
        <f t="shared" si="103"/>
        <v>7.6699999982118605</v>
      </c>
      <c r="K411" s="408">
        <f t="shared" si="109"/>
        <v>7.9999998211860657E-2</v>
      </c>
      <c r="L411" s="409">
        <f t="shared" si="110"/>
        <v>0.5</v>
      </c>
      <c r="M411" s="410">
        <f t="shared" si="111"/>
        <v>8.09</v>
      </c>
      <c r="N411" s="410">
        <f t="shared" si="112"/>
        <v>8.1699999982118605</v>
      </c>
      <c r="O411" s="411"/>
      <c r="P411" s="485">
        <f t="shared" ca="1" si="113"/>
        <v>0.45902777777778297</v>
      </c>
      <c r="Q411" s="484">
        <f t="shared" ca="1" si="114"/>
        <v>0.45920138888889411</v>
      </c>
      <c r="R411" s="486">
        <v>7.9999998211860657E-2</v>
      </c>
      <c r="S411" s="486">
        <f t="shared" ca="1" si="104"/>
        <v>0.02</v>
      </c>
      <c r="T411">
        <v>8</v>
      </c>
      <c r="U411" s="469" t="str">
        <f t="shared" si="105"/>
        <v>C41-R17</v>
      </c>
      <c r="V411">
        <v>41</v>
      </c>
      <c r="W411" s="470" t="s">
        <v>493</v>
      </c>
      <c r="X411" s="470" t="s">
        <v>494</v>
      </c>
      <c r="Y411">
        <v>17</v>
      </c>
      <c r="AA411" s="504">
        <v>395</v>
      </c>
    </row>
    <row r="412" spans="1:27" ht="12.75" customHeight="1">
      <c r="A412" s="403">
        <f t="shared" si="106"/>
        <v>396</v>
      </c>
      <c r="B412" s="527"/>
      <c r="C412" s="404" t="str">
        <f t="shared" si="102"/>
        <v>C41-R19</v>
      </c>
      <c r="D412" s="405">
        <v>0.39870370370370373</v>
      </c>
      <c r="E412" s="405">
        <v>0.39884259259259258</v>
      </c>
      <c r="F412" s="406">
        <f t="shared" si="107"/>
        <v>1.7</v>
      </c>
      <c r="G412" s="468">
        <f t="shared" si="107"/>
        <v>5.89</v>
      </c>
      <c r="H412" s="407">
        <f t="shared" si="107"/>
        <v>1.2</v>
      </c>
      <c r="I412" s="407">
        <f t="shared" si="108"/>
        <v>7.59</v>
      </c>
      <c r="J412" s="407">
        <f t="shared" si="103"/>
        <v>7.5999999997764824</v>
      </c>
      <c r="K412" s="408">
        <f t="shared" si="109"/>
        <v>9.9999997764825821E-3</v>
      </c>
      <c r="L412" s="409">
        <f t="shared" si="110"/>
        <v>0.5</v>
      </c>
      <c r="M412" s="410">
        <f t="shared" si="111"/>
        <v>8.09</v>
      </c>
      <c r="N412" s="410">
        <f t="shared" si="112"/>
        <v>8.0999999997764824</v>
      </c>
      <c r="O412" s="411"/>
      <c r="P412" s="485">
        <f t="shared" ca="1" si="113"/>
        <v>0.45949074074074597</v>
      </c>
      <c r="Q412" s="484">
        <f t="shared" ca="1" si="114"/>
        <v>0.45965277777778302</v>
      </c>
      <c r="R412" s="486">
        <v>9.9999997764825821E-3</v>
      </c>
      <c r="S412" s="486">
        <f t="shared" ca="1" si="104"/>
        <v>0.04</v>
      </c>
      <c r="T412">
        <v>9</v>
      </c>
      <c r="U412" s="469" t="str">
        <f t="shared" si="105"/>
        <v>C41-R19</v>
      </c>
      <c r="V412">
        <v>41</v>
      </c>
      <c r="W412" s="470" t="s">
        <v>493</v>
      </c>
      <c r="X412" s="470" t="s">
        <v>494</v>
      </c>
      <c r="Y412">
        <v>19</v>
      </c>
      <c r="AA412" s="504">
        <v>396</v>
      </c>
    </row>
    <row r="413" spans="1:27" ht="12.75" customHeight="1">
      <c r="A413" s="403">
        <f t="shared" si="106"/>
        <v>397</v>
      </c>
      <c r="B413" s="527"/>
      <c r="C413" s="404" t="str">
        <f t="shared" si="102"/>
        <v>C41-R21</v>
      </c>
      <c r="D413" s="405">
        <v>0.39899305555555553</v>
      </c>
      <c r="E413" s="405">
        <v>0.39914351851851854</v>
      </c>
      <c r="F413" s="406">
        <f t="shared" si="107"/>
        <v>1.7</v>
      </c>
      <c r="G413" s="468">
        <f t="shared" si="107"/>
        <v>5.89</v>
      </c>
      <c r="H413" s="407">
        <f t="shared" si="107"/>
        <v>1.2</v>
      </c>
      <c r="I413" s="407">
        <f t="shared" si="108"/>
        <v>7.59</v>
      </c>
      <c r="J413" s="407">
        <f t="shared" si="103"/>
        <v>7.7199999952316283</v>
      </c>
      <c r="K413" s="408">
        <f t="shared" si="109"/>
        <v>0.12999999523162842</v>
      </c>
      <c r="L413" s="409">
        <f t="shared" si="110"/>
        <v>0.5</v>
      </c>
      <c r="M413" s="410">
        <f t="shared" si="111"/>
        <v>8.09</v>
      </c>
      <c r="N413" s="410">
        <f t="shared" si="112"/>
        <v>8.2199999952316283</v>
      </c>
      <c r="O413" s="411"/>
      <c r="P413" s="485">
        <f t="shared" ca="1" si="113"/>
        <v>0.45989583333333856</v>
      </c>
      <c r="Q413" s="484">
        <f t="shared" ca="1" si="114"/>
        <v>0.46006944444444969</v>
      </c>
      <c r="R413" s="486">
        <v>0.12999999523162842</v>
      </c>
      <c r="S413" s="486">
        <f t="shared" ca="1" si="104"/>
        <v>0.12</v>
      </c>
      <c r="T413">
        <v>10</v>
      </c>
      <c r="U413" s="469" t="str">
        <f t="shared" si="105"/>
        <v>C41-R21</v>
      </c>
      <c r="V413">
        <v>41</v>
      </c>
      <c r="W413" s="470" t="s">
        <v>493</v>
      </c>
      <c r="X413" s="470" t="s">
        <v>494</v>
      </c>
      <c r="Y413">
        <v>21</v>
      </c>
      <c r="AA413" s="504">
        <v>397</v>
      </c>
    </row>
    <row r="414" spans="1:27" ht="12.75" customHeight="1">
      <c r="A414" s="403">
        <f t="shared" si="106"/>
        <v>398</v>
      </c>
      <c r="B414" s="527"/>
      <c r="C414" s="404" t="str">
        <f t="shared" si="102"/>
        <v>C41-R23</v>
      </c>
      <c r="D414" s="405">
        <v>0.39925925925925926</v>
      </c>
      <c r="E414" s="405">
        <v>0.3994328703703704</v>
      </c>
      <c r="F414" s="406">
        <f t="shared" si="107"/>
        <v>1.7</v>
      </c>
      <c r="G414" s="468">
        <f t="shared" si="107"/>
        <v>5.89</v>
      </c>
      <c r="H414" s="407">
        <f t="shared" si="107"/>
        <v>1.2</v>
      </c>
      <c r="I414" s="407">
        <f t="shared" si="108"/>
        <v>7.59</v>
      </c>
      <c r="J414" s="407">
        <f t="shared" si="103"/>
        <v>7.6499999986588954</v>
      </c>
      <c r="K414" s="408">
        <f t="shared" si="109"/>
        <v>5.9999998658895493E-2</v>
      </c>
      <c r="L414" s="409">
        <f t="shared" si="110"/>
        <v>0.5</v>
      </c>
      <c r="M414" s="410">
        <f t="shared" si="111"/>
        <v>8.09</v>
      </c>
      <c r="N414" s="410">
        <f t="shared" si="112"/>
        <v>8.1499999986588954</v>
      </c>
      <c r="O414" s="411"/>
      <c r="P414" s="485">
        <f t="shared" ca="1" si="113"/>
        <v>0.46030092592593119</v>
      </c>
      <c r="Q414" s="484">
        <f t="shared" ca="1" si="114"/>
        <v>0.46047453703704233</v>
      </c>
      <c r="R414" s="486">
        <v>5.9999998658895493E-2</v>
      </c>
      <c r="S414" s="486">
        <f t="shared" ca="1" si="104"/>
        <v>0.13</v>
      </c>
      <c r="T414">
        <v>11</v>
      </c>
      <c r="U414" s="469" t="str">
        <f t="shared" si="105"/>
        <v>C41-R23</v>
      </c>
      <c r="V414">
        <v>41</v>
      </c>
      <c r="W414" s="470" t="s">
        <v>493</v>
      </c>
      <c r="X414" s="470" t="s">
        <v>494</v>
      </c>
      <c r="Y414">
        <v>23</v>
      </c>
      <c r="AA414" s="504">
        <v>398</v>
      </c>
    </row>
    <row r="415" spans="1:27" ht="12.75" customHeight="1">
      <c r="A415" s="403">
        <f t="shared" si="106"/>
        <v>399</v>
      </c>
      <c r="B415" s="527"/>
      <c r="C415" s="404" t="str">
        <f t="shared" si="102"/>
        <v>C41-R25</v>
      </c>
      <c r="D415" s="405">
        <v>0.39953703703703702</v>
      </c>
      <c r="E415" s="405">
        <v>0.39968749999999997</v>
      </c>
      <c r="F415" s="406">
        <f t="shared" si="107"/>
        <v>1.7</v>
      </c>
      <c r="G415" s="468">
        <f t="shared" si="107"/>
        <v>5.89</v>
      </c>
      <c r="H415" s="407">
        <f t="shared" si="107"/>
        <v>1.2</v>
      </c>
      <c r="I415" s="407">
        <f t="shared" si="108"/>
        <v>7.59</v>
      </c>
      <c r="J415" s="407">
        <f t="shared" si="103"/>
        <v>7.7099999973177908</v>
      </c>
      <c r="K415" s="408">
        <f t="shared" si="109"/>
        <v>0.11999999731779099</v>
      </c>
      <c r="L415" s="409">
        <f t="shared" si="110"/>
        <v>0.5</v>
      </c>
      <c r="M415" s="410">
        <f t="shared" si="111"/>
        <v>8.09</v>
      </c>
      <c r="N415" s="410">
        <f t="shared" si="112"/>
        <v>8.2099999973177908</v>
      </c>
      <c r="O415" s="411"/>
      <c r="P415" s="485">
        <f t="shared" ca="1" si="113"/>
        <v>0.46071759259259787</v>
      </c>
      <c r="Q415" s="484">
        <f t="shared" ca="1" si="114"/>
        <v>0.46087962962963491</v>
      </c>
      <c r="R415" s="486">
        <v>0.11999999731779099</v>
      </c>
      <c r="S415" s="486">
        <f t="shared" ca="1" si="104"/>
        <v>0.09</v>
      </c>
      <c r="T415">
        <v>12</v>
      </c>
      <c r="U415" s="469" t="str">
        <f t="shared" si="105"/>
        <v>C41-R25</v>
      </c>
      <c r="V415">
        <v>41</v>
      </c>
      <c r="W415" s="470" t="s">
        <v>493</v>
      </c>
      <c r="X415" s="470" t="s">
        <v>494</v>
      </c>
      <c r="Y415">
        <v>25</v>
      </c>
      <c r="AA415" s="504">
        <v>399</v>
      </c>
    </row>
    <row r="416" spans="1:27" ht="12.75" customHeight="1">
      <c r="A416" s="403">
        <f t="shared" si="106"/>
        <v>400</v>
      </c>
      <c r="B416" s="527"/>
      <c r="C416" s="404" t="str">
        <f t="shared" si="102"/>
        <v>C41-R27</v>
      </c>
      <c r="D416" s="405">
        <v>0.39978009259259262</v>
      </c>
      <c r="E416" s="405">
        <v>0.3999537037037037</v>
      </c>
      <c r="F416" s="406">
        <f t="shared" si="107"/>
        <v>1.7</v>
      </c>
      <c r="G416" s="468">
        <f t="shared" si="107"/>
        <v>5.89</v>
      </c>
      <c r="H416" s="407">
        <f t="shared" si="107"/>
        <v>1.2</v>
      </c>
      <c r="I416" s="407">
        <f t="shared" si="108"/>
        <v>7.59</v>
      </c>
      <c r="J416" s="407">
        <f t="shared" si="103"/>
        <v>7.7099999973177908</v>
      </c>
      <c r="K416" s="408">
        <f t="shared" si="109"/>
        <v>0.11999999731779099</v>
      </c>
      <c r="L416" s="409">
        <f t="shared" si="110"/>
        <v>0.5</v>
      </c>
      <c r="M416" s="410">
        <f t="shared" si="111"/>
        <v>8.09</v>
      </c>
      <c r="N416" s="410">
        <f t="shared" si="112"/>
        <v>8.2099999973177908</v>
      </c>
      <c r="O416" s="411"/>
      <c r="P416" s="485">
        <f t="shared" ca="1" si="113"/>
        <v>0.46112268518519045</v>
      </c>
      <c r="Q416" s="484">
        <f t="shared" ca="1" si="114"/>
        <v>0.46128472222222749</v>
      </c>
      <c r="R416" s="486">
        <v>0.11999999731779099</v>
      </c>
      <c r="S416" s="486">
        <f t="shared" ca="1" si="104"/>
        <v>0.04</v>
      </c>
      <c r="T416">
        <v>13</v>
      </c>
      <c r="U416" s="469" t="str">
        <f t="shared" si="105"/>
        <v>C41-R27</v>
      </c>
      <c r="V416">
        <v>41</v>
      </c>
      <c r="W416" s="470" t="s">
        <v>493</v>
      </c>
      <c r="X416" s="470" t="s">
        <v>494</v>
      </c>
      <c r="Y416">
        <v>27</v>
      </c>
      <c r="AA416" s="504">
        <v>400</v>
      </c>
    </row>
    <row r="417" spans="1:27" ht="12.75" customHeight="1">
      <c r="A417" s="403">
        <f t="shared" si="106"/>
        <v>401</v>
      </c>
      <c r="B417" s="527"/>
      <c r="C417" s="404" t="str">
        <f t="shared" si="102"/>
        <v>C41-R29</v>
      </c>
      <c r="D417" s="405">
        <v>0.40004629629629629</v>
      </c>
      <c r="E417" s="405">
        <v>0.4001851851851852</v>
      </c>
      <c r="F417" s="406">
        <f t="shared" si="107"/>
        <v>1.7</v>
      </c>
      <c r="G417" s="468">
        <f t="shared" si="107"/>
        <v>5.89</v>
      </c>
      <c r="H417" s="407">
        <f t="shared" si="107"/>
        <v>1.2</v>
      </c>
      <c r="I417" s="407">
        <f t="shared" si="108"/>
        <v>7.59</v>
      </c>
      <c r="J417" s="407">
        <f t="shared" si="103"/>
        <v>7.6199999993294476</v>
      </c>
      <c r="K417" s="408">
        <f t="shared" si="109"/>
        <v>2.9999999329447746E-2</v>
      </c>
      <c r="L417" s="409">
        <f t="shared" si="110"/>
        <v>0.5</v>
      </c>
      <c r="M417" s="410">
        <f t="shared" si="111"/>
        <v>8.09</v>
      </c>
      <c r="N417" s="410">
        <f t="shared" si="112"/>
        <v>8.1199999993294476</v>
      </c>
      <c r="O417" s="411"/>
      <c r="P417" s="485">
        <f t="shared" ca="1" si="113"/>
        <v>0.46152777777778303</v>
      </c>
      <c r="Q417" s="484">
        <f t="shared" ca="1" si="114"/>
        <v>0.46168981481482008</v>
      </c>
      <c r="R417" s="486">
        <v>2.9999999329447746E-2</v>
      </c>
      <c r="S417" s="486">
        <f t="shared" ca="1" si="104"/>
        <v>7.0000000000000007E-2</v>
      </c>
      <c r="T417">
        <v>14</v>
      </c>
      <c r="U417" s="469" t="str">
        <f t="shared" si="105"/>
        <v>C41-R29</v>
      </c>
      <c r="V417">
        <v>41</v>
      </c>
      <c r="W417" s="470" t="s">
        <v>493</v>
      </c>
      <c r="X417" s="470" t="s">
        <v>494</v>
      </c>
      <c r="Y417">
        <v>29</v>
      </c>
      <c r="AA417" s="504">
        <v>401</v>
      </c>
    </row>
    <row r="418" spans="1:27" ht="12.75" customHeight="1">
      <c r="A418" s="403">
        <f t="shared" si="106"/>
        <v>402</v>
      </c>
      <c r="B418" s="527"/>
      <c r="C418" s="404" t="str">
        <f t="shared" si="102"/>
        <v>C41-R31</v>
      </c>
      <c r="D418" s="405">
        <v>0.40033564814814815</v>
      </c>
      <c r="E418" s="405">
        <v>0.40049768518518519</v>
      </c>
      <c r="F418" s="406">
        <f t="shared" si="107"/>
        <v>1.7</v>
      </c>
      <c r="G418" s="468">
        <f t="shared" si="107"/>
        <v>5.89</v>
      </c>
      <c r="H418" s="407">
        <f t="shared" si="107"/>
        <v>1.2</v>
      </c>
      <c r="I418" s="407">
        <f t="shared" si="108"/>
        <v>7.59</v>
      </c>
      <c r="J418" s="407">
        <f t="shared" si="103"/>
        <v>7.6299999991059302</v>
      </c>
      <c r="K418" s="408">
        <f t="shared" si="109"/>
        <v>3.9999999105930328E-2</v>
      </c>
      <c r="L418" s="409">
        <f t="shared" si="110"/>
        <v>0.5</v>
      </c>
      <c r="M418" s="410">
        <f t="shared" si="111"/>
        <v>8.09</v>
      </c>
      <c r="N418" s="410">
        <f t="shared" si="112"/>
        <v>8.1299999991059302</v>
      </c>
      <c r="O418" s="411"/>
      <c r="P418" s="485">
        <f t="shared" ca="1" si="113"/>
        <v>0.46196759259259784</v>
      </c>
      <c r="Q418" s="484">
        <f t="shared" ca="1" si="114"/>
        <v>0.46212962962963489</v>
      </c>
      <c r="R418" s="486">
        <v>3.9999999105930328E-2</v>
      </c>
      <c r="S418" s="486">
        <f t="shared" ca="1" si="104"/>
        <v>7.0000000000000007E-2</v>
      </c>
      <c r="T418">
        <v>15</v>
      </c>
      <c r="U418" s="469" t="str">
        <f t="shared" si="105"/>
        <v>C41-R31</v>
      </c>
      <c r="V418">
        <v>41</v>
      </c>
      <c r="W418" s="470" t="s">
        <v>493</v>
      </c>
      <c r="X418" s="470" t="s">
        <v>494</v>
      </c>
      <c r="Y418">
        <v>31</v>
      </c>
      <c r="AA418" s="504">
        <v>402</v>
      </c>
    </row>
    <row r="419" spans="1:27" ht="12.75" customHeight="1">
      <c r="A419" s="403">
        <f t="shared" si="106"/>
        <v>403</v>
      </c>
      <c r="B419" s="527"/>
      <c r="C419" s="404" t="str">
        <f t="shared" si="102"/>
        <v>C41-R33</v>
      </c>
      <c r="D419" s="405">
        <v>0.40060185185185188</v>
      </c>
      <c r="E419" s="405">
        <v>0.40076388888888886</v>
      </c>
      <c r="F419" s="406">
        <f t="shared" ref="F419:H434" si="115">F418</f>
        <v>1.7</v>
      </c>
      <c r="G419" s="468">
        <f t="shared" si="115"/>
        <v>5.89</v>
      </c>
      <c r="H419" s="407">
        <f t="shared" si="115"/>
        <v>1.2</v>
      </c>
      <c r="I419" s="407">
        <f t="shared" si="108"/>
        <v>7.59</v>
      </c>
      <c r="J419" s="407">
        <f t="shared" si="103"/>
        <v>7.7400000059604643</v>
      </c>
      <c r="K419" s="408">
        <f t="shared" si="109"/>
        <v>0.15000000596046448</v>
      </c>
      <c r="L419" s="409">
        <f t="shared" si="110"/>
        <v>0.5</v>
      </c>
      <c r="M419" s="410">
        <f t="shared" si="111"/>
        <v>8.09</v>
      </c>
      <c r="N419" s="410">
        <f t="shared" si="112"/>
        <v>8.2400000059604643</v>
      </c>
      <c r="O419" s="411"/>
      <c r="P419" s="485">
        <f t="shared" ca="1" si="113"/>
        <v>0.46238425925926452</v>
      </c>
      <c r="Q419" s="484">
        <f t="shared" ca="1" si="114"/>
        <v>0.46253472222222747</v>
      </c>
      <c r="R419" s="486">
        <v>0.15000000596046448</v>
      </c>
      <c r="S419" s="486">
        <f t="shared" ca="1" si="104"/>
        <v>0.1</v>
      </c>
      <c r="T419">
        <v>16</v>
      </c>
      <c r="U419" s="469" t="str">
        <f t="shared" si="105"/>
        <v>C41-R33</v>
      </c>
      <c r="V419">
        <v>41</v>
      </c>
      <c r="W419" s="470" t="s">
        <v>493</v>
      </c>
      <c r="X419" s="470" t="s">
        <v>494</v>
      </c>
      <c r="Y419">
        <v>33</v>
      </c>
      <c r="AA419" s="504">
        <v>403</v>
      </c>
    </row>
    <row r="420" spans="1:27" ht="12.75" customHeight="1">
      <c r="A420" s="403">
        <f t="shared" si="106"/>
        <v>404</v>
      </c>
      <c r="B420" s="527"/>
      <c r="C420" s="404" t="str">
        <f t="shared" si="102"/>
        <v>C41-R35</v>
      </c>
      <c r="D420" s="405">
        <v>0.40089120370370368</v>
      </c>
      <c r="E420" s="405">
        <v>0.40103009259259259</v>
      </c>
      <c r="F420" s="406">
        <f t="shared" si="115"/>
        <v>1.7</v>
      </c>
      <c r="G420" s="468">
        <f t="shared" si="115"/>
        <v>5.89</v>
      </c>
      <c r="H420" s="407">
        <f t="shared" si="115"/>
        <v>1.2</v>
      </c>
      <c r="I420" s="407">
        <f t="shared" si="108"/>
        <v>7.59</v>
      </c>
      <c r="J420" s="407">
        <f t="shared" si="103"/>
        <v>7.6600000002980231</v>
      </c>
      <c r="K420" s="408">
        <f t="shared" si="109"/>
        <v>7.0000000298023224E-2</v>
      </c>
      <c r="L420" s="409">
        <f t="shared" si="110"/>
        <v>0.5</v>
      </c>
      <c r="M420" s="410">
        <f t="shared" si="111"/>
        <v>8.09</v>
      </c>
      <c r="N420" s="410">
        <f t="shared" si="112"/>
        <v>8.1600000002980231</v>
      </c>
      <c r="O420" s="411"/>
      <c r="P420" s="485">
        <f t="shared" ca="1" si="113"/>
        <v>0.46276620370370897</v>
      </c>
      <c r="Q420" s="484">
        <f t="shared" ca="1" si="114"/>
        <v>0.46290509259259788</v>
      </c>
      <c r="R420" s="486">
        <v>7.0000000298023224E-2</v>
      </c>
      <c r="S420" s="486">
        <f t="shared" ca="1" si="104"/>
        <v>0.06</v>
      </c>
      <c r="T420">
        <v>17</v>
      </c>
      <c r="U420" s="469" t="str">
        <f t="shared" si="105"/>
        <v>C41-R35</v>
      </c>
      <c r="V420">
        <v>41</v>
      </c>
      <c r="W420" s="470" t="s">
        <v>493</v>
      </c>
      <c r="X420" s="470" t="s">
        <v>494</v>
      </c>
      <c r="Y420">
        <v>35</v>
      </c>
      <c r="AA420" s="504">
        <v>404</v>
      </c>
    </row>
    <row r="421" spans="1:27" ht="12.75" customHeight="1">
      <c r="A421" s="403">
        <f t="shared" si="106"/>
        <v>405</v>
      </c>
      <c r="B421" s="527"/>
      <c r="C421" s="404" t="str">
        <f t="shared" si="102"/>
        <v>C41-R37</v>
      </c>
      <c r="D421" s="405">
        <v>0.40112268518518518</v>
      </c>
      <c r="E421" s="405">
        <v>0.40126157407407409</v>
      </c>
      <c r="F421" s="406">
        <f t="shared" si="115"/>
        <v>1.7</v>
      </c>
      <c r="G421" s="468">
        <f t="shared" si="115"/>
        <v>5.89</v>
      </c>
      <c r="H421" s="407">
        <f t="shared" si="115"/>
        <v>1.2</v>
      </c>
      <c r="I421" s="407">
        <f t="shared" si="108"/>
        <v>7.59</v>
      </c>
      <c r="J421" s="407">
        <f t="shared" si="103"/>
        <v>7.690000001490116</v>
      </c>
      <c r="K421" s="408">
        <f t="shared" si="109"/>
        <v>0.10000000149011612</v>
      </c>
      <c r="L421" s="409">
        <f t="shared" si="110"/>
        <v>0.5</v>
      </c>
      <c r="M421" s="410">
        <f t="shared" si="111"/>
        <v>8.09</v>
      </c>
      <c r="N421" s="410">
        <f t="shared" si="112"/>
        <v>8.190000001490116</v>
      </c>
      <c r="O421" s="411"/>
      <c r="P421" s="485">
        <f t="shared" ca="1" si="113"/>
        <v>0.46313657407407938</v>
      </c>
      <c r="Q421" s="484">
        <f t="shared" ca="1" si="114"/>
        <v>0.46331018518519052</v>
      </c>
      <c r="R421" s="486">
        <v>0.10000000149011612</v>
      </c>
      <c r="S421" s="486">
        <f t="shared" ca="1" si="104"/>
        <v>0.01</v>
      </c>
      <c r="T421">
        <v>18</v>
      </c>
      <c r="U421" s="469" t="str">
        <f t="shared" si="105"/>
        <v>C41-R37</v>
      </c>
      <c r="V421">
        <v>41</v>
      </c>
      <c r="W421" s="470" t="s">
        <v>493</v>
      </c>
      <c r="X421" s="470" t="s">
        <v>494</v>
      </c>
      <c r="Y421">
        <v>37</v>
      </c>
      <c r="AA421" s="504">
        <v>405</v>
      </c>
    </row>
    <row r="422" spans="1:27" ht="12.75" customHeight="1">
      <c r="A422" s="403">
        <f t="shared" si="106"/>
        <v>406</v>
      </c>
      <c r="B422" s="527"/>
      <c r="C422" s="404" t="str">
        <f t="shared" si="102"/>
        <v>C41-R39</v>
      </c>
      <c r="D422" s="405">
        <v>0.40137731481481481</v>
      </c>
      <c r="E422" s="405">
        <v>0.40153935185185186</v>
      </c>
      <c r="F422" s="406">
        <f t="shared" si="115"/>
        <v>1.7</v>
      </c>
      <c r="G422" s="468">
        <f t="shared" si="115"/>
        <v>5.89</v>
      </c>
      <c r="H422" s="407">
        <f t="shared" si="115"/>
        <v>1.2</v>
      </c>
      <c r="I422" s="407">
        <f t="shared" si="108"/>
        <v>7.59</v>
      </c>
      <c r="J422" s="407">
        <f t="shared" si="103"/>
        <v>7.690000001490116</v>
      </c>
      <c r="K422" s="408">
        <f t="shared" si="109"/>
        <v>0.10000000149011612</v>
      </c>
      <c r="L422" s="409">
        <f t="shared" si="110"/>
        <v>0.5</v>
      </c>
      <c r="M422" s="410">
        <f t="shared" si="111"/>
        <v>8.09</v>
      </c>
      <c r="N422" s="410">
        <f t="shared" si="112"/>
        <v>8.190000001490116</v>
      </c>
      <c r="O422" s="411"/>
      <c r="P422" s="485">
        <f t="shared" ca="1" si="113"/>
        <v>0.46359953703704238</v>
      </c>
      <c r="Q422" s="484">
        <f t="shared" ca="1" si="114"/>
        <v>0.46375000000000532</v>
      </c>
      <c r="R422" s="486">
        <v>0.10000000149011612</v>
      </c>
      <c r="S422" s="486">
        <f t="shared" ca="1" si="104"/>
        <v>0.06</v>
      </c>
      <c r="T422">
        <v>19</v>
      </c>
      <c r="U422" s="469" t="str">
        <f t="shared" si="105"/>
        <v>C41-R39</v>
      </c>
      <c r="V422">
        <v>41</v>
      </c>
      <c r="W422" s="470" t="s">
        <v>493</v>
      </c>
      <c r="X422" s="470" t="s">
        <v>494</v>
      </c>
      <c r="Y422">
        <v>39</v>
      </c>
      <c r="AA422" s="504">
        <v>406</v>
      </c>
    </row>
    <row r="423" spans="1:27" ht="12.75" customHeight="1">
      <c r="A423" s="403">
        <f t="shared" si="106"/>
        <v>407</v>
      </c>
      <c r="B423" s="527"/>
      <c r="C423" s="404" t="str">
        <f t="shared" si="102"/>
        <v>C41-R41</v>
      </c>
      <c r="D423" s="405">
        <v>0.40160879629629631</v>
      </c>
      <c r="E423" s="405">
        <v>0.40175925925925926</v>
      </c>
      <c r="F423" s="406">
        <f t="shared" si="115"/>
        <v>1.7</v>
      </c>
      <c r="G423" s="468">
        <f t="shared" si="115"/>
        <v>5.89</v>
      </c>
      <c r="H423" s="407">
        <f t="shared" si="115"/>
        <v>1.2</v>
      </c>
      <c r="I423" s="407">
        <f t="shared" si="108"/>
        <v>7.59</v>
      </c>
      <c r="J423" s="407">
        <f t="shared" si="103"/>
        <v>7.6800000035762785</v>
      </c>
      <c r="K423" s="408">
        <f t="shared" si="109"/>
        <v>9.0000003576278687E-2</v>
      </c>
      <c r="L423" s="409">
        <f t="shared" si="110"/>
        <v>0.5</v>
      </c>
      <c r="M423" s="410">
        <f t="shared" si="111"/>
        <v>8.09</v>
      </c>
      <c r="N423" s="410">
        <f t="shared" si="112"/>
        <v>8.1800000035762785</v>
      </c>
      <c r="O423" s="411"/>
      <c r="P423" s="485">
        <f t="shared" ca="1" si="113"/>
        <v>0.46401620370370905</v>
      </c>
      <c r="Q423" s="484">
        <f t="shared" ca="1" si="114"/>
        <v>0.46415509259259796</v>
      </c>
      <c r="R423" s="486">
        <v>9.0000003576278687E-2</v>
      </c>
      <c r="S423" s="486">
        <f t="shared" ca="1" si="104"/>
        <v>0.02</v>
      </c>
      <c r="T423">
        <v>20</v>
      </c>
      <c r="U423" s="469" t="str">
        <f t="shared" si="105"/>
        <v>C41-R41</v>
      </c>
      <c r="V423">
        <v>41</v>
      </c>
      <c r="W423" s="470" t="s">
        <v>493</v>
      </c>
      <c r="X423" s="470" t="s">
        <v>494</v>
      </c>
      <c r="Y423">
        <v>41</v>
      </c>
      <c r="AA423" s="504">
        <v>407</v>
      </c>
    </row>
    <row r="424" spans="1:27" ht="12.75" customHeight="1">
      <c r="A424" s="403">
        <f t="shared" si="106"/>
        <v>408</v>
      </c>
      <c r="B424" s="527"/>
      <c r="C424" s="404" t="str">
        <f t="shared" si="102"/>
        <v>C41-R43</v>
      </c>
      <c r="D424" s="405">
        <v>0.40184027777777775</v>
      </c>
      <c r="E424" s="405">
        <v>0.40199074074074076</v>
      </c>
      <c r="F424" s="406">
        <f t="shared" si="115"/>
        <v>1.7</v>
      </c>
      <c r="G424" s="468">
        <f t="shared" si="115"/>
        <v>5.89</v>
      </c>
      <c r="H424" s="407">
        <f t="shared" si="115"/>
        <v>1.2</v>
      </c>
      <c r="I424" s="407">
        <f t="shared" si="108"/>
        <v>7.59</v>
      </c>
      <c r="J424" s="407">
        <f t="shared" si="103"/>
        <v>7.7400000059604643</v>
      </c>
      <c r="K424" s="408">
        <f t="shared" si="109"/>
        <v>0.15000000596046448</v>
      </c>
      <c r="L424" s="409">
        <f t="shared" si="110"/>
        <v>0.5</v>
      </c>
      <c r="M424" s="410">
        <f t="shared" si="111"/>
        <v>8.09</v>
      </c>
      <c r="N424" s="410">
        <f t="shared" si="112"/>
        <v>8.2400000059604643</v>
      </c>
      <c r="O424" s="411"/>
      <c r="P424" s="485">
        <f t="shared" ca="1" si="113"/>
        <v>0.46443287037037573</v>
      </c>
      <c r="Q424" s="484">
        <f t="shared" ca="1" si="114"/>
        <v>0.46460648148148687</v>
      </c>
      <c r="R424" s="486">
        <v>0.15000000596046448</v>
      </c>
      <c r="S424" s="486">
        <f t="shared" ca="1" si="104"/>
        <v>0.09</v>
      </c>
      <c r="T424">
        <v>21</v>
      </c>
      <c r="U424" s="469" t="str">
        <f t="shared" si="105"/>
        <v>C41-R43</v>
      </c>
      <c r="V424">
        <v>41</v>
      </c>
      <c r="W424" s="470" t="s">
        <v>493</v>
      </c>
      <c r="X424" s="470" t="s">
        <v>494</v>
      </c>
      <c r="Y424">
        <v>43</v>
      </c>
      <c r="AA424" s="504">
        <v>408</v>
      </c>
    </row>
    <row r="425" spans="1:27" ht="12.75" customHeight="1">
      <c r="A425" s="403">
        <f t="shared" si="106"/>
        <v>409</v>
      </c>
      <c r="B425" s="527"/>
      <c r="C425" s="404" t="str">
        <f t="shared" si="102"/>
        <v>C41-R45</v>
      </c>
      <c r="D425" s="405">
        <v>0.40208333333333335</v>
      </c>
      <c r="E425" s="405">
        <v>0.40225694444444443</v>
      </c>
      <c r="F425" s="406">
        <f t="shared" si="115"/>
        <v>1.7</v>
      </c>
      <c r="G425" s="468">
        <f t="shared" si="115"/>
        <v>5.89</v>
      </c>
      <c r="H425" s="407">
        <f t="shared" si="115"/>
        <v>1.2</v>
      </c>
      <c r="I425" s="407">
        <f t="shared" si="108"/>
        <v>7.59</v>
      </c>
      <c r="J425" s="407">
        <f t="shared" si="103"/>
        <v>7.6499999986588954</v>
      </c>
      <c r="K425" s="408">
        <f t="shared" si="109"/>
        <v>5.9999998658895493E-2</v>
      </c>
      <c r="L425" s="409">
        <f t="shared" si="110"/>
        <v>0.5</v>
      </c>
      <c r="M425" s="410">
        <f t="shared" si="111"/>
        <v>8.09</v>
      </c>
      <c r="N425" s="410">
        <f t="shared" si="112"/>
        <v>8.1499999986588954</v>
      </c>
      <c r="O425" s="411"/>
      <c r="P425" s="485">
        <f t="shared" ca="1" si="113"/>
        <v>0.4648611111111165</v>
      </c>
      <c r="Q425" s="484">
        <f t="shared" ca="1" si="114"/>
        <v>0.46501157407407945</v>
      </c>
      <c r="R425" s="486">
        <v>5.9999998658895493E-2</v>
      </c>
      <c r="S425" s="486">
        <f t="shared" ca="1" si="104"/>
        <v>0.15</v>
      </c>
      <c r="T425">
        <v>22</v>
      </c>
      <c r="U425" s="469" t="str">
        <f t="shared" si="105"/>
        <v>C41-R45</v>
      </c>
      <c r="V425">
        <v>41</v>
      </c>
      <c r="W425" s="470" t="s">
        <v>493</v>
      </c>
      <c r="X425" s="470" t="s">
        <v>494</v>
      </c>
      <c r="Y425">
        <v>45</v>
      </c>
      <c r="AA425" s="504">
        <v>409</v>
      </c>
    </row>
    <row r="426" spans="1:27" ht="12.75" customHeight="1">
      <c r="A426" s="403">
        <f t="shared" si="106"/>
        <v>410</v>
      </c>
      <c r="B426" s="527"/>
      <c r="C426" s="404" t="str">
        <f t="shared" si="102"/>
        <v>C41-R47</v>
      </c>
      <c r="D426" s="405">
        <v>0.40231481481481479</v>
      </c>
      <c r="E426" s="405">
        <v>0.40248842592592593</v>
      </c>
      <c r="F426" s="406">
        <f t="shared" si="115"/>
        <v>1.7</v>
      </c>
      <c r="G426" s="468">
        <f t="shared" si="115"/>
        <v>5.89</v>
      </c>
      <c r="H426" s="407">
        <f t="shared" si="115"/>
        <v>1.2</v>
      </c>
      <c r="I426" s="407">
        <f t="shared" si="108"/>
        <v>7.59</v>
      </c>
      <c r="J426" s="407">
        <f t="shared" si="103"/>
        <v>7.7099999973177908</v>
      </c>
      <c r="K426" s="408">
        <f t="shared" si="109"/>
        <v>0.11999999731779099</v>
      </c>
      <c r="L426" s="409">
        <f t="shared" si="110"/>
        <v>0.5</v>
      </c>
      <c r="M426" s="410">
        <f t="shared" si="111"/>
        <v>8.09</v>
      </c>
      <c r="N426" s="410">
        <f t="shared" si="112"/>
        <v>8.2099999973177908</v>
      </c>
      <c r="O426" s="411"/>
      <c r="P426" s="485">
        <f t="shared" ca="1" si="113"/>
        <v>0.46525462962963499</v>
      </c>
      <c r="Q426" s="484">
        <f t="shared" ca="1" si="114"/>
        <v>0.46542824074074612</v>
      </c>
      <c r="R426" s="486">
        <v>0.11999999731779099</v>
      </c>
      <c r="S426" s="486">
        <f t="shared" ca="1" si="104"/>
        <v>0.1</v>
      </c>
      <c r="T426">
        <v>23</v>
      </c>
      <c r="U426" s="469" t="str">
        <f t="shared" si="105"/>
        <v>C41-R47</v>
      </c>
      <c r="V426">
        <v>41</v>
      </c>
      <c r="W426" s="470" t="s">
        <v>493</v>
      </c>
      <c r="X426" s="470" t="s">
        <v>494</v>
      </c>
      <c r="Y426">
        <v>47</v>
      </c>
      <c r="AA426" s="504">
        <v>410</v>
      </c>
    </row>
    <row r="427" spans="1:27" ht="12.75" customHeight="1">
      <c r="A427" s="403">
        <f t="shared" si="106"/>
        <v>411</v>
      </c>
      <c r="B427" s="527" t="s">
        <v>522</v>
      </c>
      <c r="C427" s="404" t="str">
        <f t="shared" si="102"/>
        <v>C42-R46</v>
      </c>
      <c r="D427" s="405">
        <v>0.40254629629629629</v>
      </c>
      <c r="E427" s="405">
        <v>0.40270833333333333</v>
      </c>
      <c r="F427" s="406">
        <f t="shared" si="115"/>
        <v>1.7</v>
      </c>
      <c r="G427" s="468">
        <f t="shared" si="115"/>
        <v>5.89</v>
      </c>
      <c r="H427" s="407">
        <f t="shared" si="115"/>
        <v>1.2</v>
      </c>
      <c r="I427" s="407">
        <f t="shared" si="108"/>
        <v>7.59</v>
      </c>
      <c r="J427" s="407">
        <f t="shared" si="103"/>
        <v>7.7400000059604643</v>
      </c>
      <c r="K427" s="408">
        <f t="shared" si="109"/>
        <v>0.15000000596046448</v>
      </c>
      <c r="L427" s="409">
        <f t="shared" si="110"/>
        <v>0.5</v>
      </c>
      <c r="M427" s="410">
        <f t="shared" si="111"/>
        <v>8.09</v>
      </c>
      <c r="N427" s="410">
        <f t="shared" si="112"/>
        <v>8.2400000059604643</v>
      </c>
      <c r="O427" s="411"/>
      <c r="P427" s="485">
        <f t="shared" ca="1" si="113"/>
        <v>0.46565972222222762</v>
      </c>
      <c r="Q427" s="484">
        <f t="shared" ca="1" si="114"/>
        <v>0.46583333333333876</v>
      </c>
      <c r="R427" s="486">
        <v>0.15000000596046448</v>
      </c>
      <c r="S427" s="486">
        <f t="shared" ca="1" si="104"/>
        <v>0.15</v>
      </c>
      <c r="T427">
        <v>1</v>
      </c>
      <c r="U427" s="469" t="str">
        <f t="shared" si="105"/>
        <v>C42-R46</v>
      </c>
      <c r="V427">
        <v>42</v>
      </c>
      <c r="W427" s="470" t="s">
        <v>493</v>
      </c>
      <c r="X427" s="470" t="s">
        <v>494</v>
      </c>
      <c r="Y427">
        <v>46</v>
      </c>
      <c r="AA427" s="504">
        <v>411</v>
      </c>
    </row>
    <row r="428" spans="1:27" ht="12.75" customHeight="1">
      <c r="A428" s="403">
        <f t="shared" si="106"/>
        <v>412</v>
      </c>
      <c r="B428" s="527"/>
      <c r="C428" s="404" t="str">
        <f t="shared" si="102"/>
        <v>C42-R44</v>
      </c>
      <c r="D428" s="405">
        <v>0.40281250000000002</v>
      </c>
      <c r="E428" s="405">
        <v>0.40297453703703706</v>
      </c>
      <c r="F428" s="406">
        <f t="shared" si="115"/>
        <v>1.7</v>
      </c>
      <c r="G428" s="468">
        <f t="shared" si="115"/>
        <v>5.89</v>
      </c>
      <c r="H428" s="407">
        <f t="shared" si="115"/>
        <v>1.2</v>
      </c>
      <c r="I428" s="407">
        <f t="shared" si="108"/>
        <v>7.59</v>
      </c>
      <c r="J428" s="407">
        <f t="shared" si="103"/>
        <v>7.7099999973177908</v>
      </c>
      <c r="K428" s="408">
        <f t="shared" si="109"/>
        <v>0.11999999731779099</v>
      </c>
      <c r="L428" s="409">
        <f t="shared" si="110"/>
        <v>0.5</v>
      </c>
      <c r="M428" s="410">
        <f t="shared" si="111"/>
        <v>8.09</v>
      </c>
      <c r="N428" s="410">
        <f t="shared" si="112"/>
        <v>8.2099999973177908</v>
      </c>
      <c r="O428" s="411"/>
      <c r="P428" s="485">
        <f t="shared" ca="1" si="113"/>
        <v>0.46611111111111653</v>
      </c>
      <c r="Q428" s="484">
        <f t="shared" ca="1" si="114"/>
        <v>0.46626157407407948</v>
      </c>
      <c r="R428" s="486">
        <v>0.11999999731779099</v>
      </c>
      <c r="S428" s="486">
        <f t="shared" ca="1" si="104"/>
        <v>0.06</v>
      </c>
      <c r="T428">
        <v>2</v>
      </c>
      <c r="U428" s="469" t="str">
        <f t="shared" si="105"/>
        <v>C42-R44</v>
      </c>
      <c r="V428">
        <v>42</v>
      </c>
      <c r="W428" s="470" t="s">
        <v>493</v>
      </c>
      <c r="X428" s="470" t="s">
        <v>494</v>
      </c>
      <c r="Y428">
        <v>44</v>
      </c>
      <c r="AA428" s="504">
        <v>412</v>
      </c>
    </row>
    <row r="429" spans="1:27" ht="12.75" customHeight="1">
      <c r="A429" s="403">
        <f t="shared" si="106"/>
        <v>413</v>
      </c>
      <c r="B429" s="527"/>
      <c r="C429" s="404" t="str">
        <f t="shared" si="102"/>
        <v>C42-R42</v>
      </c>
      <c r="D429" s="405">
        <v>0.40305555555555556</v>
      </c>
      <c r="E429" s="405">
        <v>0.40319444444444447</v>
      </c>
      <c r="F429" s="406">
        <f t="shared" si="115"/>
        <v>1.7</v>
      </c>
      <c r="G429" s="468">
        <f t="shared" si="115"/>
        <v>5.89</v>
      </c>
      <c r="H429" s="407">
        <f t="shared" si="115"/>
        <v>1.2</v>
      </c>
      <c r="I429" s="407">
        <f t="shared" si="108"/>
        <v>7.59</v>
      </c>
      <c r="J429" s="407">
        <f t="shared" si="103"/>
        <v>7.7400000059604643</v>
      </c>
      <c r="K429" s="408">
        <f t="shared" si="109"/>
        <v>0.15000000596046448</v>
      </c>
      <c r="L429" s="409">
        <f t="shared" si="110"/>
        <v>0.5</v>
      </c>
      <c r="M429" s="410">
        <f t="shared" si="111"/>
        <v>8.09</v>
      </c>
      <c r="N429" s="410">
        <f t="shared" si="112"/>
        <v>8.2400000059604643</v>
      </c>
      <c r="O429" s="411"/>
      <c r="P429" s="485">
        <f t="shared" ca="1" si="113"/>
        <v>0.46653935185185724</v>
      </c>
      <c r="Q429" s="484">
        <f t="shared" ca="1" si="114"/>
        <v>0.46667824074074615</v>
      </c>
      <c r="R429" s="486">
        <v>0.15000000596046448</v>
      </c>
      <c r="S429" s="486">
        <f t="shared" ca="1" si="104"/>
        <v>7.0000000000000007E-2</v>
      </c>
      <c r="T429">
        <v>3</v>
      </c>
      <c r="U429" s="469" t="str">
        <f t="shared" si="105"/>
        <v>C42-R42</v>
      </c>
      <c r="V429">
        <v>42</v>
      </c>
      <c r="W429" s="470" t="s">
        <v>493</v>
      </c>
      <c r="X429" s="470" t="s">
        <v>494</v>
      </c>
      <c r="Y429">
        <v>42</v>
      </c>
      <c r="AA429" s="504">
        <v>413</v>
      </c>
    </row>
    <row r="430" spans="1:27" ht="12.75" customHeight="1">
      <c r="A430" s="403">
        <f t="shared" si="106"/>
        <v>414</v>
      </c>
      <c r="B430" s="527"/>
      <c r="C430" s="404" t="str">
        <f t="shared" si="102"/>
        <v>C42-R40</v>
      </c>
      <c r="D430" s="405">
        <v>0.40334490740740742</v>
      </c>
      <c r="E430" s="405">
        <v>0.40350694444444446</v>
      </c>
      <c r="F430" s="406">
        <f t="shared" si="115"/>
        <v>1.7</v>
      </c>
      <c r="G430" s="468">
        <f t="shared" si="115"/>
        <v>5.89</v>
      </c>
      <c r="H430" s="407">
        <f t="shared" si="115"/>
        <v>1.2</v>
      </c>
      <c r="I430" s="407">
        <f t="shared" si="108"/>
        <v>7.59</v>
      </c>
      <c r="J430" s="407">
        <f t="shared" si="103"/>
        <v>7.7400000059604643</v>
      </c>
      <c r="K430" s="408">
        <f t="shared" si="109"/>
        <v>0.15000000596046448</v>
      </c>
      <c r="L430" s="409">
        <f t="shared" si="110"/>
        <v>0.5</v>
      </c>
      <c r="M430" s="410">
        <f t="shared" si="111"/>
        <v>8.09</v>
      </c>
      <c r="N430" s="410">
        <f t="shared" si="112"/>
        <v>8.2400000059604643</v>
      </c>
      <c r="O430" s="411"/>
      <c r="P430" s="485">
        <f t="shared" ca="1" si="113"/>
        <v>0.46694444444444988</v>
      </c>
      <c r="Q430" s="484">
        <f t="shared" ca="1" si="114"/>
        <v>0.46710648148148692</v>
      </c>
      <c r="R430" s="486">
        <v>0.15000000596046448</v>
      </c>
      <c r="S430" s="486">
        <f t="shared" ca="1" si="104"/>
        <v>0.15</v>
      </c>
      <c r="T430">
        <v>4</v>
      </c>
      <c r="U430" s="469" t="str">
        <f t="shared" si="105"/>
        <v>C42-R40</v>
      </c>
      <c r="V430">
        <v>42</v>
      </c>
      <c r="W430" s="470" t="s">
        <v>493</v>
      </c>
      <c r="X430" s="470" t="s">
        <v>494</v>
      </c>
      <c r="Y430">
        <v>40</v>
      </c>
      <c r="AA430" s="504">
        <v>414</v>
      </c>
    </row>
    <row r="431" spans="1:27" ht="12.75" customHeight="1">
      <c r="A431" s="403">
        <f t="shared" si="106"/>
        <v>415</v>
      </c>
      <c r="B431" s="527"/>
      <c r="C431" s="404" t="str">
        <f t="shared" si="102"/>
        <v>C42-R38</v>
      </c>
      <c r="D431" s="405">
        <v>0.40358796296296295</v>
      </c>
      <c r="E431" s="405">
        <v>0.40372685185185186</v>
      </c>
      <c r="F431" s="406">
        <f t="shared" si="115"/>
        <v>1.7</v>
      </c>
      <c r="G431" s="468">
        <f t="shared" si="115"/>
        <v>5.89</v>
      </c>
      <c r="H431" s="407">
        <f t="shared" si="115"/>
        <v>1.2</v>
      </c>
      <c r="I431" s="407">
        <f t="shared" si="108"/>
        <v>7.59</v>
      </c>
      <c r="J431" s="407">
        <f t="shared" si="103"/>
        <v>7.6800000035762785</v>
      </c>
      <c r="K431" s="408">
        <f t="shared" si="109"/>
        <v>9.0000003576278687E-2</v>
      </c>
      <c r="L431" s="409">
        <f t="shared" si="110"/>
        <v>0.5</v>
      </c>
      <c r="M431" s="410">
        <f t="shared" si="111"/>
        <v>8.09</v>
      </c>
      <c r="N431" s="410">
        <f t="shared" si="112"/>
        <v>8.1800000035762785</v>
      </c>
      <c r="O431" s="411"/>
      <c r="P431" s="485">
        <f t="shared" ca="1" si="113"/>
        <v>0.46736111111111656</v>
      </c>
      <c r="Q431" s="484">
        <f t="shared" ca="1" si="114"/>
        <v>0.46750000000000547</v>
      </c>
      <c r="R431" s="486">
        <v>9.0000003576278687E-2</v>
      </c>
      <c r="S431" s="486">
        <f t="shared" ca="1" si="104"/>
        <v>0.15</v>
      </c>
      <c r="T431">
        <v>5</v>
      </c>
      <c r="U431" s="469" t="str">
        <f t="shared" si="105"/>
        <v>C42-R38</v>
      </c>
      <c r="V431">
        <v>42</v>
      </c>
      <c r="W431" s="470" t="s">
        <v>493</v>
      </c>
      <c r="X431" s="470" t="s">
        <v>494</v>
      </c>
      <c r="Y431">
        <v>38</v>
      </c>
      <c r="AA431" s="504">
        <v>415</v>
      </c>
    </row>
    <row r="432" spans="1:27" ht="12.75" customHeight="1">
      <c r="A432" s="403">
        <f t="shared" si="106"/>
        <v>416</v>
      </c>
      <c r="B432" s="527"/>
      <c r="C432" s="404" t="str">
        <f t="shared" si="102"/>
        <v>C42-R36</v>
      </c>
      <c r="D432" s="405">
        <v>0.40384259259259259</v>
      </c>
      <c r="E432" s="405">
        <v>0.40401620370370372</v>
      </c>
      <c r="F432" s="406">
        <f t="shared" si="115"/>
        <v>1.7</v>
      </c>
      <c r="G432" s="468">
        <f t="shared" si="115"/>
        <v>5.89</v>
      </c>
      <c r="H432" s="407">
        <f t="shared" si="115"/>
        <v>1.2</v>
      </c>
      <c r="I432" s="407">
        <f t="shared" si="108"/>
        <v>7.59</v>
      </c>
      <c r="J432" s="407">
        <f t="shared" si="103"/>
        <v>7.6400000007450579</v>
      </c>
      <c r="K432" s="408">
        <f t="shared" si="109"/>
        <v>5.000000074505806E-2</v>
      </c>
      <c r="L432" s="409">
        <f t="shared" si="110"/>
        <v>0.5</v>
      </c>
      <c r="M432" s="410">
        <f t="shared" si="111"/>
        <v>8.09</v>
      </c>
      <c r="N432" s="410">
        <f t="shared" si="112"/>
        <v>8.1400000007450579</v>
      </c>
      <c r="O432" s="411"/>
      <c r="P432" s="485">
        <f t="shared" ca="1" si="113"/>
        <v>0.46777777777778323</v>
      </c>
      <c r="Q432" s="484">
        <f t="shared" ca="1" si="114"/>
        <v>0.46792824074074618</v>
      </c>
      <c r="R432" s="486">
        <v>5.000000074505806E-2</v>
      </c>
      <c r="S432" s="486">
        <f t="shared" ca="1" si="104"/>
        <v>0.08</v>
      </c>
      <c r="T432">
        <v>6</v>
      </c>
      <c r="U432" s="469" t="str">
        <f t="shared" si="105"/>
        <v>C42-R36</v>
      </c>
      <c r="V432">
        <v>42</v>
      </c>
      <c r="W432" s="470" t="s">
        <v>493</v>
      </c>
      <c r="X432" s="470" t="s">
        <v>494</v>
      </c>
      <c r="Y432">
        <v>36</v>
      </c>
      <c r="AA432" s="504">
        <v>416</v>
      </c>
    </row>
    <row r="433" spans="1:27" ht="12.75" customHeight="1">
      <c r="A433" s="403">
        <f t="shared" si="106"/>
        <v>417</v>
      </c>
      <c r="B433" s="527"/>
      <c r="C433" s="404" t="str">
        <f t="shared" si="102"/>
        <v>C42-R34</v>
      </c>
      <c r="D433" s="405">
        <v>0.40407407407407409</v>
      </c>
      <c r="E433" s="405">
        <v>0.40421296296296294</v>
      </c>
      <c r="F433" s="406">
        <f t="shared" si="115"/>
        <v>1.7</v>
      </c>
      <c r="G433" s="468">
        <f t="shared" si="115"/>
        <v>5.89</v>
      </c>
      <c r="H433" s="407">
        <f t="shared" si="115"/>
        <v>1.2</v>
      </c>
      <c r="I433" s="407">
        <f t="shared" si="108"/>
        <v>7.59</v>
      </c>
      <c r="J433" s="407">
        <f t="shared" si="103"/>
        <v>7.5999999997764824</v>
      </c>
      <c r="K433" s="408">
        <f t="shared" si="109"/>
        <v>9.9999997764825821E-3</v>
      </c>
      <c r="L433" s="409">
        <f t="shared" si="110"/>
        <v>0.5</v>
      </c>
      <c r="M433" s="410">
        <f t="shared" si="111"/>
        <v>8.09</v>
      </c>
      <c r="N433" s="410">
        <f t="shared" si="112"/>
        <v>8.0999999997764824</v>
      </c>
      <c r="O433" s="411"/>
      <c r="P433" s="485">
        <f t="shared" ca="1" si="113"/>
        <v>0.46815972222222768</v>
      </c>
      <c r="Q433" s="484">
        <f t="shared" ca="1" si="114"/>
        <v>0.46833333333333882</v>
      </c>
      <c r="R433" s="486">
        <v>9.9999997764825821E-3</v>
      </c>
      <c r="S433" s="486">
        <f t="shared" ca="1" si="104"/>
        <v>0.12</v>
      </c>
      <c r="T433">
        <v>7</v>
      </c>
      <c r="U433" s="469" t="str">
        <f t="shared" si="105"/>
        <v>C42-R34</v>
      </c>
      <c r="V433">
        <v>42</v>
      </c>
      <c r="W433" s="470" t="s">
        <v>493</v>
      </c>
      <c r="X433" s="470" t="s">
        <v>494</v>
      </c>
      <c r="Y433">
        <v>34</v>
      </c>
      <c r="AA433" s="504">
        <v>417</v>
      </c>
    </row>
    <row r="434" spans="1:27" ht="12.75" customHeight="1">
      <c r="A434" s="403">
        <f t="shared" si="106"/>
        <v>418</v>
      </c>
      <c r="B434" s="527"/>
      <c r="C434" s="404" t="str">
        <f t="shared" si="102"/>
        <v>C42-R32</v>
      </c>
      <c r="D434" s="405">
        <v>0.40435185185185185</v>
      </c>
      <c r="E434" s="405">
        <v>0.4045023148148148</v>
      </c>
      <c r="F434" s="406">
        <f t="shared" si="115"/>
        <v>1.7</v>
      </c>
      <c r="G434" s="468">
        <f t="shared" si="115"/>
        <v>5.89</v>
      </c>
      <c r="H434" s="407">
        <f t="shared" si="115"/>
        <v>1.2</v>
      </c>
      <c r="I434" s="407">
        <f t="shared" si="108"/>
        <v>7.59</v>
      </c>
      <c r="J434" s="407">
        <f t="shared" si="103"/>
        <v>7.6600000002980231</v>
      </c>
      <c r="K434" s="408">
        <f t="shared" si="109"/>
        <v>7.0000000298023224E-2</v>
      </c>
      <c r="L434" s="409">
        <f t="shared" si="110"/>
        <v>0.5</v>
      </c>
      <c r="M434" s="410">
        <f t="shared" si="111"/>
        <v>8.09</v>
      </c>
      <c r="N434" s="410">
        <f t="shared" si="112"/>
        <v>8.1600000002980231</v>
      </c>
      <c r="O434" s="411"/>
      <c r="P434" s="485">
        <f t="shared" ca="1" si="113"/>
        <v>0.46858796296296845</v>
      </c>
      <c r="Q434" s="484">
        <f t="shared" ca="1" si="114"/>
        <v>0.4687384259259314</v>
      </c>
      <c r="R434" s="486">
        <v>7.0000000298023224E-2</v>
      </c>
      <c r="S434" s="486">
        <f t="shared" ca="1" si="104"/>
        <v>0.14000000000000001</v>
      </c>
      <c r="T434">
        <v>8</v>
      </c>
      <c r="U434" s="469" t="str">
        <f t="shared" si="105"/>
        <v>C42-R32</v>
      </c>
      <c r="V434">
        <v>42</v>
      </c>
      <c r="W434" s="470" t="s">
        <v>493</v>
      </c>
      <c r="X434" s="470" t="s">
        <v>494</v>
      </c>
      <c r="Y434">
        <v>32</v>
      </c>
      <c r="AA434" s="504">
        <v>418</v>
      </c>
    </row>
    <row r="435" spans="1:27" ht="12.75" customHeight="1">
      <c r="A435" s="403">
        <f t="shared" si="106"/>
        <v>419</v>
      </c>
      <c r="B435" s="527"/>
      <c r="C435" s="404" t="str">
        <f t="shared" si="102"/>
        <v>C42-R30</v>
      </c>
      <c r="D435" s="405">
        <v>0.40459490740740739</v>
      </c>
      <c r="E435" s="405">
        <v>0.40474537037037039</v>
      </c>
      <c r="F435" s="406">
        <f t="shared" ref="F435:H450" si="116">F434</f>
        <v>1.7</v>
      </c>
      <c r="G435" s="468">
        <f t="shared" si="116"/>
        <v>5.89</v>
      </c>
      <c r="H435" s="407">
        <f t="shared" si="116"/>
        <v>1.2</v>
      </c>
      <c r="I435" s="407">
        <f t="shared" si="108"/>
        <v>7.59</v>
      </c>
      <c r="J435" s="407">
        <f t="shared" si="103"/>
        <v>7.6299999991059302</v>
      </c>
      <c r="K435" s="408">
        <f t="shared" si="109"/>
        <v>3.9999999105930328E-2</v>
      </c>
      <c r="L435" s="409">
        <f t="shared" si="110"/>
        <v>0.5</v>
      </c>
      <c r="M435" s="410">
        <f t="shared" si="111"/>
        <v>8.09</v>
      </c>
      <c r="N435" s="410">
        <f t="shared" si="112"/>
        <v>8.1299999991059302</v>
      </c>
      <c r="O435" s="411"/>
      <c r="P435" s="485">
        <f t="shared" ca="1" si="113"/>
        <v>0.46901620370370917</v>
      </c>
      <c r="Q435" s="484">
        <f t="shared" ca="1" si="114"/>
        <v>0.46917824074074621</v>
      </c>
      <c r="R435" s="486">
        <v>3.9999999105930328E-2</v>
      </c>
      <c r="S435" s="486">
        <f t="shared" ca="1" si="104"/>
        <v>0.05</v>
      </c>
      <c r="T435">
        <v>9</v>
      </c>
      <c r="U435" s="469" t="str">
        <f t="shared" si="105"/>
        <v>C42-R30</v>
      </c>
      <c r="V435">
        <v>42</v>
      </c>
      <c r="W435" s="470" t="s">
        <v>493</v>
      </c>
      <c r="X435" s="470" t="s">
        <v>494</v>
      </c>
      <c r="Y435">
        <v>30</v>
      </c>
      <c r="AA435" s="504">
        <v>419</v>
      </c>
    </row>
    <row r="436" spans="1:27" ht="12.75" customHeight="1">
      <c r="A436" s="403">
        <f t="shared" si="106"/>
        <v>420</v>
      </c>
      <c r="B436" s="527"/>
      <c r="C436" s="404" t="str">
        <f t="shared" si="102"/>
        <v>C42-R28</v>
      </c>
      <c r="D436" s="405">
        <v>0.40483796296296298</v>
      </c>
      <c r="E436" s="405">
        <v>0.40498842592592593</v>
      </c>
      <c r="F436" s="406">
        <f t="shared" si="116"/>
        <v>1.7</v>
      </c>
      <c r="G436" s="468">
        <f t="shared" si="116"/>
        <v>5.89</v>
      </c>
      <c r="H436" s="407">
        <f t="shared" si="116"/>
        <v>1.2</v>
      </c>
      <c r="I436" s="407">
        <f t="shared" si="108"/>
        <v>7.59</v>
      </c>
      <c r="J436" s="407">
        <f t="shared" si="103"/>
        <v>7.609999999552965</v>
      </c>
      <c r="K436" s="408">
        <f t="shared" si="109"/>
        <v>1.9999999552965164E-2</v>
      </c>
      <c r="L436" s="409">
        <f t="shared" si="110"/>
        <v>0.5</v>
      </c>
      <c r="M436" s="410">
        <f t="shared" si="111"/>
        <v>8.09</v>
      </c>
      <c r="N436" s="410">
        <f t="shared" si="112"/>
        <v>8.109999999552965</v>
      </c>
      <c r="O436" s="411"/>
      <c r="P436" s="485">
        <f t="shared" ca="1" si="113"/>
        <v>0.46943287037037584</v>
      </c>
      <c r="Q436" s="484">
        <f t="shared" ca="1" si="114"/>
        <v>0.46958333333333879</v>
      </c>
      <c r="R436" s="486">
        <v>1.9999999552965164E-2</v>
      </c>
      <c r="S436" s="486">
        <f t="shared" ca="1" si="104"/>
        <v>0.08</v>
      </c>
      <c r="T436">
        <v>10</v>
      </c>
      <c r="U436" s="469" t="str">
        <f t="shared" si="105"/>
        <v>C42-R28</v>
      </c>
      <c r="V436">
        <v>42</v>
      </c>
      <c r="W436" s="470" t="s">
        <v>493</v>
      </c>
      <c r="X436" s="470" t="s">
        <v>494</v>
      </c>
      <c r="Y436">
        <v>28</v>
      </c>
      <c r="AA436" s="504">
        <v>420</v>
      </c>
    </row>
    <row r="437" spans="1:27" ht="12.75" customHeight="1">
      <c r="A437" s="403">
        <f t="shared" si="106"/>
        <v>421</v>
      </c>
      <c r="B437" s="527"/>
      <c r="C437" s="404" t="str">
        <f t="shared" si="102"/>
        <v>C42-R26</v>
      </c>
      <c r="D437" s="405">
        <v>0.40509259259259262</v>
      </c>
      <c r="E437" s="405">
        <v>0.40524305555555556</v>
      </c>
      <c r="F437" s="406">
        <f t="shared" si="116"/>
        <v>1.7</v>
      </c>
      <c r="G437" s="468">
        <f t="shared" si="116"/>
        <v>5.89</v>
      </c>
      <c r="H437" s="407">
        <f t="shared" si="116"/>
        <v>1.2</v>
      </c>
      <c r="I437" s="407">
        <f t="shared" si="108"/>
        <v>7.59</v>
      </c>
      <c r="J437" s="407">
        <f t="shared" si="103"/>
        <v>7.5999999997764824</v>
      </c>
      <c r="K437" s="408">
        <f t="shared" si="109"/>
        <v>9.9999997764825821E-3</v>
      </c>
      <c r="L437" s="409">
        <f t="shared" si="110"/>
        <v>0.5</v>
      </c>
      <c r="M437" s="410">
        <f t="shared" si="111"/>
        <v>8.09</v>
      </c>
      <c r="N437" s="410">
        <f t="shared" si="112"/>
        <v>8.0999999997764824</v>
      </c>
      <c r="O437" s="411"/>
      <c r="P437" s="485">
        <f t="shared" ca="1" si="113"/>
        <v>0.46983796296296843</v>
      </c>
      <c r="Q437" s="484">
        <f t="shared" ca="1" si="114"/>
        <v>0.47001157407407956</v>
      </c>
      <c r="R437" s="486">
        <v>9.9999997764825821E-3</v>
      </c>
      <c r="S437" s="486">
        <f t="shared" ca="1" si="104"/>
        <v>0.03</v>
      </c>
      <c r="T437">
        <v>11</v>
      </c>
      <c r="U437" s="469" t="str">
        <f t="shared" si="105"/>
        <v>C42-R26</v>
      </c>
      <c r="V437">
        <v>42</v>
      </c>
      <c r="W437" s="470" t="s">
        <v>493</v>
      </c>
      <c r="X437" s="470" t="s">
        <v>494</v>
      </c>
      <c r="Y437">
        <v>26</v>
      </c>
      <c r="AA437" s="504">
        <v>421</v>
      </c>
    </row>
    <row r="438" spans="1:27" ht="12.75" customHeight="1">
      <c r="A438" s="403">
        <f t="shared" si="106"/>
        <v>422</v>
      </c>
      <c r="B438" s="527"/>
      <c r="C438" s="404" t="str">
        <f t="shared" si="102"/>
        <v>C42-R24</v>
      </c>
      <c r="D438" s="405">
        <v>0.40538194444444442</v>
      </c>
      <c r="E438" s="405">
        <v>0.40555555555555556</v>
      </c>
      <c r="F438" s="406">
        <f t="shared" si="116"/>
        <v>1.7</v>
      </c>
      <c r="G438" s="468">
        <f t="shared" si="116"/>
        <v>5.89</v>
      </c>
      <c r="H438" s="407">
        <f t="shared" si="116"/>
        <v>1.2</v>
      </c>
      <c r="I438" s="407">
        <f t="shared" si="108"/>
        <v>7.59</v>
      </c>
      <c r="J438" s="407">
        <f t="shared" si="103"/>
        <v>7.6299999991059302</v>
      </c>
      <c r="K438" s="408">
        <f t="shared" si="109"/>
        <v>3.9999999105930328E-2</v>
      </c>
      <c r="L438" s="409">
        <f t="shared" si="110"/>
        <v>0.5</v>
      </c>
      <c r="M438" s="410">
        <f t="shared" si="111"/>
        <v>8.09</v>
      </c>
      <c r="N438" s="410">
        <f t="shared" si="112"/>
        <v>8.1299999991059302</v>
      </c>
      <c r="O438" s="411"/>
      <c r="P438" s="485">
        <f t="shared" ca="1" si="113"/>
        <v>0.4702662037037092</v>
      </c>
      <c r="Q438" s="484">
        <f t="shared" ca="1" si="114"/>
        <v>0.47041666666667215</v>
      </c>
      <c r="R438" s="486">
        <v>3.9999999105930328E-2</v>
      </c>
      <c r="S438" s="486">
        <f t="shared" ca="1" si="104"/>
        <v>0.04</v>
      </c>
      <c r="T438">
        <v>12</v>
      </c>
      <c r="U438" s="469" t="str">
        <f t="shared" si="105"/>
        <v>C42-R24</v>
      </c>
      <c r="V438">
        <v>42</v>
      </c>
      <c r="W438" s="470" t="s">
        <v>493</v>
      </c>
      <c r="X438" s="470" t="s">
        <v>494</v>
      </c>
      <c r="Y438">
        <v>24</v>
      </c>
      <c r="AA438" s="504">
        <v>422</v>
      </c>
    </row>
    <row r="439" spans="1:27" ht="12.75" customHeight="1">
      <c r="A439" s="403">
        <f t="shared" si="106"/>
        <v>423</v>
      </c>
      <c r="B439" s="527"/>
      <c r="C439" s="404" t="str">
        <f t="shared" si="102"/>
        <v>C42-R22</v>
      </c>
      <c r="D439" s="405">
        <v>0.40563657407407405</v>
      </c>
      <c r="E439" s="405">
        <v>0.40578703703703706</v>
      </c>
      <c r="F439" s="406">
        <f t="shared" si="116"/>
        <v>1.7</v>
      </c>
      <c r="G439" s="468">
        <f t="shared" si="116"/>
        <v>5.89</v>
      </c>
      <c r="H439" s="407">
        <f t="shared" si="116"/>
        <v>1.2</v>
      </c>
      <c r="I439" s="407">
        <f t="shared" si="108"/>
        <v>7.59</v>
      </c>
      <c r="J439" s="407">
        <f t="shared" si="103"/>
        <v>7.6600000002980231</v>
      </c>
      <c r="K439" s="408">
        <f t="shared" si="109"/>
        <v>7.0000000298023224E-2</v>
      </c>
      <c r="L439" s="409">
        <f t="shared" si="110"/>
        <v>0.5</v>
      </c>
      <c r="M439" s="410">
        <f t="shared" si="111"/>
        <v>8.09</v>
      </c>
      <c r="N439" s="410">
        <f t="shared" si="112"/>
        <v>8.1600000002980231</v>
      </c>
      <c r="O439" s="411"/>
      <c r="P439" s="485">
        <f t="shared" ca="1" si="113"/>
        <v>0.47068287037037587</v>
      </c>
      <c r="Q439" s="484">
        <f t="shared" ca="1" si="114"/>
        <v>0.47084490740741292</v>
      </c>
      <c r="R439" s="486">
        <v>7.0000000298023224E-2</v>
      </c>
      <c r="S439" s="486">
        <f t="shared" ca="1" si="104"/>
        <v>0.12</v>
      </c>
      <c r="T439">
        <v>13</v>
      </c>
      <c r="U439" s="469" t="str">
        <f t="shared" si="105"/>
        <v>C42-R22</v>
      </c>
      <c r="V439">
        <v>42</v>
      </c>
      <c r="W439" s="470" t="s">
        <v>493</v>
      </c>
      <c r="X439" s="470" t="s">
        <v>494</v>
      </c>
      <c r="Y439">
        <v>22</v>
      </c>
      <c r="AA439" s="504">
        <v>423</v>
      </c>
    </row>
    <row r="440" spans="1:27" ht="12.75" customHeight="1">
      <c r="A440" s="403">
        <f t="shared" si="106"/>
        <v>424</v>
      </c>
      <c r="B440" s="527"/>
      <c r="C440" s="404" t="str">
        <f t="shared" si="102"/>
        <v>C42-R20</v>
      </c>
      <c r="D440" s="405">
        <v>0.40592592592592591</v>
      </c>
      <c r="E440" s="405">
        <v>0.40607638888888886</v>
      </c>
      <c r="F440" s="406">
        <f t="shared" si="116"/>
        <v>1.7</v>
      </c>
      <c r="G440" s="468">
        <f t="shared" si="116"/>
        <v>5.89</v>
      </c>
      <c r="H440" s="407">
        <f t="shared" si="116"/>
        <v>1.2</v>
      </c>
      <c r="I440" s="407">
        <f t="shared" si="108"/>
        <v>7.59</v>
      </c>
      <c r="J440" s="407">
        <f t="shared" si="103"/>
        <v>7.6499999986588954</v>
      </c>
      <c r="K440" s="408">
        <f t="shared" si="109"/>
        <v>5.9999998658895493E-2</v>
      </c>
      <c r="L440" s="409">
        <f t="shared" si="110"/>
        <v>0.5</v>
      </c>
      <c r="M440" s="410">
        <f t="shared" si="111"/>
        <v>8.09</v>
      </c>
      <c r="N440" s="410">
        <f t="shared" si="112"/>
        <v>8.1499999986588954</v>
      </c>
      <c r="O440" s="411"/>
      <c r="P440" s="485">
        <f t="shared" ca="1" si="113"/>
        <v>0.47108796296296845</v>
      </c>
      <c r="Q440" s="484">
        <f t="shared" ca="1" si="114"/>
        <v>0.4712500000000055</v>
      </c>
      <c r="R440" s="486">
        <v>5.9999998658895493E-2</v>
      </c>
      <c r="S440" s="486">
        <f t="shared" ca="1" si="104"/>
        <v>0.06</v>
      </c>
      <c r="T440">
        <v>14</v>
      </c>
      <c r="U440" s="469" t="str">
        <f t="shared" si="105"/>
        <v>C42-R20</v>
      </c>
      <c r="V440">
        <v>42</v>
      </c>
      <c r="W440" s="470" t="s">
        <v>493</v>
      </c>
      <c r="X440" s="470" t="s">
        <v>494</v>
      </c>
      <c r="Y440">
        <v>20</v>
      </c>
      <c r="AA440" s="504">
        <v>424</v>
      </c>
    </row>
    <row r="441" spans="1:27" ht="12.75" customHeight="1">
      <c r="A441" s="403">
        <f t="shared" si="106"/>
        <v>425</v>
      </c>
      <c r="B441" s="527"/>
      <c r="C441" s="404" t="str">
        <f t="shared" si="102"/>
        <v>C42-R18</v>
      </c>
      <c r="D441" s="405">
        <v>0.40620370370370368</v>
      </c>
      <c r="E441" s="405">
        <v>0.40635416666666668</v>
      </c>
      <c r="F441" s="406">
        <f t="shared" si="116"/>
        <v>1.7</v>
      </c>
      <c r="G441" s="468">
        <f t="shared" si="116"/>
        <v>5.89</v>
      </c>
      <c r="H441" s="407">
        <f t="shared" si="116"/>
        <v>1.2</v>
      </c>
      <c r="I441" s="407">
        <f t="shared" si="108"/>
        <v>7.59</v>
      </c>
      <c r="J441" s="407">
        <f t="shared" si="103"/>
        <v>7.6800000035762785</v>
      </c>
      <c r="K441" s="408">
        <f t="shared" si="109"/>
        <v>9.0000003576278687E-2</v>
      </c>
      <c r="L441" s="409">
        <f t="shared" si="110"/>
        <v>0.5</v>
      </c>
      <c r="M441" s="410">
        <f t="shared" si="111"/>
        <v>8.09</v>
      </c>
      <c r="N441" s="410">
        <f t="shared" si="112"/>
        <v>8.1800000035762785</v>
      </c>
      <c r="O441" s="411"/>
      <c r="P441" s="485">
        <f t="shared" ca="1" si="113"/>
        <v>0.47153935185185736</v>
      </c>
      <c r="Q441" s="484">
        <f t="shared" ca="1" si="114"/>
        <v>0.4717129629629685</v>
      </c>
      <c r="R441" s="486">
        <v>9.0000003576278687E-2</v>
      </c>
      <c r="S441" s="486">
        <f t="shared" ca="1" si="104"/>
        <v>7.0000000000000007E-2</v>
      </c>
      <c r="T441">
        <v>15</v>
      </c>
      <c r="U441" s="469" t="str">
        <f t="shared" si="105"/>
        <v>C42-R18</v>
      </c>
      <c r="V441">
        <v>42</v>
      </c>
      <c r="W441" s="470" t="s">
        <v>493</v>
      </c>
      <c r="X441" s="470" t="s">
        <v>494</v>
      </c>
      <c r="Y441">
        <v>18</v>
      </c>
      <c r="AA441" s="504">
        <v>425</v>
      </c>
    </row>
    <row r="442" spans="1:27" ht="12.75" customHeight="1">
      <c r="A442" s="403">
        <f t="shared" si="106"/>
        <v>426</v>
      </c>
      <c r="B442" s="527"/>
      <c r="C442" s="404" t="str">
        <f t="shared" si="102"/>
        <v>C42-R16</v>
      </c>
      <c r="D442" s="405">
        <v>0.40644675925925927</v>
      </c>
      <c r="E442" s="405">
        <v>0.40659722222222222</v>
      </c>
      <c r="F442" s="406">
        <f t="shared" si="116"/>
        <v>1.7</v>
      </c>
      <c r="G442" s="468">
        <f t="shared" si="116"/>
        <v>5.89</v>
      </c>
      <c r="H442" s="407">
        <f t="shared" si="116"/>
        <v>1.2</v>
      </c>
      <c r="I442" s="407">
        <f t="shared" si="108"/>
        <v>7.59</v>
      </c>
      <c r="J442" s="407">
        <f t="shared" si="103"/>
        <v>7.7099999973177908</v>
      </c>
      <c r="K442" s="408">
        <f t="shared" si="109"/>
        <v>0.11999999731779099</v>
      </c>
      <c r="L442" s="409">
        <f t="shared" si="110"/>
        <v>0.5</v>
      </c>
      <c r="M442" s="410">
        <f t="shared" si="111"/>
        <v>8.09</v>
      </c>
      <c r="N442" s="410">
        <f t="shared" si="112"/>
        <v>8.2099999973177908</v>
      </c>
      <c r="O442" s="411"/>
      <c r="P442" s="485">
        <f t="shared" ca="1" si="113"/>
        <v>0.47200231481482036</v>
      </c>
      <c r="Q442" s="484">
        <f t="shared" ca="1" si="114"/>
        <v>0.47217592592593149</v>
      </c>
      <c r="R442" s="486">
        <v>0.11999999731779099</v>
      </c>
      <c r="S442" s="486">
        <f t="shared" ca="1" si="104"/>
        <v>0.02</v>
      </c>
      <c r="T442">
        <v>16</v>
      </c>
      <c r="U442" s="469" t="str">
        <f t="shared" si="105"/>
        <v>C42-R16</v>
      </c>
      <c r="V442">
        <v>42</v>
      </c>
      <c r="W442" s="470" t="s">
        <v>493</v>
      </c>
      <c r="X442" s="470" t="s">
        <v>494</v>
      </c>
      <c r="Y442">
        <v>16</v>
      </c>
      <c r="AA442" s="504">
        <v>426</v>
      </c>
    </row>
    <row r="443" spans="1:27" ht="12.75" customHeight="1">
      <c r="A443" s="403">
        <f t="shared" si="106"/>
        <v>427</v>
      </c>
      <c r="B443" s="527"/>
      <c r="C443" s="404" t="str">
        <f t="shared" si="102"/>
        <v>C42-R14</v>
      </c>
      <c r="D443" s="405">
        <v>0.40671296296296294</v>
      </c>
      <c r="E443" s="405">
        <v>0.40685185185185185</v>
      </c>
      <c r="F443" s="406">
        <f t="shared" si="116"/>
        <v>1.7</v>
      </c>
      <c r="G443" s="468">
        <f t="shared" si="116"/>
        <v>5.89</v>
      </c>
      <c r="H443" s="407">
        <f t="shared" si="116"/>
        <v>1.2</v>
      </c>
      <c r="I443" s="407">
        <f t="shared" si="108"/>
        <v>7.59</v>
      </c>
      <c r="J443" s="407">
        <f t="shared" si="103"/>
        <v>7.6800000035762785</v>
      </c>
      <c r="K443" s="408">
        <f t="shared" si="109"/>
        <v>9.0000003576278687E-2</v>
      </c>
      <c r="L443" s="409">
        <f t="shared" si="110"/>
        <v>0.5</v>
      </c>
      <c r="M443" s="410">
        <f t="shared" si="111"/>
        <v>8.09</v>
      </c>
      <c r="N443" s="410">
        <f t="shared" si="112"/>
        <v>8.1800000035762785</v>
      </c>
      <c r="O443" s="411"/>
      <c r="P443" s="485">
        <f t="shared" ca="1" si="113"/>
        <v>0.47241898148148703</v>
      </c>
      <c r="Q443" s="484">
        <f t="shared" ca="1" si="114"/>
        <v>0.47256944444444998</v>
      </c>
      <c r="R443" s="486">
        <v>9.0000003576278687E-2</v>
      </c>
      <c r="S443" s="486">
        <f t="shared" ca="1" si="104"/>
        <v>0.04</v>
      </c>
      <c r="T443">
        <v>17</v>
      </c>
      <c r="U443" s="469" t="str">
        <f t="shared" si="105"/>
        <v>C42-R14</v>
      </c>
      <c r="V443">
        <v>42</v>
      </c>
      <c r="W443" s="470" t="s">
        <v>493</v>
      </c>
      <c r="X443" s="470" t="s">
        <v>494</v>
      </c>
      <c r="Y443">
        <v>14</v>
      </c>
      <c r="AA443" s="504">
        <v>427</v>
      </c>
    </row>
    <row r="444" spans="1:27" ht="12.75" customHeight="1">
      <c r="A444" s="403">
        <f t="shared" si="106"/>
        <v>428</v>
      </c>
      <c r="B444" s="527"/>
      <c r="C444" s="404" t="str">
        <f t="shared" si="102"/>
        <v>C42-R12</v>
      </c>
      <c r="D444" s="405">
        <v>0.40696759259259258</v>
      </c>
      <c r="E444" s="405">
        <v>0.40711805555555558</v>
      </c>
      <c r="F444" s="406">
        <f t="shared" si="116"/>
        <v>1.7</v>
      </c>
      <c r="G444" s="468">
        <f t="shared" si="116"/>
        <v>5.89</v>
      </c>
      <c r="H444" s="407">
        <f t="shared" si="116"/>
        <v>1.2</v>
      </c>
      <c r="I444" s="407">
        <f t="shared" si="108"/>
        <v>7.59</v>
      </c>
      <c r="J444" s="407">
        <f t="shared" si="103"/>
        <v>7.7099999973177908</v>
      </c>
      <c r="K444" s="408">
        <f t="shared" si="109"/>
        <v>0.11999999731779099</v>
      </c>
      <c r="L444" s="409">
        <f t="shared" si="110"/>
        <v>0.5</v>
      </c>
      <c r="M444" s="410">
        <f t="shared" si="111"/>
        <v>8.09</v>
      </c>
      <c r="N444" s="410">
        <f t="shared" si="112"/>
        <v>8.2099999973177908</v>
      </c>
      <c r="O444" s="411"/>
      <c r="P444" s="485">
        <f t="shared" ca="1" si="113"/>
        <v>0.47285879629630184</v>
      </c>
      <c r="Q444" s="484">
        <f t="shared" ca="1" si="114"/>
        <v>0.47300925925926479</v>
      </c>
      <c r="R444" s="486">
        <v>0.11999999731779099</v>
      </c>
      <c r="S444" s="486">
        <f t="shared" ca="1" si="104"/>
        <v>0.03</v>
      </c>
      <c r="T444">
        <v>18</v>
      </c>
      <c r="U444" s="469" t="str">
        <f t="shared" si="105"/>
        <v>C42-R12</v>
      </c>
      <c r="V444">
        <v>42</v>
      </c>
      <c r="W444" s="470" t="s">
        <v>493</v>
      </c>
      <c r="X444" s="470" t="s">
        <v>494</v>
      </c>
      <c r="Y444">
        <v>12</v>
      </c>
      <c r="AA444" s="504">
        <v>428</v>
      </c>
    </row>
    <row r="445" spans="1:27" ht="12.75" customHeight="1">
      <c r="A445" s="403">
        <f t="shared" si="106"/>
        <v>429</v>
      </c>
      <c r="B445" s="527"/>
      <c r="C445" s="404" t="str">
        <f t="shared" si="102"/>
        <v>C42-R10</v>
      </c>
      <c r="D445" s="405">
        <v>0.4072337962962963</v>
      </c>
      <c r="E445" s="405">
        <v>0.40738425925925925</v>
      </c>
      <c r="F445" s="406">
        <f t="shared" si="116"/>
        <v>1.7</v>
      </c>
      <c r="G445" s="468">
        <f t="shared" si="116"/>
        <v>5.89</v>
      </c>
      <c r="H445" s="407">
        <f t="shared" si="116"/>
        <v>1.2</v>
      </c>
      <c r="I445" s="407">
        <f t="shared" si="108"/>
        <v>7.59</v>
      </c>
      <c r="J445" s="407">
        <f t="shared" si="103"/>
        <v>7.7099999973177908</v>
      </c>
      <c r="K445" s="408">
        <f t="shared" si="109"/>
        <v>0.11999999731779099</v>
      </c>
      <c r="L445" s="409">
        <f t="shared" si="110"/>
        <v>0.5</v>
      </c>
      <c r="M445" s="410">
        <f t="shared" si="111"/>
        <v>8.09</v>
      </c>
      <c r="N445" s="410">
        <f t="shared" si="112"/>
        <v>8.2099999973177908</v>
      </c>
      <c r="O445" s="411"/>
      <c r="P445" s="485">
        <f t="shared" ca="1" si="113"/>
        <v>0.47329861111111665</v>
      </c>
      <c r="Q445" s="484">
        <f t="shared" ca="1" si="114"/>
        <v>0.47347222222222779</v>
      </c>
      <c r="R445" s="486">
        <v>0.11999999731779099</v>
      </c>
      <c r="S445" s="486">
        <f t="shared" ca="1" si="104"/>
        <v>0.13</v>
      </c>
      <c r="T445">
        <v>19</v>
      </c>
      <c r="U445" s="469" t="str">
        <f t="shared" si="105"/>
        <v>C42-R10</v>
      </c>
      <c r="V445">
        <v>42</v>
      </c>
      <c r="W445" s="470" t="s">
        <v>493</v>
      </c>
      <c r="X445" s="470" t="s">
        <v>494</v>
      </c>
      <c r="Y445">
        <v>10</v>
      </c>
      <c r="AA445" s="504">
        <v>429</v>
      </c>
    </row>
    <row r="446" spans="1:27" ht="12.75" customHeight="1">
      <c r="A446" s="403">
        <f t="shared" si="106"/>
        <v>430</v>
      </c>
      <c r="B446" s="527"/>
      <c r="C446" s="404" t="str">
        <f t="shared" si="102"/>
        <v>C42-R8</v>
      </c>
      <c r="D446" s="405">
        <v>0.40747685185185184</v>
      </c>
      <c r="E446" s="405">
        <v>0.40763888888888888</v>
      </c>
      <c r="F446" s="406">
        <f t="shared" si="116"/>
        <v>1.7</v>
      </c>
      <c r="G446" s="468">
        <f t="shared" si="116"/>
        <v>5.89</v>
      </c>
      <c r="H446" s="407">
        <f t="shared" si="116"/>
        <v>1.2</v>
      </c>
      <c r="I446" s="407">
        <f t="shared" si="108"/>
        <v>7.59</v>
      </c>
      <c r="J446" s="407">
        <f t="shared" si="103"/>
        <v>7.6800000035762785</v>
      </c>
      <c r="K446" s="408">
        <f t="shared" si="109"/>
        <v>9.0000003576278687E-2</v>
      </c>
      <c r="L446" s="409">
        <f t="shared" si="110"/>
        <v>0.5</v>
      </c>
      <c r="M446" s="410">
        <f t="shared" si="111"/>
        <v>8.09</v>
      </c>
      <c r="N446" s="410">
        <f t="shared" si="112"/>
        <v>8.1800000035762785</v>
      </c>
      <c r="O446" s="411"/>
      <c r="P446" s="485">
        <f t="shared" ca="1" si="113"/>
        <v>0.47376157407407965</v>
      </c>
      <c r="Q446" s="484">
        <f t="shared" ca="1" si="114"/>
        <v>0.47393518518519079</v>
      </c>
      <c r="R446" s="486">
        <v>9.0000003576278687E-2</v>
      </c>
      <c r="S446" s="486">
        <f t="shared" ca="1" si="104"/>
        <v>0.08</v>
      </c>
      <c r="T446">
        <v>20</v>
      </c>
      <c r="U446" s="469" t="str">
        <f t="shared" si="105"/>
        <v>C42-R8</v>
      </c>
      <c r="V446">
        <v>42</v>
      </c>
      <c r="W446" s="470" t="s">
        <v>493</v>
      </c>
      <c r="X446" s="470" t="s">
        <v>494</v>
      </c>
      <c r="Y446">
        <v>8</v>
      </c>
      <c r="AA446" s="504">
        <v>430</v>
      </c>
    </row>
    <row r="447" spans="1:27" ht="12.75" customHeight="1">
      <c r="A447" s="403">
        <f t="shared" si="106"/>
        <v>431</v>
      </c>
      <c r="B447" s="527"/>
      <c r="C447" s="404" t="str">
        <f t="shared" si="102"/>
        <v>C42-R6</v>
      </c>
      <c r="D447" s="405">
        <v>0.40771990740740743</v>
      </c>
      <c r="E447" s="405">
        <v>0.40785879629629629</v>
      </c>
      <c r="F447" s="406">
        <f t="shared" si="116"/>
        <v>1.7</v>
      </c>
      <c r="G447" s="468">
        <f t="shared" si="116"/>
        <v>5.89</v>
      </c>
      <c r="H447" s="407">
        <f t="shared" si="116"/>
        <v>1.2</v>
      </c>
      <c r="I447" s="407">
        <f t="shared" si="108"/>
        <v>7.59</v>
      </c>
      <c r="J447" s="407">
        <f t="shared" si="103"/>
        <v>7.6499999986588954</v>
      </c>
      <c r="K447" s="408">
        <f t="shared" si="109"/>
        <v>5.9999998658895493E-2</v>
      </c>
      <c r="L447" s="409">
        <f t="shared" si="110"/>
        <v>0.5</v>
      </c>
      <c r="M447" s="410">
        <f t="shared" si="111"/>
        <v>8.09</v>
      </c>
      <c r="N447" s="410">
        <f t="shared" si="112"/>
        <v>8.1499999986588954</v>
      </c>
      <c r="O447" s="411"/>
      <c r="P447" s="485">
        <f t="shared" ca="1" si="113"/>
        <v>0.47422453703704265</v>
      </c>
      <c r="Q447" s="484">
        <f t="shared" ca="1" si="114"/>
        <v>0.47438657407407969</v>
      </c>
      <c r="R447" s="486">
        <v>5.9999998658895493E-2</v>
      </c>
      <c r="S447" s="486">
        <f t="shared" ca="1" si="104"/>
        <v>0.01</v>
      </c>
      <c r="T447">
        <v>21</v>
      </c>
      <c r="U447" s="469" t="str">
        <f t="shared" si="105"/>
        <v>C42-R6</v>
      </c>
      <c r="V447">
        <v>42</v>
      </c>
      <c r="W447" s="470" t="s">
        <v>493</v>
      </c>
      <c r="X447" s="470" t="s">
        <v>494</v>
      </c>
      <c r="Y447">
        <v>6</v>
      </c>
      <c r="AA447" s="504">
        <v>431</v>
      </c>
    </row>
    <row r="448" spans="1:27" ht="12.75" customHeight="1">
      <c r="A448" s="403">
        <f t="shared" si="106"/>
        <v>432</v>
      </c>
      <c r="B448" s="527"/>
      <c r="C448" s="404" t="str">
        <f t="shared" si="102"/>
        <v>C42-R4</v>
      </c>
      <c r="D448" s="405">
        <v>0.40796296296296297</v>
      </c>
      <c r="E448" s="405">
        <v>0.40812500000000002</v>
      </c>
      <c r="F448" s="406">
        <f t="shared" si="116"/>
        <v>1.7</v>
      </c>
      <c r="G448" s="468">
        <f t="shared" si="116"/>
        <v>5.89</v>
      </c>
      <c r="H448" s="407">
        <f t="shared" si="116"/>
        <v>1.2</v>
      </c>
      <c r="I448" s="407">
        <f t="shared" si="108"/>
        <v>7.59</v>
      </c>
      <c r="J448" s="407">
        <f t="shared" si="103"/>
        <v>7.7400000059604643</v>
      </c>
      <c r="K448" s="408">
        <f t="shared" si="109"/>
        <v>0.15000000596046448</v>
      </c>
      <c r="L448" s="409">
        <f t="shared" si="110"/>
        <v>0.5</v>
      </c>
      <c r="M448" s="410">
        <f t="shared" si="111"/>
        <v>8.09</v>
      </c>
      <c r="N448" s="410">
        <f t="shared" si="112"/>
        <v>8.2400000059604643</v>
      </c>
      <c r="O448" s="411"/>
      <c r="P448" s="485">
        <f t="shared" ca="1" si="113"/>
        <v>0.47461805555556119</v>
      </c>
      <c r="Q448" s="484">
        <f t="shared" ca="1" si="114"/>
        <v>0.47479166666667233</v>
      </c>
      <c r="R448" s="486">
        <v>0.15000000596046448</v>
      </c>
      <c r="S448" s="486">
        <f t="shared" ca="1" si="104"/>
        <v>0.11</v>
      </c>
      <c r="T448">
        <v>22</v>
      </c>
      <c r="U448" s="469" t="str">
        <f t="shared" si="105"/>
        <v>C42-R4</v>
      </c>
      <c r="V448">
        <v>42</v>
      </c>
      <c r="W448" s="470" t="s">
        <v>493</v>
      </c>
      <c r="X448" s="470" t="s">
        <v>494</v>
      </c>
      <c r="Y448">
        <v>4</v>
      </c>
      <c r="AA448" s="504">
        <v>432</v>
      </c>
    </row>
    <row r="449" spans="1:27" ht="12.75" customHeight="1">
      <c r="A449" s="403">
        <f t="shared" si="106"/>
        <v>433</v>
      </c>
      <c r="B449" s="527"/>
      <c r="C449" s="404" t="str">
        <f t="shared" si="102"/>
        <v>C42-R2</v>
      </c>
      <c r="D449" s="405">
        <v>0.40819444444444447</v>
      </c>
      <c r="E449" s="405">
        <v>0.40835648148148146</v>
      </c>
      <c r="F449" s="406">
        <f t="shared" si="116"/>
        <v>1.7</v>
      </c>
      <c r="G449" s="468">
        <f t="shared" si="116"/>
        <v>5.89</v>
      </c>
      <c r="H449" s="407">
        <f t="shared" si="116"/>
        <v>1.2</v>
      </c>
      <c r="I449" s="407">
        <f t="shared" si="108"/>
        <v>7.59</v>
      </c>
      <c r="J449" s="407">
        <f t="shared" si="103"/>
        <v>7.7400000059604643</v>
      </c>
      <c r="K449" s="408">
        <f t="shared" si="109"/>
        <v>0.15000000596046448</v>
      </c>
      <c r="L449" s="409">
        <f t="shared" si="110"/>
        <v>0.5</v>
      </c>
      <c r="M449" s="410">
        <f t="shared" si="111"/>
        <v>8.09</v>
      </c>
      <c r="N449" s="410">
        <f t="shared" si="112"/>
        <v>8.2400000059604643</v>
      </c>
      <c r="O449" s="411"/>
      <c r="P449" s="485">
        <f t="shared" ca="1" si="113"/>
        <v>0.47502314814815383</v>
      </c>
      <c r="Q449" s="484">
        <f t="shared" ca="1" si="114"/>
        <v>0.47518518518519087</v>
      </c>
      <c r="R449" s="486">
        <v>0.15000000596046448</v>
      </c>
      <c r="S449" s="486">
        <f t="shared" ca="1" si="104"/>
        <v>0.06</v>
      </c>
      <c r="T449">
        <v>23</v>
      </c>
      <c r="U449" s="469" t="str">
        <f t="shared" si="105"/>
        <v>C42-R2</v>
      </c>
      <c r="V449">
        <v>42</v>
      </c>
      <c r="W449" s="470" t="s">
        <v>493</v>
      </c>
      <c r="X449" s="470" t="s">
        <v>494</v>
      </c>
      <c r="Y449">
        <v>2</v>
      </c>
      <c r="AA449" s="504">
        <v>433</v>
      </c>
    </row>
    <row r="450" spans="1:27" ht="12.75" customHeight="1">
      <c r="A450" s="403">
        <f t="shared" si="106"/>
        <v>434</v>
      </c>
      <c r="B450" s="527"/>
      <c r="C450" s="404" t="str">
        <f t="shared" si="102"/>
        <v>C43-R3</v>
      </c>
      <c r="D450" s="405">
        <v>0.40844907407407405</v>
      </c>
      <c r="E450" s="405">
        <v>0.40859953703703705</v>
      </c>
      <c r="F450" s="406">
        <f t="shared" si="116"/>
        <v>1.7</v>
      </c>
      <c r="G450" s="468">
        <f t="shared" si="116"/>
        <v>5.89</v>
      </c>
      <c r="H450" s="407">
        <f t="shared" si="116"/>
        <v>1.2</v>
      </c>
      <c r="I450" s="407">
        <f t="shared" si="108"/>
        <v>7.59</v>
      </c>
      <c r="J450" s="407">
        <f t="shared" si="103"/>
        <v>7.7099999973177908</v>
      </c>
      <c r="K450" s="408">
        <f t="shared" si="109"/>
        <v>0.11999999731779099</v>
      </c>
      <c r="L450" s="409">
        <f t="shared" si="110"/>
        <v>0.5</v>
      </c>
      <c r="M450" s="410">
        <f t="shared" si="111"/>
        <v>8.09</v>
      </c>
      <c r="N450" s="410">
        <f t="shared" si="112"/>
        <v>8.2099999973177908</v>
      </c>
      <c r="O450" s="411"/>
      <c r="P450" s="485">
        <f t="shared" ca="1" si="113"/>
        <v>0.4754513888888946</v>
      </c>
      <c r="Q450" s="484">
        <f t="shared" ca="1" si="114"/>
        <v>0.47559027777778351</v>
      </c>
      <c r="R450" s="486">
        <v>0.11999999731779099</v>
      </c>
      <c r="S450" s="486">
        <f t="shared" ca="1" si="104"/>
        <v>0.13</v>
      </c>
      <c r="T450">
        <v>1</v>
      </c>
      <c r="U450" s="469" t="str">
        <f t="shared" si="105"/>
        <v>C43-R3</v>
      </c>
      <c r="V450">
        <v>43</v>
      </c>
      <c r="W450" s="470" t="s">
        <v>493</v>
      </c>
      <c r="X450" s="470" t="s">
        <v>494</v>
      </c>
      <c r="Y450">
        <v>3</v>
      </c>
      <c r="AA450" s="504">
        <v>434</v>
      </c>
    </row>
    <row r="451" spans="1:27" ht="12.75" customHeight="1">
      <c r="A451" s="403">
        <f t="shared" si="106"/>
        <v>435</v>
      </c>
      <c r="B451" s="527"/>
      <c r="C451" s="404" t="str">
        <f t="shared" si="102"/>
        <v>C43-R5</v>
      </c>
      <c r="D451" s="405">
        <v>0.40868055555555555</v>
      </c>
      <c r="E451" s="405">
        <v>0.40881944444444446</v>
      </c>
      <c r="F451" s="406">
        <f t="shared" ref="F451:H466" si="117">F450</f>
        <v>1.7</v>
      </c>
      <c r="G451" s="468">
        <f t="shared" si="117"/>
        <v>5.89</v>
      </c>
      <c r="H451" s="407">
        <f t="shared" si="117"/>
        <v>1.2</v>
      </c>
      <c r="I451" s="407">
        <f t="shared" si="108"/>
        <v>7.59</v>
      </c>
      <c r="J451" s="407">
        <f t="shared" si="103"/>
        <v>7.609999999552965</v>
      </c>
      <c r="K451" s="408">
        <f t="shared" si="109"/>
        <v>1.9999999552965164E-2</v>
      </c>
      <c r="L451" s="409">
        <f t="shared" si="110"/>
        <v>0.5</v>
      </c>
      <c r="M451" s="410">
        <f t="shared" si="111"/>
        <v>8.09</v>
      </c>
      <c r="N451" s="410">
        <f t="shared" si="112"/>
        <v>8.109999999552965</v>
      </c>
      <c r="O451" s="411"/>
      <c r="P451" s="485">
        <f t="shared" ca="1" si="113"/>
        <v>0.47586805555556128</v>
      </c>
      <c r="Q451" s="484">
        <f t="shared" ca="1" si="114"/>
        <v>0.47604166666667241</v>
      </c>
      <c r="R451" s="486">
        <v>1.9999999552965164E-2</v>
      </c>
      <c r="S451" s="486">
        <f t="shared" ca="1" si="104"/>
        <v>0.12</v>
      </c>
      <c r="T451">
        <v>2</v>
      </c>
      <c r="U451" s="469" t="str">
        <f t="shared" si="105"/>
        <v>C43-R5</v>
      </c>
      <c r="V451">
        <v>43</v>
      </c>
      <c r="W451" s="470" t="s">
        <v>493</v>
      </c>
      <c r="X451" s="470" t="s">
        <v>494</v>
      </c>
      <c r="Y451">
        <v>5</v>
      </c>
      <c r="AA451" s="504">
        <v>435</v>
      </c>
    </row>
    <row r="452" spans="1:27" ht="12.75" customHeight="1">
      <c r="A452" s="403">
        <f t="shared" si="106"/>
        <v>436</v>
      </c>
      <c r="B452" s="527"/>
      <c r="C452" s="404" t="str">
        <f t="shared" si="102"/>
        <v>C43-R7</v>
      </c>
      <c r="D452" s="405">
        <v>0.40895833333333331</v>
      </c>
      <c r="E452" s="405">
        <v>0.40913194444444445</v>
      </c>
      <c r="F452" s="406">
        <f t="shared" si="117"/>
        <v>1.7</v>
      </c>
      <c r="G452" s="468">
        <f t="shared" si="117"/>
        <v>5.89</v>
      </c>
      <c r="H452" s="407">
        <f t="shared" si="117"/>
        <v>1.2</v>
      </c>
      <c r="I452" s="407">
        <f t="shared" si="108"/>
        <v>7.59</v>
      </c>
      <c r="J452" s="407">
        <f t="shared" si="103"/>
        <v>7.7300000005960463</v>
      </c>
      <c r="K452" s="408">
        <f t="shared" si="109"/>
        <v>0.14000000059604645</v>
      </c>
      <c r="L452" s="409">
        <f t="shared" si="110"/>
        <v>0.5</v>
      </c>
      <c r="M452" s="410">
        <f t="shared" si="111"/>
        <v>8.09</v>
      </c>
      <c r="N452" s="410">
        <f t="shared" si="112"/>
        <v>8.2300000005960463</v>
      </c>
      <c r="O452" s="411"/>
      <c r="P452" s="485">
        <f t="shared" ca="1" si="113"/>
        <v>0.47633101851852427</v>
      </c>
      <c r="Q452" s="484">
        <f t="shared" ca="1" si="114"/>
        <v>0.47649305555556132</v>
      </c>
      <c r="R452" s="486">
        <v>0.14000000059604645</v>
      </c>
      <c r="S452" s="486">
        <f t="shared" ca="1" si="104"/>
        <v>0.06</v>
      </c>
      <c r="T452">
        <v>3</v>
      </c>
      <c r="U452" s="469" t="str">
        <f t="shared" si="105"/>
        <v>C43-R7</v>
      </c>
      <c r="V452">
        <v>43</v>
      </c>
      <c r="W452" s="470" t="s">
        <v>493</v>
      </c>
      <c r="X452" s="470" t="s">
        <v>494</v>
      </c>
      <c r="Y452">
        <v>7</v>
      </c>
      <c r="AA452" s="504">
        <v>436</v>
      </c>
    </row>
    <row r="453" spans="1:27" ht="12.75" customHeight="1">
      <c r="A453" s="403">
        <f t="shared" si="106"/>
        <v>437</v>
      </c>
      <c r="B453" s="527"/>
      <c r="C453" s="404" t="str">
        <f t="shared" si="102"/>
        <v>C43-R9</v>
      </c>
      <c r="D453" s="405">
        <v>0.40922453703703704</v>
      </c>
      <c r="E453" s="405">
        <v>0.40937499999999999</v>
      </c>
      <c r="F453" s="406">
        <f t="shared" si="117"/>
        <v>1.7</v>
      </c>
      <c r="G453" s="468">
        <f t="shared" si="117"/>
        <v>5.89</v>
      </c>
      <c r="H453" s="407">
        <f t="shared" si="117"/>
        <v>1.2</v>
      </c>
      <c r="I453" s="407">
        <f t="shared" si="108"/>
        <v>7.59</v>
      </c>
      <c r="J453" s="407">
        <f t="shared" si="103"/>
        <v>7.6800000035762785</v>
      </c>
      <c r="K453" s="408">
        <f t="shared" si="109"/>
        <v>9.0000003576278687E-2</v>
      </c>
      <c r="L453" s="409">
        <f t="shared" si="110"/>
        <v>0.5</v>
      </c>
      <c r="M453" s="410">
        <f t="shared" si="111"/>
        <v>8.09</v>
      </c>
      <c r="N453" s="410">
        <f t="shared" si="112"/>
        <v>8.1800000035762785</v>
      </c>
      <c r="O453" s="411"/>
      <c r="P453" s="485">
        <f t="shared" ca="1" si="113"/>
        <v>0.47678240740741318</v>
      </c>
      <c r="Q453" s="484">
        <f t="shared" ca="1" si="114"/>
        <v>0.47693287037037613</v>
      </c>
      <c r="R453" s="486">
        <v>9.0000003576278687E-2</v>
      </c>
      <c r="S453" s="486">
        <f t="shared" ca="1" si="104"/>
        <v>7.0000000000000007E-2</v>
      </c>
      <c r="T453">
        <v>4</v>
      </c>
      <c r="U453" s="469" t="str">
        <f t="shared" si="105"/>
        <v>C43-R9</v>
      </c>
      <c r="V453">
        <v>43</v>
      </c>
      <c r="W453" s="470" t="s">
        <v>493</v>
      </c>
      <c r="X453" s="470" t="s">
        <v>494</v>
      </c>
      <c r="Y453">
        <v>9</v>
      </c>
      <c r="AA453" s="504">
        <v>437</v>
      </c>
    </row>
    <row r="454" spans="1:27" ht="12.75" customHeight="1">
      <c r="A454" s="403">
        <f t="shared" si="106"/>
        <v>438</v>
      </c>
      <c r="B454" s="527"/>
      <c r="C454" s="404" t="str">
        <f t="shared" si="102"/>
        <v>C43-R11</v>
      </c>
      <c r="D454" s="405">
        <v>0.40947916666666667</v>
      </c>
      <c r="E454" s="405">
        <v>0.40962962962962962</v>
      </c>
      <c r="F454" s="406">
        <f t="shared" si="117"/>
        <v>1.7</v>
      </c>
      <c r="G454" s="468">
        <f t="shared" si="117"/>
        <v>5.89</v>
      </c>
      <c r="H454" s="407">
        <f t="shared" si="117"/>
        <v>1.2</v>
      </c>
      <c r="I454" s="407">
        <f t="shared" si="108"/>
        <v>7.59</v>
      </c>
      <c r="J454" s="407">
        <f t="shared" si="103"/>
        <v>7.6699999982118605</v>
      </c>
      <c r="K454" s="408">
        <f t="shared" si="109"/>
        <v>7.9999998211860657E-2</v>
      </c>
      <c r="L454" s="409">
        <f t="shared" si="110"/>
        <v>0.5</v>
      </c>
      <c r="M454" s="410">
        <f t="shared" si="111"/>
        <v>8.09</v>
      </c>
      <c r="N454" s="410">
        <f t="shared" si="112"/>
        <v>8.1699999982118605</v>
      </c>
      <c r="O454" s="411"/>
      <c r="P454" s="485">
        <f t="shared" ca="1" si="113"/>
        <v>0.47721064814815389</v>
      </c>
      <c r="Q454" s="484">
        <f t="shared" ca="1" si="114"/>
        <v>0.47737268518519094</v>
      </c>
      <c r="R454" s="486">
        <v>7.9999998211860657E-2</v>
      </c>
      <c r="S454" s="486">
        <f t="shared" ca="1" si="104"/>
        <v>0.09</v>
      </c>
      <c r="T454">
        <v>5</v>
      </c>
      <c r="U454" s="469" t="str">
        <f t="shared" si="105"/>
        <v>C43-R11</v>
      </c>
      <c r="V454">
        <v>43</v>
      </c>
      <c r="W454" s="470" t="s">
        <v>493</v>
      </c>
      <c r="X454" s="470" t="s">
        <v>494</v>
      </c>
      <c r="Y454">
        <v>11</v>
      </c>
      <c r="AA454" s="504">
        <v>438</v>
      </c>
    </row>
    <row r="455" spans="1:27" ht="12.75" customHeight="1">
      <c r="A455" s="403">
        <f t="shared" si="106"/>
        <v>439</v>
      </c>
      <c r="B455" s="527"/>
      <c r="C455" s="404" t="str">
        <f t="shared" si="102"/>
        <v>C43-R13</v>
      </c>
      <c r="D455" s="405">
        <v>0.40971064814814817</v>
      </c>
      <c r="E455" s="405">
        <v>0.40984953703703703</v>
      </c>
      <c r="F455" s="406">
        <f t="shared" si="117"/>
        <v>1.7</v>
      </c>
      <c r="G455" s="468">
        <f t="shared" si="117"/>
        <v>5.89</v>
      </c>
      <c r="H455" s="407">
        <f t="shared" si="117"/>
        <v>1.2</v>
      </c>
      <c r="I455" s="407">
        <f t="shared" si="108"/>
        <v>7.59</v>
      </c>
      <c r="J455" s="407">
        <f t="shared" si="103"/>
        <v>7.7400000059604643</v>
      </c>
      <c r="K455" s="408">
        <f t="shared" si="109"/>
        <v>0.15000000596046448</v>
      </c>
      <c r="L455" s="409">
        <f t="shared" si="110"/>
        <v>0.5</v>
      </c>
      <c r="M455" s="410">
        <f t="shared" si="111"/>
        <v>8.09</v>
      </c>
      <c r="N455" s="410">
        <f t="shared" si="112"/>
        <v>8.2400000059604643</v>
      </c>
      <c r="O455" s="411"/>
      <c r="P455" s="485">
        <f t="shared" ca="1" si="113"/>
        <v>0.47763888888889466</v>
      </c>
      <c r="Q455" s="484">
        <f t="shared" ca="1" si="114"/>
        <v>0.4778125000000058</v>
      </c>
      <c r="R455" s="486">
        <v>0.15000000596046448</v>
      </c>
      <c r="S455" s="486">
        <f t="shared" ca="1" si="104"/>
        <v>0.05</v>
      </c>
      <c r="T455">
        <v>6</v>
      </c>
      <c r="U455" s="469" t="str">
        <f t="shared" si="105"/>
        <v>C43-R13</v>
      </c>
      <c r="V455">
        <v>43</v>
      </c>
      <c r="W455" s="470" t="s">
        <v>493</v>
      </c>
      <c r="X455" s="470" t="s">
        <v>494</v>
      </c>
      <c r="Y455">
        <v>13</v>
      </c>
      <c r="AA455" s="504">
        <v>439</v>
      </c>
    </row>
    <row r="456" spans="1:27" ht="12.75" customHeight="1">
      <c r="A456" s="403">
        <f t="shared" si="106"/>
        <v>440</v>
      </c>
      <c r="B456" s="527"/>
      <c r="C456" s="404" t="str">
        <f t="shared" si="102"/>
        <v>C43-R15</v>
      </c>
      <c r="D456" s="405">
        <v>0.40997685185185184</v>
      </c>
      <c r="E456" s="405">
        <v>0.41012731481481479</v>
      </c>
      <c r="F456" s="406">
        <f t="shared" si="117"/>
        <v>1.7</v>
      </c>
      <c r="G456" s="468">
        <f t="shared" si="117"/>
        <v>5.89</v>
      </c>
      <c r="H456" s="407">
        <f t="shared" si="117"/>
        <v>1.2</v>
      </c>
      <c r="I456" s="407">
        <f t="shared" si="108"/>
        <v>7.59</v>
      </c>
      <c r="J456" s="407">
        <f t="shared" si="103"/>
        <v>7.6699999982118605</v>
      </c>
      <c r="K456" s="408">
        <f t="shared" si="109"/>
        <v>7.9999998211860657E-2</v>
      </c>
      <c r="L456" s="409">
        <f t="shared" si="110"/>
        <v>0.5</v>
      </c>
      <c r="M456" s="410">
        <f t="shared" si="111"/>
        <v>8.09</v>
      </c>
      <c r="N456" s="410">
        <f t="shared" si="112"/>
        <v>8.1699999982118605</v>
      </c>
      <c r="O456" s="411"/>
      <c r="P456" s="485">
        <f t="shared" ca="1" si="113"/>
        <v>0.47807870370370953</v>
      </c>
      <c r="Q456" s="484">
        <f t="shared" ca="1" si="114"/>
        <v>0.47825231481482067</v>
      </c>
      <c r="R456" s="486">
        <v>7.9999998211860657E-2</v>
      </c>
      <c r="S456" s="486">
        <f t="shared" ca="1" si="104"/>
        <v>7.0000000000000007E-2</v>
      </c>
      <c r="T456">
        <v>7</v>
      </c>
      <c r="U456" s="469" t="str">
        <f t="shared" si="105"/>
        <v>C43-R15</v>
      </c>
      <c r="V456">
        <v>43</v>
      </c>
      <c r="W456" s="470" t="s">
        <v>493</v>
      </c>
      <c r="X456" s="470" t="s">
        <v>494</v>
      </c>
      <c r="Y456">
        <v>15</v>
      </c>
      <c r="AA456" s="504">
        <v>440</v>
      </c>
    </row>
    <row r="457" spans="1:27" ht="12.75" customHeight="1">
      <c r="A457" s="403">
        <f t="shared" si="106"/>
        <v>441</v>
      </c>
      <c r="B457" s="527"/>
      <c r="C457" s="404" t="str">
        <f t="shared" si="102"/>
        <v>C43-R17</v>
      </c>
      <c r="D457" s="405">
        <v>0.41020833333333334</v>
      </c>
      <c r="E457" s="405">
        <v>0.41035879629629629</v>
      </c>
      <c r="F457" s="406">
        <f t="shared" si="117"/>
        <v>1.7</v>
      </c>
      <c r="G457" s="468">
        <f t="shared" si="117"/>
        <v>5.89</v>
      </c>
      <c r="H457" s="407">
        <f t="shared" si="117"/>
        <v>1.2</v>
      </c>
      <c r="I457" s="407">
        <f t="shared" si="108"/>
        <v>7.59</v>
      </c>
      <c r="J457" s="407">
        <f t="shared" si="103"/>
        <v>7.6299999991059302</v>
      </c>
      <c r="K457" s="408">
        <f t="shared" si="109"/>
        <v>3.9999999105930328E-2</v>
      </c>
      <c r="L457" s="409">
        <f t="shared" si="110"/>
        <v>0.5</v>
      </c>
      <c r="M457" s="410">
        <f t="shared" si="111"/>
        <v>8.09</v>
      </c>
      <c r="N457" s="410">
        <f t="shared" si="112"/>
        <v>8.1299999991059302</v>
      </c>
      <c r="O457" s="411"/>
      <c r="P457" s="485">
        <f t="shared" ca="1" si="113"/>
        <v>0.4785069444444503</v>
      </c>
      <c r="Q457" s="484">
        <f t="shared" ca="1" si="114"/>
        <v>0.47868055555556144</v>
      </c>
      <c r="R457" s="486">
        <v>3.9999999105930328E-2</v>
      </c>
      <c r="S457" s="486">
        <f t="shared" ca="1" si="104"/>
        <v>0.1</v>
      </c>
      <c r="T457">
        <v>8</v>
      </c>
      <c r="U457" s="469" t="str">
        <f t="shared" si="105"/>
        <v>C43-R17</v>
      </c>
      <c r="V457">
        <v>43</v>
      </c>
      <c r="W457" s="470" t="s">
        <v>493</v>
      </c>
      <c r="X457" s="470" t="s">
        <v>494</v>
      </c>
      <c r="Y457">
        <v>17</v>
      </c>
      <c r="AA457" s="504">
        <v>441</v>
      </c>
    </row>
    <row r="458" spans="1:27" ht="12.75" customHeight="1">
      <c r="A458" s="403">
        <f t="shared" si="106"/>
        <v>442</v>
      </c>
      <c r="B458" s="527"/>
      <c r="C458" s="404" t="str">
        <f t="shared" si="102"/>
        <v>C43-R19</v>
      </c>
      <c r="D458" s="405">
        <v>0.41047453703703701</v>
      </c>
      <c r="E458" s="405">
        <v>0.41063657407407406</v>
      </c>
      <c r="F458" s="406">
        <f t="shared" si="117"/>
        <v>1.7</v>
      </c>
      <c r="G458" s="468">
        <f t="shared" si="117"/>
        <v>5.89</v>
      </c>
      <c r="H458" s="407">
        <f t="shared" si="117"/>
        <v>1.2</v>
      </c>
      <c r="I458" s="407">
        <f t="shared" si="108"/>
        <v>7.59</v>
      </c>
      <c r="J458" s="407">
        <f t="shared" si="103"/>
        <v>7.6299999991059302</v>
      </c>
      <c r="K458" s="408">
        <f t="shared" si="109"/>
        <v>3.9999999105930328E-2</v>
      </c>
      <c r="L458" s="409">
        <f t="shared" si="110"/>
        <v>0.5</v>
      </c>
      <c r="M458" s="410">
        <f t="shared" si="111"/>
        <v>8.09</v>
      </c>
      <c r="N458" s="410">
        <f t="shared" si="112"/>
        <v>8.1299999991059302</v>
      </c>
      <c r="O458" s="411"/>
      <c r="P458" s="485">
        <f t="shared" ca="1" si="113"/>
        <v>0.47894675925926516</v>
      </c>
      <c r="Q458" s="484">
        <f t="shared" ca="1" si="114"/>
        <v>0.4791203703703763</v>
      </c>
      <c r="R458" s="486">
        <v>3.9999999105930328E-2</v>
      </c>
      <c r="S458" s="486">
        <f t="shared" ca="1" si="104"/>
        <v>0.01</v>
      </c>
      <c r="T458">
        <v>9</v>
      </c>
      <c r="U458" s="469" t="str">
        <f t="shared" si="105"/>
        <v>C43-R19</v>
      </c>
      <c r="V458">
        <v>43</v>
      </c>
      <c r="W458" s="470" t="s">
        <v>493</v>
      </c>
      <c r="X458" s="470" t="s">
        <v>494</v>
      </c>
      <c r="Y458">
        <v>19</v>
      </c>
      <c r="AA458" s="504">
        <v>442</v>
      </c>
    </row>
    <row r="459" spans="1:27" ht="12.75" customHeight="1">
      <c r="A459" s="403">
        <f t="shared" si="106"/>
        <v>443</v>
      </c>
      <c r="B459" s="527"/>
      <c r="C459" s="404" t="str">
        <f t="shared" si="102"/>
        <v>C43-R21</v>
      </c>
      <c r="D459" s="405">
        <v>0.41074074074074074</v>
      </c>
      <c r="E459" s="405">
        <v>0.41091435185185188</v>
      </c>
      <c r="F459" s="406">
        <f t="shared" si="117"/>
        <v>1.7</v>
      </c>
      <c r="G459" s="468">
        <f t="shared" si="117"/>
        <v>5.89</v>
      </c>
      <c r="H459" s="407">
        <f t="shared" si="117"/>
        <v>1.2</v>
      </c>
      <c r="I459" s="407">
        <f t="shared" si="108"/>
        <v>7.59</v>
      </c>
      <c r="J459" s="407">
        <f t="shared" si="103"/>
        <v>7.7400000059604643</v>
      </c>
      <c r="K459" s="408">
        <f t="shared" si="109"/>
        <v>0.15000000596046448</v>
      </c>
      <c r="L459" s="409">
        <f t="shared" si="110"/>
        <v>0.5</v>
      </c>
      <c r="M459" s="410">
        <f t="shared" si="111"/>
        <v>8.09</v>
      </c>
      <c r="N459" s="410">
        <f t="shared" si="112"/>
        <v>8.2400000059604643</v>
      </c>
      <c r="O459" s="411"/>
      <c r="P459" s="485">
        <f t="shared" ca="1" si="113"/>
        <v>0.47936342592593184</v>
      </c>
      <c r="Q459" s="484">
        <f t="shared" ca="1" si="114"/>
        <v>0.47952546296296888</v>
      </c>
      <c r="R459" s="486">
        <v>0.15000000596046448</v>
      </c>
      <c r="S459" s="486">
        <f t="shared" ca="1" si="104"/>
        <v>0.09</v>
      </c>
      <c r="T459">
        <v>10</v>
      </c>
      <c r="U459" s="469" t="str">
        <f t="shared" si="105"/>
        <v>C43-R21</v>
      </c>
      <c r="V459">
        <v>43</v>
      </c>
      <c r="W459" s="470" t="s">
        <v>493</v>
      </c>
      <c r="X459" s="470" t="s">
        <v>494</v>
      </c>
      <c r="Y459">
        <v>21</v>
      </c>
      <c r="AA459" s="504">
        <v>443</v>
      </c>
    </row>
    <row r="460" spans="1:27" ht="12.75" customHeight="1">
      <c r="A460" s="403">
        <f t="shared" si="106"/>
        <v>444</v>
      </c>
      <c r="B460" s="527"/>
      <c r="C460" s="404" t="str">
        <f t="shared" si="102"/>
        <v>C43-R23</v>
      </c>
      <c r="D460" s="405">
        <v>0.41099537037037037</v>
      </c>
      <c r="E460" s="405">
        <v>0.41114583333333332</v>
      </c>
      <c r="F460" s="406">
        <f t="shared" si="117"/>
        <v>1.7</v>
      </c>
      <c r="G460" s="468">
        <f t="shared" si="117"/>
        <v>5.89</v>
      </c>
      <c r="H460" s="407">
        <f t="shared" si="117"/>
        <v>1.2</v>
      </c>
      <c r="I460" s="407">
        <f t="shared" si="108"/>
        <v>7.59</v>
      </c>
      <c r="J460" s="407">
        <f t="shared" si="103"/>
        <v>7.7099999973177908</v>
      </c>
      <c r="K460" s="408">
        <f t="shared" si="109"/>
        <v>0.11999999731779099</v>
      </c>
      <c r="L460" s="409">
        <f t="shared" si="110"/>
        <v>0.5</v>
      </c>
      <c r="M460" s="410">
        <f t="shared" si="111"/>
        <v>8.09</v>
      </c>
      <c r="N460" s="410">
        <f t="shared" si="112"/>
        <v>8.2099999973177908</v>
      </c>
      <c r="O460" s="411"/>
      <c r="P460" s="485">
        <f t="shared" ca="1" si="113"/>
        <v>0.47981481481482074</v>
      </c>
      <c r="Q460" s="484">
        <f t="shared" ca="1" si="114"/>
        <v>0.47997685185185779</v>
      </c>
      <c r="R460" s="486">
        <v>0.11999999731779099</v>
      </c>
      <c r="S460" s="486">
        <f t="shared" ca="1" si="104"/>
        <v>0.13</v>
      </c>
      <c r="T460">
        <v>11</v>
      </c>
      <c r="U460" s="469" t="str">
        <f t="shared" si="105"/>
        <v>C43-R23</v>
      </c>
      <c r="V460">
        <v>43</v>
      </c>
      <c r="W460" s="470" t="s">
        <v>493</v>
      </c>
      <c r="X460" s="470" t="s">
        <v>494</v>
      </c>
      <c r="Y460">
        <v>23</v>
      </c>
      <c r="AA460" s="504">
        <v>444</v>
      </c>
    </row>
    <row r="461" spans="1:27" ht="12.75" customHeight="1">
      <c r="A461" s="403">
        <f t="shared" si="106"/>
        <v>445</v>
      </c>
      <c r="B461" s="527"/>
      <c r="C461" s="404" t="str">
        <f t="shared" si="102"/>
        <v>C43-R25</v>
      </c>
      <c r="D461" s="405">
        <v>0.41123842592592591</v>
      </c>
      <c r="E461" s="405">
        <v>0.41140046296296295</v>
      </c>
      <c r="F461" s="406">
        <f t="shared" si="117"/>
        <v>1.7</v>
      </c>
      <c r="G461" s="468">
        <f t="shared" si="117"/>
        <v>5.89</v>
      </c>
      <c r="H461" s="407">
        <f t="shared" si="117"/>
        <v>1.2</v>
      </c>
      <c r="I461" s="407">
        <f t="shared" si="108"/>
        <v>7.59</v>
      </c>
      <c r="J461" s="407">
        <f t="shared" si="103"/>
        <v>7.6600000002980231</v>
      </c>
      <c r="K461" s="408">
        <f t="shared" si="109"/>
        <v>7.0000000298023224E-2</v>
      </c>
      <c r="L461" s="409">
        <f t="shared" si="110"/>
        <v>0.5</v>
      </c>
      <c r="M461" s="410">
        <f t="shared" si="111"/>
        <v>8.09</v>
      </c>
      <c r="N461" s="410">
        <f t="shared" si="112"/>
        <v>8.1600000002980231</v>
      </c>
      <c r="O461" s="411"/>
      <c r="P461" s="485">
        <f t="shared" ca="1" si="113"/>
        <v>0.48023148148148742</v>
      </c>
      <c r="Q461" s="484">
        <f t="shared" ca="1" si="114"/>
        <v>0.48039351851852446</v>
      </c>
      <c r="R461" s="486">
        <v>7.0000000298023224E-2</v>
      </c>
      <c r="S461" s="486">
        <f t="shared" ca="1" si="104"/>
        <v>0.04</v>
      </c>
      <c r="T461">
        <v>12</v>
      </c>
      <c r="U461" s="469" t="str">
        <f t="shared" si="105"/>
        <v>C43-R25</v>
      </c>
      <c r="V461">
        <v>43</v>
      </c>
      <c r="W461" s="470" t="s">
        <v>493</v>
      </c>
      <c r="X461" s="470" t="s">
        <v>494</v>
      </c>
      <c r="Y461">
        <v>25</v>
      </c>
      <c r="AA461" s="504">
        <v>445</v>
      </c>
    </row>
    <row r="462" spans="1:27" ht="12.75" customHeight="1">
      <c r="A462" s="403">
        <f t="shared" si="106"/>
        <v>446</v>
      </c>
      <c r="B462" s="527"/>
      <c r="C462" s="404" t="str">
        <f t="shared" si="102"/>
        <v>C43-R27</v>
      </c>
      <c r="D462" s="405">
        <v>0.41150462962962964</v>
      </c>
      <c r="E462" s="405">
        <v>0.41164351851851849</v>
      </c>
      <c r="F462" s="406">
        <f t="shared" si="117"/>
        <v>1.7</v>
      </c>
      <c r="G462" s="468">
        <f t="shared" si="117"/>
        <v>5.89</v>
      </c>
      <c r="H462" s="407">
        <f t="shared" si="117"/>
        <v>1.2</v>
      </c>
      <c r="I462" s="407">
        <f t="shared" si="108"/>
        <v>7.59</v>
      </c>
      <c r="J462" s="407">
        <f t="shared" si="103"/>
        <v>7.609999999552965</v>
      </c>
      <c r="K462" s="408">
        <f t="shared" si="109"/>
        <v>1.9999999552965164E-2</v>
      </c>
      <c r="L462" s="409">
        <f t="shared" si="110"/>
        <v>0.5</v>
      </c>
      <c r="M462" s="410">
        <f t="shared" si="111"/>
        <v>8.09</v>
      </c>
      <c r="N462" s="410">
        <f t="shared" si="112"/>
        <v>8.109999999552965</v>
      </c>
      <c r="O462" s="411"/>
      <c r="P462" s="485">
        <f t="shared" ca="1" si="113"/>
        <v>0.48062500000000596</v>
      </c>
      <c r="Q462" s="484">
        <f t="shared" ca="1" si="114"/>
        <v>0.48076388888889487</v>
      </c>
      <c r="R462" s="486">
        <v>1.9999999552965164E-2</v>
      </c>
      <c r="S462" s="486">
        <f t="shared" ca="1" si="104"/>
        <v>0.01</v>
      </c>
      <c r="T462">
        <v>13</v>
      </c>
      <c r="U462" s="469" t="str">
        <f t="shared" si="105"/>
        <v>C43-R27</v>
      </c>
      <c r="V462">
        <v>43</v>
      </c>
      <c r="W462" s="470" t="s">
        <v>493</v>
      </c>
      <c r="X462" s="470" t="s">
        <v>494</v>
      </c>
      <c r="Y462">
        <v>27</v>
      </c>
      <c r="AA462" s="504">
        <v>446</v>
      </c>
    </row>
    <row r="463" spans="1:27" ht="12.75" customHeight="1">
      <c r="A463" s="403">
        <f t="shared" si="106"/>
        <v>447</v>
      </c>
      <c r="B463" s="527"/>
      <c r="C463" s="404" t="str">
        <f t="shared" si="102"/>
        <v>C43-R29</v>
      </c>
      <c r="D463" s="405">
        <v>0.41173611111111114</v>
      </c>
      <c r="E463" s="405">
        <v>0.41188657407407409</v>
      </c>
      <c r="F463" s="406">
        <f t="shared" si="117"/>
        <v>1.7</v>
      </c>
      <c r="G463" s="468">
        <f t="shared" si="117"/>
        <v>5.89</v>
      </c>
      <c r="H463" s="407">
        <f t="shared" si="117"/>
        <v>1.2</v>
      </c>
      <c r="I463" s="407">
        <f t="shared" si="108"/>
        <v>7.59</v>
      </c>
      <c r="J463" s="407">
        <f t="shared" si="103"/>
        <v>7.6400000007450579</v>
      </c>
      <c r="K463" s="408">
        <f t="shared" si="109"/>
        <v>5.000000074505806E-2</v>
      </c>
      <c r="L463" s="409">
        <f t="shared" si="110"/>
        <v>0.5</v>
      </c>
      <c r="M463" s="410">
        <f t="shared" si="111"/>
        <v>8.09</v>
      </c>
      <c r="N463" s="410">
        <f t="shared" si="112"/>
        <v>8.1400000007450579</v>
      </c>
      <c r="O463" s="411"/>
      <c r="P463" s="485">
        <f t="shared" ca="1" si="113"/>
        <v>0.48104166666667264</v>
      </c>
      <c r="Q463" s="484">
        <f t="shared" ca="1" si="114"/>
        <v>0.48120370370370968</v>
      </c>
      <c r="R463" s="486">
        <v>5.000000074505806E-2</v>
      </c>
      <c r="S463" s="486">
        <f t="shared" ca="1" si="104"/>
        <v>0.14000000000000001</v>
      </c>
      <c r="T463">
        <v>14</v>
      </c>
      <c r="U463" s="469" t="str">
        <f t="shared" si="105"/>
        <v>C43-R29</v>
      </c>
      <c r="V463">
        <v>43</v>
      </c>
      <c r="W463" s="470" t="s">
        <v>493</v>
      </c>
      <c r="X463" s="470" t="s">
        <v>494</v>
      </c>
      <c r="Y463">
        <v>29</v>
      </c>
      <c r="AA463" s="504">
        <v>447</v>
      </c>
    </row>
    <row r="464" spans="1:27" ht="12.75" customHeight="1">
      <c r="A464" s="403">
        <f t="shared" si="106"/>
        <v>448</v>
      </c>
      <c r="B464" s="527" t="s">
        <v>522</v>
      </c>
      <c r="C464" s="404" t="str">
        <f t="shared" si="102"/>
        <v>C43-R31</v>
      </c>
      <c r="D464" s="405">
        <v>0.4120138888888889</v>
      </c>
      <c r="E464" s="405">
        <v>0.41217592592592595</v>
      </c>
      <c r="F464" s="406">
        <f t="shared" si="117"/>
        <v>1.7</v>
      </c>
      <c r="G464" s="468">
        <f t="shared" si="117"/>
        <v>5.89</v>
      </c>
      <c r="H464" s="407">
        <f t="shared" si="117"/>
        <v>1.2</v>
      </c>
      <c r="I464" s="407">
        <f t="shared" si="108"/>
        <v>7.59</v>
      </c>
      <c r="J464" s="407">
        <f t="shared" si="103"/>
        <v>7.609999999552965</v>
      </c>
      <c r="K464" s="408">
        <f t="shared" si="109"/>
        <v>1.9999999552965164E-2</v>
      </c>
      <c r="L464" s="409">
        <f t="shared" si="110"/>
        <v>0.5</v>
      </c>
      <c r="M464" s="410">
        <f t="shared" si="111"/>
        <v>8.09</v>
      </c>
      <c r="N464" s="410">
        <f t="shared" si="112"/>
        <v>8.109999999552965</v>
      </c>
      <c r="O464" s="411"/>
      <c r="P464" s="485">
        <f t="shared" ca="1" si="113"/>
        <v>0.48148148148148745</v>
      </c>
      <c r="Q464" s="484">
        <f t="shared" ca="1" si="114"/>
        <v>0.48162037037037636</v>
      </c>
      <c r="R464" s="486">
        <v>1.9999999552965164E-2</v>
      </c>
      <c r="S464" s="486">
        <f t="shared" ca="1" si="104"/>
        <v>0.13</v>
      </c>
      <c r="T464">
        <v>15</v>
      </c>
      <c r="U464" s="469" t="str">
        <f t="shared" si="105"/>
        <v>C43-R31</v>
      </c>
      <c r="V464">
        <v>43</v>
      </c>
      <c r="W464" s="470" t="s">
        <v>493</v>
      </c>
      <c r="X464" s="470" t="s">
        <v>494</v>
      </c>
      <c r="Y464">
        <v>31</v>
      </c>
      <c r="AA464" s="504">
        <v>448</v>
      </c>
    </row>
    <row r="465" spans="1:27" ht="12.75" customHeight="1">
      <c r="A465" s="403">
        <f t="shared" si="106"/>
        <v>449</v>
      </c>
      <c r="B465" s="527"/>
      <c r="C465" s="404" t="str">
        <f t="shared" si="102"/>
        <v>C43-R33</v>
      </c>
      <c r="D465" s="405">
        <v>0.41224537037037035</v>
      </c>
      <c r="E465" s="405">
        <v>0.41238425925925926</v>
      </c>
      <c r="F465" s="406">
        <f t="shared" si="117"/>
        <v>1.7</v>
      </c>
      <c r="G465" s="468">
        <f t="shared" si="117"/>
        <v>5.89</v>
      </c>
      <c r="H465" s="407">
        <f t="shared" si="117"/>
        <v>1.2</v>
      </c>
      <c r="I465" s="407">
        <f t="shared" si="108"/>
        <v>7.59</v>
      </c>
      <c r="J465" s="407">
        <f t="shared" si="103"/>
        <v>7.7300000005960463</v>
      </c>
      <c r="K465" s="408">
        <f t="shared" si="109"/>
        <v>0.14000000059604645</v>
      </c>
      <c r="L465" s="409">
        <f t="shared" si="110"/>
        <v>0.5</v>
      </c>
      <c r="M465" s="410">
        <f t="shared" si="111"/>
        <v>8.09</v>
      </c>
      <c r="N465" s="410">
        <f t="shared" si="112"/>
        <v>8.2300000005960463</v>
      </c>
      <c r="O465" s="411"/>
      <c r="P465" s="485">
        <v>0.54173611111111775</v>
      </c>
      <c r="Q465" s="484">
        <f t="shared" ca="1" si="114"/>
        <v>0.54190972222222888</v>
      </c>
      <c r="R465" s="486">
        <v>0.14000000059604645</v>
      </c>
      <c r="S465" s="486">
        <f t="shared" ca="1" si="104"/>
        <v>0.08</v>
      </c>
      <c r="T465">
        <v>16</v>
      </c>
      <c r="U465" s="469" t="str">
        <f t="shared" si="105"/>
        <v>C43-R33</v>
      </c>
      <c r="V465">
        <v>43</v>
      </c>
      <c r="W465" s="470" t="s">
        <v>493</v>
      </c>
      <c r="X465" s="470" t="s">
        <v>494</v>
      </c>
      <c r="Y465">
        <v>33</v>
      </c>
      <c r="AA465" s="504">
        <v>449</v>
      </c>
    </row>
    <row r="466" spans="1:27" ht="12.75" customHeight="1">
      <c r="A466" s="403">
        <f t="shared" si="106"/>
        <v>450</v>
      </c>
      <c r="B466" s="527"/>
      <c r="C466" s="404" t="str">
        <f t="shared" ref="C466:C515" si="118">U466</f>
        <v>C43-R35</v>
      </c>
      <c r="D466" s="405">
        <v>0.41251157407407407</v>
      </c>
      <c r="E466" s="405">
        <v>0.41267361111111112</v>
      </c>
      <c r="F466" s="406">
        <f t="shared" si="117"/>
        <v>1.7</v>
      </c>
      <c r="G466" s="468">
        <f t="shared" si="117"/>
        <v>5.89</v>
      </c>
      <c r="H466" s="407">
        <f t="shared" si="117"/>
        <v>1.2</v>
      </c>
      <c r="I466" s="407">
        <f t="shared" si="108"/>
        <v>7.59</v>
      </c>
      <c r="J466" s="407">
        <f t="shared" ref="J466:J515" si="119">I466+R466</f>
        <v>7.6400000007450579</v>
      </c>
      <c r="K466" s="408">
        <f t="shared" si="109"/>
        <v>5.000000074505806E-2</v>
      </c>
      <c r="L466" s="409">
        <f t="shared" si="110"/>
        <v>0.5</v>
      </c>
      <c r="M466" s="410">
        <f t="shared" si="111"/>
        <v>8.09</v>
      </c>
      <c r="N466" s="410">
        <f t="shared" si="112"/>
        <v>8.1400000007450579</v>
      </c>
      <c r="O466" s="411"/>
      <c r="P466" s="485">
        <f t="shared" ca="1" si="113"/>
        <v>0.54217592592593256</v>
      </c>
      <c r="Q466" s="484">
        <f t="shared" ca="1" si="114"/>
        <v>0.54234953703704369</v>
      </c>
      <c r="R466" s="486">
        <v>5.000000074505806E-2</v>
      </c>
      <c r="S466" s="486">
        <f t="shared" ref="S466:S518" ca="1" si="120">RANDBETWEEN(1,15)/100</f>
        <v>0.01</v>
      </c>
      <c r="T466">
        <v>17</v>
      </c>
      <c r="U466" s="469" t="str">
        <f t="shared" ref="U466:U518" si="121">W466&amp;V466&amp;"-"&amp;X466&amp;Y466</f>
        <v>C43-R35</v>
      </c>
      <c r="V466">
        <v>43</v>
      </c>
      <c r="W466" s="470" t="s">
        <v>493</v>
      </c>
      <c r="X466" s="470" t="s">
        <v>494</v>
      </c>
      <c r="Y466">
        <v>35</v>
      </c>
      <c r="AA466" s="504">
        <v>450</v>
      </c>
    </row>
    <row r="467" spans="1:27" ht="12.75" customHeight="1">
      <c r="A467" s="403">
        <f t="shared" ref="A467:A518" si="122">A466+1</f>
        <v>451</v>
      </c>
      <c r="B467" s="527"/>
      <c r="C467" s="404" t="str">
        <f t="shared" si="118"/>
        <v>C43-R37</v>
      </c>
      <c r="D467" s="405">
        <v>0.41280092592592593</v>
      </c>
      <c r="E467" s="405">
        <v>0.41295138888888888</v>
      </c>
      <c r="F467" s="406">
        <f t="shared" ref="F467:H482" si="123">F466</f>
        <v>1.7</v>
      </c>
      <c r="G467" s="468">
        <f t="shared" si="123"/>
        <v>5.89</v>
      </c>
      <c r="H467" s="407">
        <f t="shared" si="123"/>
        <v>1.2</v>
      </c>
      <c r="I467" s="407">
        <f t="shared" ref="I467:I515" si="124">F467+G467</f>
        <v>7.59</v>
      </c>
      <c r="J467" s="407">
        <f t="shared" si="119"/>
        <v>7.7300000005960463</v>
      </c>
      <c r="K467" s="408">
        <f t="shared" ref="K467:K515" si="125">J467-I467</f>
        <v>0.14000000059604645</v>
      </c>
      <c r="L467" s="409">
        <f t="shared" ref="L467:L518" si="126">L466</f>
        <v>0.5</v>
      </c>
      <c r="M467" s="410">
        <f t="shared" ref="M467:M515" si="127">I467+L467</f>
        <v>8.09</v>
      </c>
      <c r="N467" s="410">
        <f t="shared" ref="N467:N515" si="128">J467+L467</f>
        <v>8.2300000005960463</v>
      </c>
      <c r="O467" s="411"/>
      <c r="P467" s="485">
        <f t="shared" ref="P467:P515" ca="1" si="129">Q466+TIME(0,0,RANDBETWEEN(20,25))</f>
        <v>0.54261574074074737</v>
      </c>
      <c r="Q467" s="484">
        <f t="shared" ref="Q467:Q515" ca="1" si="130">P467+TIME(0,0,RANDBETWEEN(12,15))</f>
        <v>0.54276620370371031</v>
      </c>
      <c r="R467" s="486">
        <v>0.14000000059604645</v>
      </c>
      <c r="S467" s="486">
        <f t="shared" ca="1" si="120"/>
        <v>0.05</v>
      </c>
      <c r="T467">
        <v>18</v>
      </c>
      <c r="U467" s="469" t="str">
        <f t="shared" si="121"/>
        <v>C43-R37</v>
      </c>
      <c r="V467">
        <v>43</v>
      </c>
      <c r="W467" s="470" t="s">
        <v>493</v>
      </c>
      <c r="X467" s="470" t="s">
        <v>494</v>
      </c>
      <c r="Y467">
        <v>37</v>
      </c>
      <c r="AA467" s="504">
        <v>451</v>
      </c>
    </row>
    <row r="468" spans="1:27" ht="12.75" customHeight="1">
      <c r="A468" s="403">
        <f t="shared" si="122"/>
        <v>452</v>
      </c>
      <c r="B468" s="527"/>
      <c r="C468" s="404" t="str">
        <f t="shared" si="118"/>
        <v>C43-R39</v>
      </c>
      <c r="D468" s="405">
        <v>0.41309027777777779</v>
      </c>
      <c r="E468" s="405">
        <v>0.41326388888888888</v>
      </c>
      <c r="F468" s="406">
        <f t="shared" si="123"/>
        <v>1.7</v>
      </c>
      <c r="G468" s="468">
        <f t="shared" si="123"/>
        <v>5.89</v>
      </c>
      <c r="H468" s="407">
        <f t="shared" si="123"/>
        <v>1.2</v>
      </c>
      <c r="I468" s="407">
        <f t="shared" si="124"/>
        <v>7.59</v>
      </c>
      <c r="J468" s="407">
        <f t="shared" si="119"/>
        <v>7.6699999982118605</v>
      </c>
      <c r="K468" s="408">
        <f t="shared" si="125"/>
        <v>7.9999998211860657E-2</v>
      </c>
      <c r="L468" s="409">
        <f t="shared" si="126"/>
        <v>0.5</v>
      </c>
      <c r="M468" s="410">
        <f t="shared" si="127"/>
        <v>8.09</v>
      </c>
      <c r="N468" s="410">
        <f t="shared" si="128"/>
        <v>8.1699999982118605</v>
      </c>
      <c r="O468" s="411"/>
      <c r="P468" s="485">
        <f t="shared" ca="1" si="129"/>
        <v>0.54299768518519176</v>
      </c>
      <c r="Q468" s="484">
        <f t="shared" ca="1" si="130"/>
        <v>0.5431712962963029</v>
      </c>
      <c r="R468" s="486">
        <v>7.9999998211860657E-2</v>
      </c>
      <c r="S468" s="486">
        <f t="shared" ca="1" si="120"/>
        <v>0.15</v>
      </c>
      <c r="T468">
        <v>19</v>
      </c>
      <c r="U468" s="469" t="str">
        <f t="shared" si="121"/>
        <v>C43-R39</v>
      </c>
      <c r="V468">
        <v>43</v>
      </c>
      <c r="W468" s="470" t="s">
        <v>493</v>
      </c>
      <c r="X468" s="470" t="s">
        <v>494</v>
      </c>
      <c r="Y468">
        <v>39</v>
      </c>
      <c r="AA468" s="504">
        <v>452</v>
      </c>
    </row>
    <row r="469" spans="1:27" ht="12.75" customHeight="1">
      <c r="A469" s="403">
        <f t="shared" si="122"/>
        <v>453</v>
      </c>
      <c r="B469" s="527"/>
      <c r="C469" s="404" t="str">
        <f t="shared" si="118"/>
        <v>C43-R41</v>
      </c>
      <c r="D469" s="405">
        <v>0.41334490740740742</v>
      </c>
      <c r="E469" s="405">
        <v>0.41348379629629628</v>
      </c>
      <c r="F469" s="406">
        <f t="shared" si="123"/>
        <v>1.7</v>
      </c>
      <c r="G469" s="468">
        <f t="shared" si="123"/>
        <v>5.89</v>
      </c>
      <c r="H469" s="407">
        <f t="shared" si="123"/>
        <v>1.2</v>
      </c>
      <c r="I469" s="407">
        <f t="shared" si="124"/>
        <v>7.59</v>
      </c>
      <c r="J469" s="407">
        <f t="shared" si="119"/>
        <v>7.7199999952316283</v>
      </c>
      <c r="K469" s="408">
        <f t="shared" si="125"/>
        <v>0.12999999523162842</v>
      </c>
      <c r="L469" s="409">
        <f t="shared" si="126"/>
        <v>0.5</v>
      </c>
      <c r="M469" s="410">
        <f t="shared" si="127"/>
        <v>8.09</v>
      </c>
      <c r="N469" s="410">
        <f t="shared" si="128"/>
        <v>8.2199999952316283</v>
      </c>
      <c r="O469" s="411"/>
      <c r="P469" s="485">
        <f t="shared" ca="1" si="129"/>
        <v>0.54344907407408072</v>
      </c>
      <c r="Q469" s="484">
        <f t="shared" ca="1" si="130"/>
        <v>0.54359953703704367</v>
      </c>
      <c r="R469" s="486">
        <v>0.12999999523162842</v>
      </c>
      <c r="S469" s="486">
        <f t="shared" ca="1" si="120"/>
        <v>0.15</v>
      </c>
      <c r="T469">
        <v>20</v>
      </c>
      <c r="U469" s="469" t="str">
        <f t="shared" si="121"/>
        <v>C43-R41</v>
      </c>
      <c r="V469">
        <v>43</v>
      </c>
      <c r="W469" s="470" t="s">
        <v>493</v>
      </c>
      <c r="X469" s="470" t="s">
        <v>494</v>
      </c>
      <c r="Y469">
        <v>41</v>
      </c>
      <c r="AA469" s="504">
        <v>453</v>
      </c>
    </row>
    <row r="470" spans="1:27" ht="12.75" customHeight="1">
      <c r="A470" s="403">
        <f t="shared" si="122"/>
        <v>454</v>
      </c>
      <c r="B470" s="527"/>
      <c r="C470" s="404" t="str">
        <f t="shared" si="118"/>
        <v>C43-R43</v>
      </c>
      <c r="D470" s="405">
        <v>0.41362268518518519</v>
      </c>
      <c r="E470" s="405">
        <v>0.4137615740740741</v>
      </c>
      <c r="F470" s="406">
        <f t="shared" si="123"/>
        <v>1.7</v>
      </c>
      <c r="G470" s="468">
        <f t="shared" si="123"/>
        <v>5.89</v>
      </c>
      <c r="H470" s="407">
        <f t="shared" si="123"/>
        <v>1.2</v>
      </c>
      <c r="I470" s="407">
        <f t="shared" si="124"/>
        <v>7.59</v>
      </c>
      <c r="J470" s="407">
        <f t="shared" si="119"/>
        <v>7.690000001490116</v>
      </c>
      <c r="K470" s="408">
        <f t="shared" si="125"/>
        <v>0.10000000149011612</v>
      </c>
      <c r="L470" s="409">
        <f t="shared" si="126"/>
        <v>0.5</v>
      </c>
      <c r="M470" s="410">
        <f t="shared" si="127"/>
        <v>8.09</v>
      </c>
      <c r="N470" s="410">
        <f t="shared" si="128"/>
        <v>8.190000001490116</v>
      </c>
      <c r="O470" s="411"/>
      <c r="P470" s="485">
        <f t="shared" ca="1" si="129"/>
        <v>0.54388888888889553</v>
      </c>
      <c r="Q470" s="484">
        <f t="shared" ca="1" si="130"/>
        <v>0.54402777777778444</v>
      </c>
      <c r="R470" s="486">
        <v>0.10000000149011612</v>
      </c>
      <c r="S470" s="486">
        <f t="shared" ca="1" si="120"/>
        <v>0.04</v>
      </c>
      <c r="T470">
        <v>21</v>
      </c>
      <c r="U470" s="469" t="str">
        <f t="shared" si="121"/>
        <v>C43-R43</v>
      </c>
      <c r="V470">
        <v>43</v>
      </c>
      <c r="W470" s="470" t="s">
        <v>493</v>
      </c>
      <c r="X470" s="470" t="s">
        <v>494</v>
      </c>
      <c r="Y470">
        <v>43</v>
      </c>
      <c r="AA470" s="504">
        <v>454</v>
      </c>
    </row>
    <row r="471" spans="1:27" ht="12.75" customHeight="1">
      <c r="A471" s="403">
        <f t="shared" si="122"/>
        <v>455</v>
      </c>
      <c r="B471" s="527"/>
      <c r="C471" s="404" t="str">
        <f t="shared" si="118"/>
        <v>C43-R45</v>
      </c>
      <c r="D471" s="405">
        <v>0.41385416666666669</v>
      </c>
      <c r="E471" s="405">
        <v>0.41402777777777777</v>
      </c>
      <c r="F471" s="406">
        <f t="shared" si="123"/>
        <v>1.7</v>
      </c>
      <c r="G471" s="468">
        <f t="shared" si="123"/>
        <v>5.89</v>
      </c>
      <c r="H471" s="407">
        <f t="shared" si="123"/>
        <v>1.2</v>
      </c>
      <c r="I471" s="407">
        <f t="shared" si="124"/>
        <v>7.59</v>
      </c>
      <c r="J471" s="407">
        <f t="shared" si="119"/>
        <v>7.7199999952316283</v>
      </c>
      <c r="K471" s="408">
        <f t="shared" si="125"/>
        <v>0.12999999523162842</v>
      </c>
      <c r="L471" s="409">
        <f t="shared" si="126"/>
        <v>0.5</v>
      </c>
      <c r="M471" s="410">
        <f t="shared" si="127"/>
        <v>8.09</v>
      </c>
      <c r="N471" s="410">
        <f t="shared" si="128"/>
        <v>8.2199999952316283</v>
      </c>
      <c r="O471" s="411"/>
      <c r="P471" s="485">
        <f t="shared" ca="1" si="129"/>
        <v>0.54430555555556226</v>
      </c>
      <c r="Q471" s="484">
        <f t="shared" ca="1" si="130"/>
        <v>0.54445601851852521</v>
      </c>
      <c r="R471" s="486">
        <v>0.12999999523162842</v>
      </c>
      <c r="S471" s="486">
        <f t="shared" ca="1" si="120"/>
        <v>0.1</v>
      </c>
      <c r="T471">
        <v>22</v>
      </c>
      <c r="U471" s="469" t="str">
        <f t="shared" si="121"/>
        <v>C43-R45</v>
      </c>
      <c r="V471">
        <v>43</v>
      </c>
      <c r="W471" s="470" t="s">
        <v>493</v>
      </c>
      <c r="X471" s="470" t="s">
        <v>494</v>
      </c>
      <c r="Y471">
        <v>45</v>
      </c>
      <c r="AA471" s="504">
        <v>455</v>
      </c>
    </row>
    <row r="472" spans="1:27" ht="12.75" customHeight="1">
      <c r="A472" s="403">
        <f t="shared" si="122"/>
        <v>456</v>
      </c>
      <c r="B472" s="527"/>
      <c r="C472" s="404" t="str">
        <f t="shared" si="118"/>
        <v>C43-R47</v>
      </c>
      <c r="D472" s="405">
        <v>0.41408564814814813</v>
      </c>
      <c r="E472" s="405">
        <v>0.41424768518518518</v>
      </c>
      <c r="F472" s="406">
        <f t="shared" si="123"/>
        <v>1.7</v>
      </c>
      <c r="G472" s="468">
        <f t="shared" si="123"/>
        <v>5.89</v>
      </c>
      <c r="H472" s="407">
        <f t="shared" si="123"/>
        <v>1.2</v>
      </c>
      <c r="I472" s="407">
        <f t="shared" si="124"/>
        <v>7.59</v>
      </c>
      <c r="J472" s="407">
        <f t="shared" si="119"/>
        <v>7.690000001490116</v>
      </c>
      <c r="K472" s="408">
        <f t="shared" si="125"/>
        <v>0.10000000149011612</v>
      </c>
      <c r="L472" s="409">
        <f t="shared" si="126"/>
        <v>0.5</v>
      </c>
      <c r="M472" s="410">
        <f t="shared" si="127"/>
        <v>8.09</v>
      </c>
      <c r="N472" s="410">
        <f t="shared" si="128"/>
        <v>8.190000001490116</v>
      </c>
      <c r="O472" s="411"/>
      <c r="P472" s="485">
        <f t="shared" ca="1" si="129"/>
        <v>0.54474537037037707</v>
      </c>
      <c r="Q472" s="484">
        <f t="shared" ca="1" si="130"/>
        <v>0.54488425925926598</v>
      </c>
      <c r="R472" s="486">
        <v>0.10000000149011612</v>
      </c>
      <c r="S472" s="486">
        <f t="shared" ca="1" si="120"/>
        <v>0.03</v>
      </c>
      <c r="T472">
        <v>23</v>
      </c>
      <c r="U472" s="469" t="str">
        <f t="shared" si="121"/>
        <v>C43-R47</v>
      </c>
      <c r="V472">
        <v>43</v>
      </c>
      <c r="W472" s="470" t="s">
        <v>493</v>
      </c>
      <c r="X472" s="470" t="s">
        <v>494</v>
      </c>
      <c r="Y472">
        <v>47</v>
      </c>
      <c r="AA472" s="504">
        <v>456</v>
      </c>
    </row>
    <row r="473" spans="1:27" ht="12.75" customHeight="1">
      <c r="A473" s="403">
        <f t="shared" si="122"/>
        <v>457</v>
      </c>
      <c r="B473" s="527"/>
      <c r="C473" s="404" t="str">
        <f t="shared" si="118"/>
        <v>C44-R46</v>
      </c>
      <c r="D473" s="405">
        <v>0.41434027777777777</v>
      </c>
      <c r="E473" s="405">
        <v>0.41447916666666668</v>
      </c>
      <c r="F473" s="406">
        <f t="shared" si="123"/>
        <v>1.7</v>
      </c>
      <c r="G473" s="468">
        <f t="shared" si="123"/>
        <v>5.89</v>
      </c>
      <c r="H473" s="407">
        <f t="shared" si="123"/>
        <v>1.2</v>
      </c>
      <c r="I473" s="407">
        <f t="shared" si="124"/>
        <v>7.59</v>
      </c>
      <c r="J473" s="407">
        <f t="shared" si="119"/>
        <v>7.7099999973177908</v>
      </c>
      <c r="K473" s="408">
        <f t="shared" si="125"/>
        <v>0.11999999731779099</v>
      </c>
      <c r="L473" s="409">
        <f t="shared" si="126"/>
        <v>0.5</v>
      </c>
      <c r="M473" s="410">
        <f t="shared" si="127"/>
        <v>8.09</v>
      </c>
      <c r="N473" s="410">
        <f t="shared" si="128"/>
        <v>8.2099999973177908</v>
      </c>
      <c r="O473" s="411"/>
      <c r="P473" s="485">
        <f t="shared" ca="1" si="129"/>
        <v>0.54511574074074742</v>
      </c>
      <c r="Q473" s="484">
        <f t="shared" ca="1" si="130"/>
        <v>0.54528935185185856</v>
      </c>
      <c r="R473" s="486">
        <v>0.11999999731779099</v>
      </c>
      <c r="S473" s="486">
        <f t="shared" ca="1" si="120"/>
        <v>0.15</v>
      </c>
      <c r="T473">
        <v>1</v>
      </c>
      <c r="U473" s="469" t="str">
        <f t="shared" si="121"/>
        <v>C44-R46</v>
      </c>
      <c r="V473">
        <v>44</v>
      </c>
      <c r="W473" s="470" t="s">
        <v>493</v>
      </c>
      <c r="X473" s="470" t="s">
        <v>494</v>
      </c>
      <c r="Y473">
        <v>46</v>
      </c>
      <c r="AA473" s="504">
        <v>457</v>
      </c>
    </row>
    <row r="474" spans="1:27" ht="12.75" customHeight="1">
      <c r="A474" s="403">
        <f t="shared" si="122"/>
        <v>458</v>
      </c>
      <c r="B474" s="527"/>
      <c r="C474" s="404" t="str">
        <f t="shared" si="118"/>
        <v>C44-R44</v>
      </c>
      <c r="D474" s="405">
        <v>0.41460648148148149</v>
      </c>
      <c r="E474" s="405">
        <v>0.41475694444444444</v>
      </c>
      <c r="F474" s="406">
        <f t="shared" si="123"/>
        <v>1.7</v>
      </c>
      <c r="G474" s="468">
        <f t="shared" si="123"/>
        <v>5.89</v>
      </c>
      <c r="H474" s="407">
        <f t="shared" si="123"/>
        <v>1.2</v>
      </c>
      <c r="I474" s="407">
        <f t="shared" si="124"/>
        <v>7.59</v>
      </c>
      <c r="J474" s="407">
        <f t="shared" si="119"/>
        <v>7.6199999993294476</v>
      </c>
      <c r="K474" s="408">
        <f t="shared" si="125"/>
        <v>2.9999999329447746E-2</v>
      </c>
      <c r="L474" s="409">
        <f t="shared" si="126"/>
        <v>0.5</v>
      </c>
      <c r="M474" s="410">
        <f t="shared" si="127"/>
        <v>8.09</v>
      </c>
      <c r="N474" s="410">
        <f t="shared" si="128"/>
        <v>8.1199999993294476</v>
      </c>
      <c r="O474" s="411"/>
      <c r="P474" s="485">
        <f t="shared" ca="1" si="129"/>
        <v>0.54553240740741415</v>
      </c>
      <c r="Q474" s="484">
        <f t="shared" ca="1" si="130"/>
        <v>0.54567129629630307</v>
      </c>
      <c r="R474" s="486">
        <v>2.9999999329447746E-2</v>
      </c>
      <c r="S474" s="486">
        <f t="shared" ca="1" si="120"/>
        <v>0.14000000000000001</v>
      </c>
      <c r="T474">
        <v>2</v>
      </c>
      <c r="U474" s="469" t="str">
        <f t="shared" si="121"/>
        <v>C44-R44</v>
      </c>
      <c r="V474">
        <v>44</v>
      </c>
      <c r="W474" s="470" t="s">
        <v>493</v>
      </c>
      <c r="X474" s="470" t="s">
        <v>494</v>
      </c>
      <c r="Y474">
        <v>44</v>
      </c>
      <c r="AA474" s="504">
        <v>458</v>
      </c>
    </row>
    <row r="475" spans="1:27" ht="12.75" customHeight="1">
      <c r="A475" s="403">
        <f t="shared" si="122"/>
        <v>459</v>
      </c>
      <c r="B475" s="527"/>
      <c r="C475" s="404" t="str">
        <f t="shared" si="118"/>
        <v>C44-R42</v>
      </c>
      <c r="D475" s="405">
        <v>0.41486111111111112</v>
      </c>
      <c r="E475" s="405">
        <v>0.41501157407407407</v>
      </c>
      <c r="F475" s="406">
        <f t="shared" si="123"/>
        <v>1.7</v>
      </c>
      <c r="G475" s="468">
        <f t="shared" si="123"/>
        <v>5.89</v>
      </c>
      <c r="H475" s="407">
        <f t="shared" si="123"/>
        <v>1.2</v>
      </c>
      <c r="I475" s="407">
        <f t="shared" si="124"/>
        <v>7.59</v>
      </c>
      <c r="J475" s="407">
        <f t="shared" si="119"/>
        <v>7.6499999986588954</v>
      </c>
      <c r="K475" s="408">
        <f t="shared" si="125"/>
        <v>5.9999998658895493E-2</v>
      </c>
      <c r="L475" s="409">
        <f t="shared" si="126"/>
        <v>0.5</v>
      </c>
      <c r="M475" s="410">
        <f t="shared" si="127"/>
        <v>8.09</v>
      </c>
      <c r="N475" s="410">
        <f t="shared" si="128"/>
        <v>8.1499999986588954</v>
      </c>
      <c r="O475" s="411"/>
      <c r="P475" s="485">
        <f t="shared" ca="1" si="129"/>
        <v>0.54593750000000674</v>
      </c>
      <c r="Q475" s="484">
        <f t="shared" ca="1" si="130"/>
        <v>0.54609953703704373</v>
      </c>
      <c r="R475" s="486">
        <v>5.9999998658895493E-2</v>
      </c>
      <c r="S475" s="486">
        <f t="shared" ca="1" si="120"/>
        <v>0.13</v>
      </c>
      <c r="T475">
        <v>3</v>
      </c>
      <c r="U475" s="469" t="str">
        <f t="shared" si="121"/>
        <v>C44-R42</v>
      </c>
      <c r="V475">
        <v>44</v>
      </c>
      <c r="W475" s="470" t="s">
        <v>493</v>
      </c>
      <c r="X475" s="470" t="s">
        <v>494</v>
      </c>
      <c r="Y475">
        <v>42</v>
      </c>
      <c r="AA475" s="504">
        <v>459</v>
      </c>
    </row>
    <row r="476" spans="1:27" ht="12.75" customHeight="1">
      <c r="A476" s="403">
        <f t="shared" si="122"/>
        <v>460</v>
      </c>
      <c r="B476" s="527"/>
      <c r="C476" s="404" t="str">
        <f t="shared" si="118"/>
        <v>C44-R40</v>
      </c>
      <c r="D476" s="405">
        <v>0.41511574074074076</v>
      </c>
      <c r="E476" s="405">
        <v>0.4152777777777778</v>
      </c>
      <c r="F476" s="406">
        <f t="shared" si="123"/>
        <v>1.7</v>
      </c>
      <c r="G476" s="468">
        <f t="shared" si="123"/>
        <v>5.89</v>
      </c>
      <c r="H476" s="407">
        <f t="shared" si="123"/>
        <v>1.2</v>
      </c>
      <c r="I476" s="407">
        <f t="shared" si="124"/>
        <v>7.59</v>
      </c>
      <c r="J476" s="407">
        <f t="shared" si="119"/>
        <v>7.6699999982118605</v>
      </c>
      <c r="K476" s="408">
        <f t="shared" si="125"/>
        <v>7.9999998211860657E-2</v>
      </c>
      <c r="L476" s="409">
        <f t="shared" si="126"/>
        <v>0.5</v>
      </c>
      <c r="M476" s="410">
        <f t="shared" si="127"/>
        <v>8.09</v>
      </c>
      <c r="N476" s="410">
        <f t="shared" si="128"/>
        <v>8.1699999982118605</v>
      </c>
      <c r="O476" s="411"/>
      <c r="P476" s="485">
        <f t="shared" ca="1" si="129"/>
        <v>0.54633101851852517</v>
      </c>
      <c r="Q476" s="484">
        <f t="shared" ca="1" si="130"/>
        <v>0.54649305555556216</v>
      </c>
      <c r="R476" s="486">
        <v>7.9999998211860657E-2</v>
      </c>
      <c r="S476" s="486">
        <f t="shared" ca="1" si="120"/>
        <v>0.04</v>
      </c>
      <c r="T476">
        <v>4</v>
      </c>
      <c r="U476" s="469" t="str">
        <f t="shared" si="121"/>
        <v>C44-R40</v>
      </c>
      <c r="V476">
        <v>44</v>
      </c>
      <c r="W476" s="470" t="s">
        <v>493</v>
      </c>
      <c r="X476" s="470" t="s">
        <v>494</v>
      </c>
      <c r="Y476">
        <v>40</v>
      </c>
      <c r="AA476" s="504">
        <v>460</v>
      </c>
    </row>
    <row r="477" spans="1:27" ht="12.75" customHeight="1">
      <c r="A477" s="403">
        <f t="shared" si="122"/>
        <v>461</v>
      </c>
      <c r="B477" s="527"/>
      <c r="C477" s="404" t="str">
        <f t="shared" si="118"/>
        <v>C44-R38</v>
      </c>
      <c r="D477" s="405">
        <v>0.41539351851851852</v>
      </c>
      <c r="E477" s="405">
        <v>0.41553240740740743</v>
      </c>
      <c r="F477" s="406">
        <f t="shared" si="123"/>
        <v>1.7</v>
      </c>
      <c r="G477" s="468">
        <f t="shared" si="123"/>
        <v>5.89</v>
      </c>
      <c r="H477" s="407">
        <f t="shared" si="123"/>
        <v>1.2</v>
      </c>
      <c r="I477" s="407">
        <f t="shared" si="124"/>
        <v>7.59</v>
      </c>
      <c r="J477" s="407">
        <f t="shared" si="119"/>
        <v>7.6199999993294476</v>
      </c>
      <c r="K477" s="408">
        <f t="shared" si="125"/>
        <v>2.9999999329447746E-2</v>
      </c>
      <c r="L477" s="409">
        <f t="shared" si="126"/>
        <v>0.5</v>
      </c>
      <c r="M477" s="410">
        <f t="shared" si="127"/>
        <v>8.09</v>
      </c>
      <c r="N477" s="410">
        <f t="shared" si="128"/>
        <v>8.1199999993294476</v>
      </c>
      <c r="O477" s="411"/>
      <c r="P477" s="485">
        <f t="shared" ca="1" si="129"/>
        <v>0.54678240740741402</v>
      </c>
      <c r="Q477" s="484">
        <f t="shared" ca="1" si="130"/>
        <v>0.54692129629630293</v>
      </c>
      <c r="R477" s="486">
        <v>2.9999999329447746E-2</v>
      </c>
      <c r="S477" s="486">
        <f t="shared" ca="1" si="120"/>
        <v>0.11</v>
      </c>
      <c r="T477">
        <v>5</v>
      </c>
      <c r="U477" s="469" t="str">
        <f t="shared" si="121"/>
        <v>C44-R38</v>
      </c>
      <c r="V477">
        <v>44</v>
      </c>
      <c r="W477" s="470" t="s">
        <v>493</v>
      </c>
      <c r="X477" s="470" t="s">
        <v>494</v>
      </c>
      <c r="Y477">
        <v>38</v>
      </c>
      <c r="AA477" s="504">
        <v>461</v>
      </c>
    </row>
    <row r="478" spans="1:27" ht="12.75" customHeight="1">
      <c r="A478" s="403">
        <f t="shared" si="122"/>
        <v>462</v>
      </c>
      <c r="B478" s="527"/>
      <c r="C478" s="404" t="str">
        <f t="shared" si="118"/>
        <v>C44-R36</v>
      </c>
      <c r="D478" s="405">
        <v>0.41568287037037038</v>
      </c>
      <c r="E478" s="405">
        <v>0.41585648148148147</v>
      </c>
      <c r="F478" s="406">
        <f t="shared" si="123"/>
        <v>1.7</v>
      </c>
      <c r="G478" s="468">
        <f t="shared" si="123"/>
        <v>5.89</v>
      </c>
      <c r="H478" s="407">
        <f t="shared" si="123"/>
        <v>1.2</v>
      </c>
      <c r="I478" s="407">
        <f t="shared" si="124"/>
        <v>7.59</v>
      </c>
      <c r="J478" s="407">
        <f t="shared" si="119"/>
        <v>7.7300000005960463</v>
      </c>
      <c r="K478" s="408">
        <f t="shared" si="125"/>
        <v>0.14000000059604645</v>
      </c>
      <c r="L478" s="409">
        <f t="shared" si="126"/>
        <v>0.5</v>
      </c>
      <c r="M478" s="410">
        <f t="shared" si="127"/>
        <v>8.09</v>
      </c>
      <c r="N478" s="410">
        <f t="shared" si="128"/>
        <v>8.2300000005960463</v>
      </c>
      <c r="O478" s="411"/>
      <c r="P478" s="485">
        <f t="shared" ca="1" si="129"/>
        <v>0.54719907407408075</v>
      </c>
      <c r="Q478" s="484">
        <f t="shared" ca="1" si="130"/>
        <v>0.54733796296296966</v>
      </c>
      <c r="R478" s="486">
        <v>0.14000000059604645</v>
      </c>
      <c r="S478" s="486">
        <f t="shared" ca="1" si="120"/>
        <v>0.14000000000000001</v>
      </c>
      <c r="T478">
        <v>6</v>
      </c>
      <c r="U478" s="469" t="str">
        <f t="shared" si="121"/>
        <v>C44-R36</v>
      </c>
      <c r="V478">
        <v>44</v>
      </c>
      <c r="W478" s="470" t="s">
        <v>493</v>
      </c>
      <c r="X478" s="470" t="s">
        <v>494</v>
      </c>
      <c r="Y478">
        <v>36</v>
      </c>
      <c r="AA478" s="504">
        <v>462</v>
      </c>
    </row>
    <row r="479" spans="1:27" ht="12.75" customHeight="1">
      <c r="A479" s="403">
        <f t="shared" si="122"/>
        <v>463</v>
      </c>
      <c r="B479" s="527"/>
      <c r="C479" s="404" t="str">
        <f t="shared" si="118"/>
        <v>C44-R34</v>
      </c>
      <c r="D479" s="405">
        <v>0.41596064814814815</v>
      </c>
      <c r="E479" s="405">
        <v>0.4161111111111111</v>
      </c>
      <c r="F479" s="406">
        <f t="shared" si="123"/>
        <v>1.7</v>
      </c>
      <c r="G479" s="468">
        <f t="shared" si="123"/>
        <v>5.89</v>
      </c>
      <c r="H479" s="407">
        <f t="shared" si="123"/>
        <v>1.2</v>
      </c>
      <c r="I479" s="407">
        <f t="shared" si="124"/>
        <v>7.59</v>
      </c>
      <c r="J479" s="407">
        <f t="shared" si="119"/>
        <v>7.6999999994039534</v>
      </c>
      <c r="K479" s="408">
        <f t="shared" si="125"/>
        <v>0.10999999940395355</v>
      </c>
      <c r="L479" s="409">
        <f t="shared" si="126"/>
        <v>0.5</v>
      </c>
      <c r="M479" s="410">
        <f t="shared" si="127"/>
        <v>8.09</v>
      </c>
      <c r="N479" s="410">
        <f t="shared" si="128"/>
        <v>8.1999999994039534</v>
      </c>
      <c r="O479" s="411"/>
      <c r="P479" s="485">
        <f t="shared" ca="1" si="129"/>
        <v>0.5475694444444511</v>
      </c>
      <c r="Q479" s="484">
        <f t="shared" ca="1" si="130"/>
        <v>0.54770833333334001</v>
      </c>
      <c r="R479" s="486">
        <v>0.10999999940395355</v>
      </c>
      <c r="S479" s="486">
        <f t="shared" ca="1" si="120"/>
        <v>0.13</v>
      </c>
      <c r="T479">
        <v>7</v>
      </c>
      <c r="U479" s="469" t="str">
        <f t="shared" si="121"/>
        <v>C44-R34</v>
      </c>
      <c r="V479">
        <v>44</v>
      </c>
      <c r="W479" s="470" t="s">
        <v>493</v>
      </c>
      <c r="X479" s="470" t="s">
        <v>494</v>
      </c>
      <c r="Y479">
        <v>34</v>
      </c>
      <c r="AA479" s="504">
        <v>463</v>
      </c>
    </row>
    <row r="480" spans="1:27" ht="12.75" customHeight="1">
      <c r="A480" s="403">
        <f t="shared" si="122"/>
        <v>464</v>
      </c>
      <c r="B480" s="527"/>
      <c r="C480" s="404" t="str">
        <f t="shared" si="118"/>
        <v>C44-R32</v>
      </c>
      <c r="D480" s="405">
        <v>0.41623842592592591</v>
      </c>
      <c r="E480" s="405">
        <v>0.41641203703703705</v>
      </c>
      <c r="F480" s="406">
        <f t="shared" si="123"/>
        <v>1.7</v>
      </c>
      <c r="G480" s="468">
        <f t="shared" si="123"/>
        <v>5.89</v>
      </c>
      <c r="H480" s="407">
        <f t="shared" si="123"/>
        <v>1.2</v>
      </c>
      <c r="I480" s="407">
        <f t="shared" si="124"/>
        <v>7.59</v>
      </c>
      <c r="J480" s="407">
        <f t="shared" si="119"/>
        <v>7.7300000005960463</v>
      </c>
      <c r="K480" s="408">
        <f t="shared" si="125"/>
        <v>0.14000000059604645</v>
      </c>
      <c r="L480" s="409">
        <f t="shared" si="126"/>
        <v>0.5</v>
      </c>
      <c r="M480" s="410">
        <f t="shared" si="127"/>
        <v>8.09</v>
      </c>
      <c r="N480" s="410">
        <f t="shared" si="128"/>
        <v>8.2300000005960463</v>
      </c>
      <c r="O480" s="411"/>
      <c r="P480" s="485">
        <f t="shared" ca="1" si="129"/>
        <v>0.54797453703704369</v>
      </c>
      <c r="Q480" s="484">
        <f t="shared" ca="1" si="130"/>
        <v>0.54812500000000663</v>
      </c>
      <c r="R480" s="486">
        <v>0.14000000059604645</v>
      </c>
      <c r="S480" s="486">
        <f t="shared" ca="1" si="120"/>
        <v>0.01</v>
      </c>
      <c r="T480">
        <v>8</v>
      </c>
      <c r="U480" s="469" t="str">
        <f t="shared" si="121"/>
        <v>C44-R32</v>
      </c>
      <c r="V480">
        <v>44</v>
      </c>
      <c r="W480" s="470" t="s">
        <v>493</v>
      </c>
      <c r="X480" s="470" t="s">
        <v>494</v>
      </c>
      <c r="Y480">
        <v>32</v>
      </c>
      <c r="AA480" s="504">
        <v>464</v>
      </c>
    </row>
    <row r="481" spans="1:27" ht="12.75" customHeight="1">
      <c r="A481" s="403">
        <f t="shared" si="122"/>
        <v>465</v>
      </c>
      <c r="B481" s="527"/>
      <c r="C481" s="404" t="str">
        <f t="shared" si="118"/>
        <v>C44-R30</v>
      </c>
      <c r="D481" s="405">
        <v>0.41652777777777777</v>
      </c>
      <c r="E481" s="405">
        <v>0.41670138888888891</v>
      </c>
      <c r="F481" s="406">
        <f t="shared" si="123"/>
        <v>1.7</v>
      </c>
      <c r="G481" s="468">
        <f t="shared" si="123"/>
        <v>5.89</v>
      </c>
      <c r="H481" s="407">
        <f t="shared" si="123"/>
        <v>1.2</v>
      </c>
      <c r="I481" s="407">
        <f t="shared" si="124"/>
        <v>7.59</v>
      </c>
      <c r="J481" s="407">
        <f t="shared" si="119"/>
        <v>7.5999999997764824</v>
      </c>
      <c r="K481" s="408">
        <f t="shared" si="125"/>
        <v>9.9999997764825821E-3</v>
      </c>
      <c r="L481" s="409">
        <f t="shared" si="126"/>
        <v>0.5</v>
      </c>
      <c r="M481" s="410">
        <f t="shared" si="127"/>
        <v>8.09</v>
      </c>
      <c r="N481" s="410">
        <f t="shared" si="128"/>
        <v>8.0999999997764824</v>
      </c>
      <c r="O481" s="411"/>
      <c r="P481" s="485">
        <f t="shared" ca="1" si="129"/>
        <v>0.54840277777778446</v>
      </c>
      <c r="Q481" s="484">
        <f t="shared" ca="1" si="130"/>
        <v>0.54854166666667337</v>
      </c>
      <c r="R481" s="486">
        <v>9.9999997764825821E-3</v>
      </c>
      <c r="S481" s="486">
        <f t="shared" ca="1" si="120"/>
        <v>0.04</v>
      </c>
      <c r="T481">
        <v>9</v>
      </c>
      <c r="U481" s="469" t="str">
        <f t="shared" si="121"/>
        <v>C44-R30</v>
      </c>
      <c r="V481">
        <v>44</v>
      </c>
      <c r="W481" s="470" t="s">
        <v>493</v>
      </c>
      <c r="X481" s="470" t="s">
        <v>494</v>
      </c>
      <c r="Y481">
        <v>30</v>
      </c>
      <c r="AA481" s="504">
        <v>465</v>
      </c>
    </row>
    <row r="482" spans="1:27" ht="12.75" customHeight="1">
      <c r="A482" s="403">
        <f t="shared" si="122"/>
        <v>466</v>
      </c>
      <c r="B482" s="527"/>
      <c r="C482" s="404" t="str">
        <f t="shared" si="118"/>
        <v>C44-R28</v>
      </c>
      <c r="D482" s="405">
        <v>0.41678240740740741</v>
      </c>
      <c r="E482" s="405">
        <v>0.41693287037037036</v>
      </c>
      <c r="F482" s="406">
        <f t="shared" si="123"/>
        <v>1.7</v>
      </c>
      <c r="G482" s="468">
        <f t="shared" si="123"/>
        <v>5.89</v>
      </c>
      <c r="H482" s="407">
        <f t="shared" si="123"/>
        <v>1.2</v>
      </c>
      <c r="I482" s="407">
        <f t="shared" si="124"/>
        <v>7.59</v>
      </c>
      <c r="J482" s="407">
        <f t="shared" si="119"/>
        <v>7.6499999986588954</v>
      </c>
      <c r="K482" s="408">
        <f t="shared" si="125"/>
        <v>5.9999998658895493E-2</v>
      </c>
      <c r="L482" s="409">
        <f t="shared" si="126"/>
        <v>0.5</v>
      </c>
      <c r="M482" s="410">
        <f t="shared" si="127"/>
        <v>8.09</v>
      </c>
      <c r="N482" s="410">
        <f t="shared" si="128"/>
        <v>8.1499999986588954</v>
      </c>
      <c r="O482" s="411"/>
      <c r="P482" s="485">
        <f t="shared" ca="1" si="129"/>
        <v>0.54881944444445119</v>
      </c>
      <c r="Q482" s="484">
        <f t="shared" ca="1" si="130"/>
        <v>0.54896990740741414</v>
      </c>
      <c r="R482" s="486">
        <v>5.9999998658895493E-2</v>
      </c>
      <c r="S482" s="486">
        <f t="shared" ca="1" si="120"/>
        <v>0.06</v>
      </c>
      <c r="T482">
        <v>10</v>
      </c>
      <c r="U482" s="469" t="str">
        <f t="shared" si="121"/>
        <v>C44-R28</v>
      </c>
      <c r="V482">
        <v>44</v>
      </c>
      <c r="W482" s="470" t="s">
        <v>493</v>
      </c>
      <c r="X482" s="470" t="s">
        <v>494</v>
      </c>
      <c r="Y482">
        <v>28</v>
      </c>
      <c r="AA482" s="504">
        <v>466</v>
      </c>
    </row>
    <row r="483" spans="1:27" ht="12.75" customHeight="1">
      <c r="A483" s="403">
        <f t="shared" si="122"/>
        <v>467</v>
      </c>
      <c r="B483" s="527"/>
      <c r="C483" s="404" t="str">
        <f t="shared" si="118"/>
        <v>C44-R26</v>
      </c>
      <c r="D483" s="405">
        <v>0.41707175925925927</v>
      </c>
      <c r="E483" s="405">
        <v>0.41722222222222222</v>
      </c>
      <c r="F483" s="406">
        <f t="shared" ref="F483:H498" si="131">F482</f>
        <v>1.7</v>
      </c>
      <c r="G483" s="468">
        <f t="shared" si="131"/>
        <v>5.89</v>
      </c>
      <c r="H483" s="407">
        <f t="shared" si="131"/>
        <v>1.2</v>
      </c>
      <c r="I483" s="407">
        <f t="shared" si="124"/>
        <v>7.59</v>
      </c>
      <c r="J483" s="407">
        <f t="shared" si="119"/>
        <v>7.6600000002980231</v>
      </c>
      <c r="K483" s="408">
        <f t="shared" si="125"/>
        <v>7.0000000298023224E-2</v>
      </c>
      <c r="L483" s="409">
        <f t="shared" si="126"/>
        <v>0.5</v>
      </c>
      <c r="M483" s="410">
        <f t="shared" si="127"/>
        <v>8.09</v>
      </c>
      <c r="N483" s="410">
        <f t="shared" si="128"/>
        <v>8.1600000002980231</v>
      </c>
      <c r="O483" s="411"/>
      <c r="P483" s="485">
        <f t="shared" ca="1" si="129"/>
        <v>0.54923611111111781</v>
      </c>
      <c r="Q483" s="484">
        <f t="shared" ca="1" si="130"/>
        <v>0.54938657407408076</v>
      </c>
      <c r="R483" s="486">
        <v>7.0000000298023224E-2</v>
      </c>
      <c r="S483" s="486">
        <f t="shared" ca="1" si="120"/>
        <v>0.1</v>
      </c>
      <c r="T483">
        <v>11</v>
      </c>
      <c r="U483" s="469" t="str">
        <f t="shared" si="121"/>
        <v>C44-R26</v>
      </c>
      <c r="V483">
        <v>44</v>
      </c>
      <c r="W483" s="470" t="s">
        <v>493</v>
      </c>
      <c r="X483" s="470" t="s">
        <v>494</v>
      </c>
      <c r="Y483">
        <v>26</v>
      </c>
      <c r="AA483" s="504">
        <v>467</v>
      </c>
    </row>
    <row r="484" spans="1:27" ht="12.75" customHeight="1">
      <c r="A484" s="403">
        <f t="shared" si="122"/>
        <v>468</v>
      </c>
      <c r="B484" s="527"/>
      <c r="C484" s="404" t="str">
        <f t="shared" si="118"/>
        <v>C44-R24</v>
      </c>
      <c r="D484" s="405">
        <v>0.41730324074074077</v>
      </c>
      <c r="E484" s="405">
        <v>0.41747685185185185</v>
      </c>
      <c r="F484" s="406">
        <f t="shared" si="131"/>
        <v>1.7</v>
      </c>
      <c r="G484" s="468">
        <f t="shared" si="131"/>
        <v>5.89</v>
      </c>
      <c r="H484" s="407">
        <f t="shared" si="131"/>
        <v>1.2</v>
      </c>
      <c r="I484" s="407">
        <f t="shared" si="124"/>
        <v>7.59</v>
      </c>
      <c r="J484" s="407">
        <f t="shared" si="119"/>
        <v>7.7300000005960463</v>
      </c>
      <c r="K484" s="408">
        <f t="shared" si="125"/>
        <v>0.14000000059604645</v>
      </c>
      <c r="L484" s="409">
        <f t="shared" si="126"/>
        <v>0.5</v>
      </c>
      <c r="M484" s="410">
        <f t="shared" si="127"/>
        <v>8.09</v>
      </c>
      <c r="N484" s="410">
        <f t="shared" si="128"/>
        <v>8.2300000005960463</v>
      </c>
      <c r="O484" s="411"/>
      <c r="P484" s="485">
        <f t="shared" ca="1" si="129"/>
        <v>0.54962962962963635</v>
      </c>
      <c r="Q484" s="484">
        <f t="shared" ca="1" si="130"/>
        <v>0.54976851851852526</v>
      </c>
      <c r="R484" s="486">
        <v>0.14000000059604645</v>
      </c>
      <c r="S484" s="486">
        <f t="shared" ca="1" si="120"/>
        <v>0.02</v>
      </c>
      <c r="T484">
        <v>12</v>
      </c>
      <c r="U484" s="469" t="str">
        <f t="shared" si="121"/>
        <v>C44-R24</v>
      </c>
      <c r="V484">
        <v>44</v>
      </c>
      <c r="W484" s="470" t="s">
        <v>493</v>
      </c>
      <c r="X484" s="470" t="s">
        <v>494</v>
      </c>
      <c r="Y484">
        <v>24</v>
      </c>
      <c r="AA484" s="504">
        <v>468</v>
      </c>
    </row>
    <row r="485" spans="1:27" ht="12.75" customHeight="1">
      <c r="A485" s="403">
        <f t="shared" si="122"/>
        <v>469</v>
      </c>
      <c r="B485" s="527"/>
      <c r="C485" s="404" t="str">
        <f t="shared" si="118"/>
        <v>C44-R22</v>
      </c>
      <c r="D485" s="405">
        <v>0.41759259259259257</v>
      </c>
      <c r="E485" s="405">
        <v>0.41774305555555558</v>
      </c>
      <c r="F485" s="406">
        <f t="shared" si="131"/>
        <v>1.7</v>
      </c>
      <c r="G485" s="468">
        <f t="shared" si="131"/>
        <v>5.89</v>
      </c>
      <c r="H485" s="407">
        <f t="shared" si="131"/>
        <v>1.2</v>
      </c>
      <c r="I485" s="407">
        <f t="shared" si="124"/>
        <v>7.59</v>
      </c>
      <c r="J485" s="407">
        <f t="shared" si="119"/>
        <v>7.7400000059604643</v>
      </c>
      <c r="K485" s="408">
        <f t="shared" si="125"/>
        <v>0.15000000596046448</v>
      </c>
      <c r="L485" s="409">
        <f t="shared" si="126"/>
        <v>0.5</v>
      </c>
      <c r="M485" s="410">
        <f t="shared" si="127"/>
        <v>8.09</v>
      </c>
      <c r="N485" s="410">
        <f t="shared" si="128"/>
        <v>8.2400000059604643</v>
      </c>
      <c r="O485" s="411"/>
      <c r="P485" s="485">
        <f t="shared" ca="1" si="129"/>
        <v>0.55004629629630308</v>
      </c>
      <c r="Q485" s="484">
        <f t="shared" ca="1" si="130"/>
        <v>0.55021990740741422</v>
      </c>
      <c r="R485" s="486">
        <v>0.15000000596046448</v>
      </c>
      <c r="S485" s="486">
        <f t="shared" ca="1" si="120"/>
        <v>7.0000000000000007E-2</v>
      </c>
      <c r="T485">
        <v>13</v>
      </c>
      <c r="U485" s="469" t="str">
        <f t="shared" si="121"/>
        <v>C44-R22</v>
      </c>
      <c r="V485">
        <v>44</v>
      </c>
      <c r="W485" s="470" t="s">
        <v>493</v>
      </c>
      <c r="X485" s="470" t="s">
        <v>494</v>
      </c>
      <c r="Y485">
        <v>22</v>
      </c>
      <c r="AA485" s="504">
        <v>469</v>
      </c>
    </row>
    <row r="486" spans="1:27" ht="12.75" customHeight="1">
      <c r="A486" s="403">
        <f t="shared" si="122"/>
        <v>470</v>
      </c>
      <c r="B486" s="527"/>
      <c r="C486" s="404" t="str">
        <f t="shared" si="118"/>
        <v>C44-R20</v>
      </c>
      <c r="D486" s="405">
        <v>0.41783564814814816</v>
      </c>
      <c r="E486" s="405">
        <v>0.41799768518518521</v>
      </c>
      <c r="F486" s="406">
        <f t="shared" si="131"/>
        <v>1.7</v>
      </c>
      <c r="G486" s="468">
        <f t="shared" si="131"/>
        <v>5.89</v>
      </c>
      <c r="H486" s="407">
        <f t="shared" si="131"/>
        <v>1.2</v>
      </c>
      <c r="I486" s="407">
        <f t="shared" si="124"/>
        <v>7.59</v>
      </c>
      <c r="J486" s="407">
        <f t="shared" si="119"/>
        <v>7.7300000005960463</v>
      </c>
      <c r="K486" s="408">
        <f t="shared" si="125"/>
        <v>0.14000000059604645</v>
      </c>
      <c r="L486" s="409">
        <f t="shared" si="126"/>
        <v>0.5</v>
      </c>
      <c r="M486" s="410">
        <f t="shared" si="127"/>
        <v>8.09</v>
      </c>
      <c r="N486" s="410">
        <f t="shared" si="128"/>
        <v>8.2300000005960463</v>
      </c>
      <c r="O486" s="411"/>
      <c r="P486" s="485">
        <f t="shared" ca="1" si="129"/>
        <v>0.55049768518519204</v>
      </c>
      <c r="Q486" s="484">
        <f t="shared" ca="1" si="130"/>
        <v>0.55064814814815499</v>
      </c>
      <c r="R486" s="486">
        <v>0.14000000059604645</v>
      </c>
      <c r="S486" s="486">
        <f t="shared" ca="1" si="120"/>
        <v>0.13</v>
      </c>
      <c r="T486">
        <v>14</v>
      </c>
      <c r="U486" s="469" t="str">
        <f t="shared" si="121"/>
        <v>C44-R20</v>
      </c>
      <c r="V486">
        <v>44</v>
      </c>
      <c r="W486" s="470" t="s">
        <v>493</v>
      </c>
      <c r="X486" s="470" t="s">
        <v>494</v>
      </c>
      <c r="Y486">
        <v>20</v>
      </c>
      <c r="AA486" s="504">
        <v>470</v>
      </c>
    </row>
    <row r="487" spans="1:27" ht="12.75" customHeight="1">
      <c r="A487" s="403">
        <f t="shared" si="122"/>
        <v>471</v>
      </c>
      <c r="B487" s="527"/>
      <c r="C487" s="404" t="str">
        <f t="shared" si="118"/>
        <v>C44-R18</v>
      </c>
      <c r="D487" s="405">
        <v>0.41812500000000002</v>
      </c>
      <c r="E487" s="405">
        <v>0.41829861111111111</v>
      </c>
      <c r="F487" s="406">
        <f t="shared" si="131"/>
        <v>1.7</v>
      </c>
      <c r="G487" s="468">
        <f t="shared" si="131"/>
        <v>5.89</v>
      </c>
      <c r="H487" s="407">
        <f t="shared" si="131"/>
        <v>1.2</v>
      </c>
      <c r="I487" s="407">
        <f t="shared" si="124"/>
        <v>7.59</v>
      </c>
      <c r="J487" s="407">
        <f t="shared" si="119"/>
        <v>7.609999999552965</v>
      </c>
      <c r="K487" s="408">
        <f t="shared" si="125"/>
        <v>1.9999999552965164E-2</v>
      </c>
      <c r="L487" s="409">
        <f t="shared" si="126"/>
        <v>0.5</v>
      </c>
      <c r="M487" s="410">
        <f t="shared" si="127"/>
        <v>8.09</v>
      </c>
      <c r="N487" s="410">
        <f t="shared" si="128"/>
        <v>8.109999999552965</v>
      </c>
      <c r="O487" s="411"/>
      <c r="P487" s="485">
        <f t="shared" ca="1" si="129"/>
        <v>0.55092592592593281</v>
      </c>
      <c r="Q487" s="484">
        <f t="shared" ca="1" si="130"/>
        <v>0.5510879629629698</v>
      </c>
      <c r="R487" s="486">
        <v>1.9999999552965164E-2</v>
      </c>
      <c r="S487" s="486">
        <f t="shared" ca="1" si="120"/>
        <v>0.1</v>
      </c>
      <c r="T487">
        <v>15</v>
      </c>
      <c r="U487" s="469" t="str">
        <f t="shared" si="121"/>
        <v>C44-R18</v>
      </c>
      <c r="V487">
        <v>44</v>
      </c>
      <c r="W487" s="470" t="s">
        <v>493</v>
      </c>
      <c r="X487" s="470" t="s">
        <v>494</v>
      </c>
      <c r="Y487">
        <v>18</v>
      </c>
      <c r="AA487" s="504">
        <v>471</v>
      </c>
    </row>
    <row r="488" spans="1:27" ht="12.75" customHeight="1">
      <c r="A488" s="403">
        <f t="shared" si="122"/>
        <v>472</v>
      </c>
      <c r="B488" s="527"/>
      <c r="C488" s="404" t="str">
        <f t="shared" si="118"/>
        <v>C44-R16</v>
      </c>
      <c r="D488" s="405">
        <v>0.41836805555555556</v>
      </c>
      <c r="E488" s="405">
        <v>0.41850694444444442</v>
      </c>
      <c r="F488" s="406">
        <f t="shared" si="131"/>
        <v>1.7</v>
      </c>
      <c r="G488" s="468">
        <f t="shared" si="131"/>
        <v>5.89</v>
      </c>
      <c r="H488" s="407">
        <f t="shared" si="131"/>
        <v>1.2</v>
      </c>
      <c r="I488" s="407">
        <f t="shared" si="124"/>
        <v>7.59</v>
      </c>
      <c r="J488" s="407">
        <f t="shared" si="119"/>
        <v>7.6400000007450579</v>
      </c>
      <c r="K488" s="408">
        <f t="shared" si="125"/>
        <v>5.000000074505806E-2</v>
      </c>
      <c r="L488" s="409">
        <f t="shared" si="126"/>
        <v>0.5</v>
      </c>
      <c r="M488" s="410">
        <f t="shared" si="127"/>
        <v>8.09</v>
      </c>
      <c r="N488" s="410">
        <f t="shared" si="128"/>
        <v>8.1400000007450579</v>
      </c>
      <c r="O488" s="411"/>
      <c r="P488" s="485">
        <f t="shared" ca="1" si="129"/>
        <v>0.55135416666667347</v>
      </c>
      <c r="Q488" s="484">
        <f t="shared" ca="1" si="130"/>
        <v>0.55151620370371046</v>
      </c>
      <c r="R488" s="486">
        <v>5.000000074505806E-2</v>
      </c>
      <c r="S488" s="486">
        <f t="shared" ca="1" si="120"/>
        <v>0.04</v>
      </c>
      <c r="T488">
        <v>16</v>
      </c>
      <c r="U488" s="469" t="str">
        <f t="shared" si="121"/>
        <v>C44-R16</v>
      </c>
      <c r="V488">
        <v>44</v>
      </c>
      <c r="W488" s="470" t="s">
        <v>493</v>
      </c>
      <c r="X488" s="470" t="s">
        <v>494</v>
      </c>
      <c r="Y488">
        <v>16</v>
      </c>
      <c r="AA488" s="504">
        <v>472</v>
      </c>
    </row>
    <row r="489" spans="1:27" ht="12.75" customHeight="1">
      <c r="A489" s="403">
        <f t="shared" si="122"/>
        <v>473</v>
      </c>
      <c r="B489" s="527"/>
      <c r="C489" s="404" t="str">
        <f t="shared" si="118"/>
        <v>C44-R14</v>
      </c>
      <c r="D489" s="405">
        <v>0.41859953703703706</v>
      </c>
      <c r="E489" s="405">
        <v>0.41875000000000001</v>
      </c>
      <c r="F489" s="406">
        <f t="shared" si="131"/>
        <v>1.7</v>
      </c>
      <c r="G489" s="468">
        <f t="shared" si="131"/>
        <v>5.89</v>
      </c>
      <c r="H489" s="407">
        <f t="shared" si="131"/>
        <v>1.2</v>
      </c>
      <c r="I489" s="407">
        <f t="shared" si="124"/>
        <v>7.59</v>
      </c>
      <c r="J489" s="407">
        <f t="shared" si="119"/>
        <v>7.5999999997764824</v>
      </c>
      <c r="K489" s="408">
        <f t="shared" si="125"/>
        <v>9.9999997764825821E-3</v>
      </c>
      <c r="L489" s="409">
        <f t="shared" si="126"/>
        <v>0.5</v>
      </c>
      <c r="M489" s="410">
        <f t="shared" si="127"/>
        <v>8.09</v>
      </c>
      <c r="N489" s="410">
        <f t="shared" si="128"/>
        <v>8.0999999997764824</v>
      </c>
      <c r="O489" s="411"/>
      <c r="P489" s="485">
        <f t="shared" ca="1" si="129"/>
        <v>0.55174768518519191</v>
      </c>
      <c r="Q489" s="484">
        <f t="shared" ca="1" si="130"/>
        <v>0.55192129629630304</v>
      </c>
      <c r="R489" s="486">
        <v>9.9999997764825821E-3</v>
      </c>
      <c r="S489" s="486">
        <f t="shared" ca="1" si="120"/>
        <v>0.14000000000000001</v>
      </c>
      <c r="T489">
        <v>17</v>
      </c>
      <c r="U489" s="469" t="str">
        <f t="shared" si="121"/>
        <v>C44-R14</v>
      </c>
      <c r="V489">
        <v>44</v>
      </c>
      <c r="W489" s="470" t="s">
        <v>493</v>
      </c>
      <c r="X489" s="470" t="s">
        <v>494</v>
      </c>
      <c r="Y489">
        <v>14</v>
      </c>
      <c r="AA489" s="504">
        <v>473</v>
      </c>
    </row>
    <row r="490" spans="1:27" ht="12.75" customHeight="1">
      <c r="A490" s="403">
        <f t="shared" si="122"/>
        <v>474</v>
      </c>
      <c r="B490" s="527"/>
      <c r="C490" s="404" t="str">
        <f t="shared" si="118"/>
        <v>C44-R12</v>
      </c>
      <c r="D490" s="405">
        <v>0.41886574074074073</v>
      </c>
      <c r="E490" s="405">
        <v>0.41901620370370368</v>
      </c>
      <c r="F490" s="406">
        <f t="shared" si="131"/>
        <v>1.7</v>
      </c>
      <c r="G490" s="468">
        <f t="shared" si="131"/>
        <v>5.89</v>
      </c>
      <c r="H490" s="407">
        <f t="shared" si="131"/>
        <v>1.2</v>
      </c>
      <c r="I490" s="407">
        <f t="shared" si="124"/>
        <v>7.59</v>
      </c>
      <c r="J490" s="407">
        <f t="shared" si="119"/>
        <v>7.6199999993294476</v>
      </c>
      <c r="K490" s="408">
        <f t="shared" si="125"/>
        <v>2.9999999329447746E-2</v>
      </c>
      <c r="L490" s="409">
        <f t="shared" si="126"/>
        <v>0.5</v>
      </c>
      <c r="M490" s="410">
        <f t="shared" si="127"/>
        <v>8.09</v>
      </c>
      <c r="N490" s="410">
        <f t="shared" si="128"/>
        <v>8.1199999993294476</v>
      </c>
      <c r="O490" s="411"/>
      <c r="P490" s="485">
        <f t="shared" ca="1" si="129"/>
        <v>0.55217592592593268</v>
      </c>
      <c r="Q490" s="484">
        <f t="shared" ca="1" si="130"/>
        <v>0.55233796296296966</v>
      </c>
      <c r="R490" s="486">
        <v>2.9999999329447746E-2</v>
      </c>
      <c r="S490" s="486">
        <f t="shared" ca="1" si="120"/>
        <v>0.05</v>
      </c>
      <c r="T490">
        <v>18</v>
      </c>
      <c r="U490" s="469" t="str">
        <f t="shared" si="121"/>
        <v>C44-R12</v>
      </c>
      <c r="V490">
        <v>44</v>
      </c>
      <c r="W490" s="470" t="s">
        <v>493</v>
      </c>
      <c r="X490" s="470" t="s">
        <v>494</v>
      </c>
      <c r="Y490">
        <v>12</v>
      </c>
      <c r="AA490" s="504">
        <v>474</v>
      </c>
    </row>
    <row r="491" spans="1:27" ht="12.75" customHeight="1">
      <c r="A491" s="403">
        <f t="shared" si="122"/>
        <v>475</v>
      </c>
      <c r="B491" s="527"/>
      <c r="C491" s="404" t="str">
        <f t="shared" si="118"/>
        <v>C44-R10</v>
      </c>
      <c r="D491" s="405">
        <v>0.4191435185185185</v>
      </c>
      <c r="E491" s="405">
        <v>0.4192939814814815</v>
      </c>
      <c r="F491" s="406">
        <f t="shared" si="131"/>
        <v>1.7</v>
      </c>
      <c r="G491" s="468">
        <f t="shared" si="131"/>
        <v>5.89</v>
      </c>
      <c r="H491" s="407">
        <f t="shared" si="131"/>
        <v>1.2</v>
      </c>
      <c r="I491" s="407">
        <f t="shared" si="124"/>
        <v>7.59</v>
      </c>
      <c r="J491" s="407">
        <f t="shared" si="119"/>
        <v>7.5999999997764824</v>
      </c>
      <c r="K491" s="408">
        <f t="shared" si="125"/>
        <v>9.9999997764825821E-3</v>
      </c>
      <c r="L491" s="409">
        <f t="shared" si="126"/>
        <v>0.5</v>
      </c>
      <c r="M491" s="410">
        <f t="shared" si="127"/>
        <v>8.09</v>
      </c>
      <c r="N491" s="410">
        <f t="shared" si="128"/>
        <v>8.0999999997764824</v>
      </c>
      <c r="O491" s="411"/>
      <c r="P491" s="485">
        <f t="shared" ca="1" si="129"/>
        <v>0.55261574074074749</v>
      </c>
      <c r="Q491" s="484">
        <f t="shared" ca="1" si="130"/>
        <v>0.55277777777778447</v>
      </c>
      <c r="R491" s="486">
        <v>9.9999997764825821E-3</v>
      </c>
      <c r="S491" s="486">
        <f t="shared" ca="1" si="120"/>
        <v>0.09</v>
      </c>
      <c r="T491">
        <v>19</v>
      </c>
      <c r="U491" s="469" t="str">
        <f t="shared" si="121"/>
        <v>C44-R10</v>
      </c>
      <c r="V491">
        <v>44</v>
      </c>
      <c r="W491" s="470" t="s">
        <v>493</v>
      </c>
      <c r="X491" s="470" t="s">
        <v>494</v>
      </c>
      <c r="Y491">
        <v>10</v>
      </c>
      <c r="AA491" s="504">
        <v>475</v>
      </c>
    </row>
    <row r="492" spans="1:27" ht="12.75" customHeight="1">
      <c r="A492" s="403">
        <f t="shared" si="122"/>
        <v>476</v>
      </c>
      <c r="B492" s="527"/>
      <c r="C492" s="404" t="str">
        <f t="shared" si="118"/>
        <v>C44-R8</v>
      </c>
      <c r="D492" s="405">
        <v>0.41940972222222223</v>
      </c>
      <c r="E492" s="405">
        <v>0.41954861111111114</v>
      </c>
      <c r="F492" s="406">
        <f t="shared" si="131"/>
        <v>1.7</v>
      </c>
      <c r="G492" s="468">
        <f t="shared" si="131"/>
        <v>5.89</v>
      </c>
      <c r="H492" s="407">
        <f t="shared" si="131"/>
        <v>1.2</v>
      </c>
      <c r="I492" s="407">
        <f t="shared" si="124"/>
        <v>7.59</v>
      </c>
      <c r="J492" s="407">
        <f t="shared" si="119"/>
        <v>7.609999999552965</v>
      </c>
      <c r="K492" s="408">
        <f t="shared" si="125"/>
        <v>1.9999999552965164E-2</v>
      </c>
      <c r="L492" s="409">
        <f t="shared" si="126"/>
        <v>0.5</v>
      </c>
      <c r="M492" s="410">
        <f t="shared" si="127"/>
        <v>8.09</v>
      </c>
      <c r="N492" s="410">
        <f t="shared" si="128"/>
        <v>8.109999999552965</v>
      </c>
      <c r="O492" s="411"/>
      <c r="P492" s="485">
        <f t="shared" ca="1" si="129"/>
        <v>0.55304398148148814</v>
      </c>
      <c r="Q492" s="484">
        <f t="shared" ca="1" si="130"/>
        <v>0.55319444444445109</v>
      </c>
      <c r="R492" s="486">
        <v>1.9999999552965164E-2</v>
      </c>
      <c r="S492" s="486">
        <f t="shared" ca="1" si="120"/>
        <v>0.11</v>
      </c>
      <c r="T492">
        <v>20</v>
      </c>
      <c r="U492" s="469" t="str">
        <f t="shared" si="121"/>
        <v>C44-R8</v>
      </c>
      <c r="V492">
        <v>44</v>
      </c>
      <c r="W492" s="470" t="s">
        <v>493</v>
      </c>
      <c r="X492" s="470" t="s">
        <v>494</v>
      </c>
      <c r="Y492">
        <v>8</v>
      </c>
      <c r="AA492" s="504">
        <v>476</v>
      </c>
    </row>
    <row r="493" spans="1:27" ht="12.75" customHeight="1">
      <c r="A493" s="403">
        <f t="shared" si="122"/>
        <v>477</v>
      </c>
      <c r="B493" s="527"/>
      <c r="C493" s="404" t="str">
        <f t="shared" si="118"/>
        <v>C44-R6</v>
      </c>
      <c r="D493" s="405">
        <v>0.41967592592592595</v>
      </c>
      <c r="E493" s="405">
        <v>0.41981481481481481</v>
      </c>
      <c r="F493" s="406">
        <f t="shared" si="131"/>
        <v>1.7</v>
      </c>
      <c r="G493" s="468">
        <f t="shared" si="131"/>
        <v>5.89</v>
      </c>
      <c r="H493" s="407">
        <f t="shared" si="131"/>
        <v>1.2</v>
      </c>
      <c r="I493" s="407">
        <f t="shared" si="124"/>
        <v>7.59</v>
      </c>
      <c r="J493" s="407">
        <f t="shared" si="119"/>
        <v>7.690000001490116</v>
      </c>
      <c r="K493" s="408">
        <f t="shared" si="125"/>
        <v>0.10000000149011612</v>
      </c>
      <c r="L493" s="409">
        <f t="shared" si="126"/>
        <v>0.5</v>
      </c>
      <c r="M493" s="410">
        <f t="shared" si="127"/>
        <v>8.09</v>
      </c>
      <c r="N493" s="410">
        <f t="shared" si="128"/>
        <v>8.190000001490116</v>
      </c>
      <c r="O493" s="411"/>
      <c r="P493" s="485">
        <f t="shared" ca="1" si="129"/>
        <v>0.55347222222222892</v>
      </c>
      <c r="Q493" s="484">
        <f t="shared" ca="1" si="130"/>
        <v>0.55361111111111783</v>
      </c>
      <c r="R493" s="486">
        <v>0.10000000149011612</v>
      </c>
      <c r="S493" s="486">
        <f t="shared" ca="1" si="120"/>
        <v>0.14000000000000001</v>
      </c>
      <c r="T493">
        <v>21</v>
      </c>
      <c r="U493" s="469" t="str">
        <f t="shared" si="121"/>
        <v>C44-R6</v>
      </c>
      <c r="V493">
        <v>44</v>
      </c>
      <c r="W493" s="470" t="s">
        <v>493</v>
      </c>
      <c r="X493" s="470" t="s">
        <v>494</v>
      </c>
      <c r="Y493">
        <v>6</v>
      </c>
      <c r="AA493" s="504">
        <v>477</v>
      </c>
    </row>
    <row r="494" spans="1:27" ht="12.75" customHeight="1">
      <c r="A494" s="403">
        <f t="shared" si="122"/>
        <v>478</v>
      </c>
      <c r="B494" s="527"/>
      <c r="C494" s="404" t="str">
        <f t="shared" si="118"/>
        <v>C44-R4</v>
      </c>
      <c r="D494" s="405">
        <v>0.41993055555555553</v>
      </c>
      <c r="E494" s="405">
        <v>0.42010416666666667</v>
      </c>
      <c r="F494" s="406">
        <f t="shared" si="131"/>
        <v>1.7</v>
      </c>
      <c r="G494" s="468">
        <f t="shared" si="131"/>
        <v>5.89</v>
      </c>
      <c r="H494" s="407">
        <f t="shared" si="131"/>
        <v>1.2</v>
      </c>
      <c r="I494" s="407">
        <f t="shared" si="124"/>
        <v>7.59</v>
      </c>
      <c r="J494" s="407">
        <f t="shared" si="119"/>
        <v>7.6499999986588954</v>
      </c>
      <c r="K494" s="408">
        <f t="shared" si="125"/>
        <v>5.9999998658895493E-2</v>
      </c>
      <c r="L494" s="409">
        <f t="shared" si="126"/>
        <v>0.5</v>
      </c>
      <c r="M494" s="410">
        <f t="shared" si="127"/>
        <v>8.09</v>
      </c>
      <c r="N494" s="410">
        <f t="shared" si="128"/>
        <v>8.1499999986588954</v>
      </c>
      <c r="O494" s="411"/>
      <c r="P494" s="485">
        <f t="shared" ca="1" si="129"/>
        <v>0.55388888888889565</v>
      </c>
      <c r="Q494" s="484">
        <f t="shared" ca="1" si="130"/>
        <v>0.55406250000000679</v>
      </c>
      <c r="R494" s="486">
        <v>5.9999998658895493E-2</v>
      </c>
      <c r="S494" s="486">
        <f t="shared" ca="1" si="120"/>
        <v>0.03</v>
      </c>
      <c r="T494">
        <v>22</v>
      </c>
      <c r="U494" s="469" t="str">
        <f t="shared" si="121"/>
        <v>C44-R4</v>
      </c>
      <c r="V494">
        <v>44</v>
      </c>
      <c r="W494" s="470" t="s">
        <v>493</v>
      </c>
      <c r="X494" s="470" t="s">
        <v>494</v>
      </c>
      <c r="Y494">
        <v>4</v>
      </c>
      <c r="AA494" s="504">
        <v>478</v>
      </c>
    </row>
    <row r="495" spans="1:27" ht="12.75" customHeight="1">
      <c r="A495" s="403">
        <f t="shared" si="122"/>
        <v>479</v>
      </c>
      <c r="B495" s="527"/>
      <c r="C495" s="404" t="str">
        <f t="shared" si="118"/>
        <v>C44-R2</v>
      </c>
      <c r="D495" s="405">
        <v>0.42021990740740739</v>
      </c>
      <c r="E495" s="405">
        <v>0.4203587962962963</v>
      </c>
      <c r="F495" s="406">
        <f t="shared" si="131"/>
        <v>1.7</v>
      </c>
      <c r="G495" s="468">
        <f t="shared" si="131"/>
        <v>5.89</v>
      </c>
      <c r="H495" s="407">
        <f t="shared" si="131"/>
        <v>1.2</v>
      </c>
      <c r="I495" s="407">
        <f t="shared" si="124"/>
        <v>7.59</v>
      </c>
      <c r="J495" s="407">
        <f t="shared" si="119"/>
        <v>7.609999999552965</v>
      </c>
      <c r="K495" s="408">
        <f t="shared" si="125"/>
        <v>1.9999999552965164E-2</v>
      </c>
      <c r="L495" s="409">
        <f t="shared" si="126"/>
        <v>0.5</v>
      </c>
      <c r="M495" s="410">
        <f t="shared" si="127"/>
        <v>8.09</v>
      </c>
      <c r="N495" s="410">
        <f t="shared" si="128"/>
        <v>8.109999999552965</v>
      </c>
      <c r="O495" s="411"/>
      <c r="P495" s="485">
        <f t="shared" ca="1" si="129"/>
        <v>0.55432870370371046</v>
      </c>
      <c r="Q495" s="484">
        <f t="shared" ca="1" si="130"/>
        <v>0.55447916666667341</v>
      </c>
      <c r="R495" s="486">
        <v>1.9999999552965164E-2</v>
      </c>
      <c r="S495" s="486">
        <f t="shared" ca="1" si="120"/>
        <v>0.1</v>
      </c>
      <c r="T495">
        <v>23</v>
      </c>
      <c r="U495" s="469" t="str">
        <f t="shared" si="121"/>
        <v>C44-R2</v>
      </c>
      <c r="V495">
        <v>44</v>
      </c>
      <c r="W495" s="470" t="s">
        <v>493</v>
      </c>
      <c r="X495" s="470" t="s">
        <v>494</v>
      </c>
      <c r="Y495">
        <v>2</v>
      </c>
      <c r="AA495" s="504">
        <v>479</v>
      </c>
    </row>
    <row r="496" spans="1:27" ht="12.75" customHeight="1">
      <c r="A496" s="403">
        <f t="shared" si="122"/>
        <v>480</v>
      </c>
      <c r="B496" s="527"/>
      <c r="C496" s="404" t="str">
        <f t="shared" si="118"/>
        <v>C45-R3</v>
      </c>
      <c r="D496" s="405">
        <v>0.42046296296296298</v>
      </c>
      <c r="E496" s="405">
        <v>0.42062500000000003</v>
      </c>
      <c r="F496" s="406">
        <f t="shared" si="131"/>
        <v>1.7</v>
      </c>
      <c r="G496" s="468">
        <f t="shared" si="131"/>
        <v>5.89</v>
      </c>
      <c r="H496" s="407">
        <f t="shared" si="131"/>
        <v>1.2</v>
      </c>
      <c r="I496" s="407">
        <f t="shared" si="124"/>
        <v>7.59</v>
      </c>
      <c r="J496" s="407">
        <f t="shared" si="119"/>
        <v>7.6199999993294476</v>
      </c>
      <c r="K496" s="408">
        <f t="shared" si="125"/>
        <v>2.9999999329447746E-2</v>
      </c>
      <c r="L496" s="409">
        <f t="shared" si="126"/>
        <v>0.5</v>
      </c>
      <c r="M496" s="410">
        <f t="shared" si="127"/>
        <v>8.09</v>
      </c>
      <c r="N496" s="410">
        <f t="shared" si="128"/>
        <v>8.1199999993294476</v>
      </c>
      <c r="O496" s="411"/>
      <c r="P496" s="485">
        <f t="shared" ca="1" si="129"/>
        <v>0.55471064814815485</v>
      </c>
      <c r="Q496" s="484">
        <f t="shared" ca="1" si="130"/>
        <v>0.55484953703704376</v>
      </c>
      <c r="R496" s="486">
        <v>2.9999999329447746E-2</v>
      </c>
      <c r="S496" s="486">
        <f t="shared" ca="1" si="120"/>
        <v>0.13</v>
      </c>
      <c r="T496">
        <v>1</v>
      </c>
      <c r="U496" s="469" t="str">
        <f t="shared" si="121"/>
        <v>C45-R3</v>
      </c>
      <c r="V496">
        <v>45</v>
      </c>
      <c r="W496" s="470" t="s">
        <v>493</v>
      </c>
      <c r="X496" s="470" t="s">
        <v>494</v>
      </c>
      <c r="Y496">
        <v>3</v>
      </c>
      <c r="AA496" s="504">
        <v>480</v>
      </c>
    </row>
    <row r="497" spans="1:27" ht="12.75" customHeight="1">
      <c r="A497" s="403">
        <f t="shared" si="122"/>
        <v>481</v>
      </c>
      <c r="B497" s="527"/>
      <c r="C497" s="404" t="str">
        <f t="shared" si="118"/>
        <v>C45-R5</v>
      </c>
      <c r="D497" s="405">
        <v>0.42071759259259262</v>
      </c>
      <c r="E497" s="405">
        <v>0.42085648148148147</v>
      </c>
      <c r="F497" s="406">
        <f t="shared" si="131"/>
        <v>1.7</v>
      </c>
      <c r="G497" s="468">
        <f t="shared" si="131"/>
        <v>5.89</v>
      </c>
      <c r="H497" s="407">
        <f t="shared" si="131"/>
        <v>1.2</v>
      </c>
      <c r="I497" s="407">
        <f t="shared" si="124"/>
        <v>7.59</v>
      </c>
      <c r="J497" s="407">
        <f t="shared" si="119"/>
        <v>7.6999999994039534</v>
      </c>
      <c r="K497" s="408">
        <f t="shared" si="125"/>
        <v>0.10999999940395355</v>
      </c>
      <c r="L497" s="409">
        <f t="shared" si="126"/>
        <v>0.5</v>
      </c>
      <c r="M497" s="410">
        <f t="shared" si="127"/>
        <v>8.09</v>
      </c>
      <c r="N497" s="410">
        <f t="shared" si="128"/>
        <v>8.1999999994039534</v>
      </c>
      <c r="O497" s="411"/>
      <c r="P497" s="485">
        <f t="shared" ca="1" si="129"/>
        <v>0.55513888888889562</v>
      </c>
      <c r="Q497" s="484">
        <f t="shared" ca="1" si="130"/>
        <v>0.55530092592593261</v>
      </c>
      <c r="R497" s="486">
        <v>0.10999999940395355</v>
      </c>
      <c r="S497" s="486">
        <f t="shared" ca="1" si="120"/>
        <v>0.02</v>
      </c>
      <c r="T497">
        <v>2</v>
      </c>
      <c r="U497" s="469" t="str">
        <f t="shared" si="121"/>
        <v>C45-R5</v>
      </c>
      <c r="V497">
        <v>45</v>
      </c>
      <c r="W497" s="470" t="s">
        <v>493</v>
      </c>
      <c r="X497" s="470" t="s">
        <v>494</v>
      </c>
      <c r="Y497">
        <v>5</v>
      </c>
      <c r="AA497" s="504">
        <v>481</v>
      </c>
    </row>
    <row r="498" spans="1:27" ht="12.75" customHeight="1">
      <c r="A498" s="403">
        <f t="shared" si="122"/>
        <v>482</v>
      </c>
      <c r="B498" s="527"/>
      <c r="C498" s="404" t="str">
        <f t="shared" si="118"/>
        <v>C45-R7</v>
      </c>
      <c r="D498" s="405">
        <v>0.42094907407407406</v>
      </c>
      <c r="E498" s="405">
        <v>0.4211226851851852</v>
      </c>
      <c r="F498" s="406">
        <f t="shared" si="131"/>
        <v>1.7</v>
      </c>
      <c r="G498" s="468">
        <f t="shared" si="131"/>
        <v>5.89</v>
      </c>
      <c r="H498" s="407">
        <f t="shared" si="131"/>
        <v>1.2</v>
      </c>
      <c r="I498" s="407">
        <f t="shared" si="124"/>
        <v>7.59</v>
      </c>
      <c r="J498" s="407">
        <f t="shared" si="119"/>
        <v>7.6600000002980231</v>
      </c>
      <c r="K498" s="408">
        <f t="shared" si="125"/>
        <v>7.0000000298023224E-2</v>
      </c>
      <c r="L498" s="409">
        <f t="shared" si="126"/>
        <v>0.5</v>
      </c>
      <c r="M498" s="410">
        <f t="shared" si="127"/>
        <v>8.09</v>
      </c>
      <c r="N498" s="410">
        <f t="shared" si="128"/>
        <v>8.1600000002980231</v>
      </c>
      <c r="O498" s="411"/>
      <c r="P498" s="485">
        <f t="shared" ca="1" si="129"/>
        <v>0.55557870370371043</v>
      </c>
      <c r="Q498" s="484">
        <f t="shared" ca="1" si="130"/>
        <v>0.55574074074074742</v>
      </c>
      <c r="R498" s="486">
        <v>7.0000000298023224E-2</v>
      </c>
      <c r="S498" s="486">
        <f t="shared" ca="1" si="120"/>
        <v>0.11</v>
      </c>
      <c r="T498">
        <v>3</v>
      </c>
      <c r="U498" s="469" t="str">
        <f t="shared" si="121"/>
        <v>C45-R7</v>
      </c>
      <c r="V498">
        <v>45</v>
      </c>
      <c r="W498" s="470" t="s">
        <v>493</v>
      </c>
      <c r="X498" s="470" t="s">
        <v>494</v>
      </c>
      <c r="Y498">
        <v>7</v>
      </c>
      <c r="AA498" s="504">
        <v>482</v>
      </c>
    </row>
    <row r="499" spans="1:27" ht="12.75" customHeight="1">
      <c r="A499" s="403">
        <f t="shared" si="122"/>
        <v>483</v>
      </c>
      <c r="B499" s="527"/>
      <c r="C499" s="404" t="str">
        <f t="shared" si="118"/>
        <v>C45-R9</v>
      </c>
      <c r="D499" s="405">
        <v>0.42119212962962965</v>
      </c>
      <c r="E499" s="405">
        <v>0.42136574074074074</v>
      </c>
      <c r="F499" s="406">
        <f t="shared" ref="F499:H514" si="132">F498</f>
        <v>1.7</v>
      </c>
      <c r="G499" s="468">
        <f t="shared" si="132"/>
        <v>5.89</v>
      </c>
      <c r="H499" s="407">
        <f t="shared" si="132"/>
        <v>1.2</v>
      </c>
      <c r="I499" s="407">
        <f t="shared" si="124"/>
        <v>7.59</v>
      </c>
      <c r="J499" s="407">
        <f t="shared" si="119"/>
        <v>7.6800000035762785</v>
      </c>
      <c r="K499" s="408">
        <f t="shared" si="125"/>
        <v>9.0000003576278687E-2</v>
      </c>
      <c r="L499" s="409">
        <f t="shared" si="126"/>
        <v>0.5</v>
      </c>
      <c r="M499" s="410">
        <f t="shared" si="127"/>
        <v>8.09</v>
      </c>
      <c r="N499" s="410">
        <f t="shared" si="128"/>
        <v>8.1800000035762785</v>
      </c>
      <c r="O499" s="411"/>
      <c r="P499" s="485">
        <f t="shared" ca="1" si="129"/>
        <v>0.55601851851852524</v>
      </c>
      <c r="Q499" s="484">
        <f t="shared" ca="1" si="130"/>
        <v>0.55619212962963638</v>
      </c>
      <c r="R499" s="486">
        <v>9.0000003576278687E-2</v>
      </c>
      <c r="S499" s="486">
        <f t="shared" ca="1" si="120"/>
        <v>0.08</v>
      </c>
      <c r="T499">
        <v>4</v>
      </c>
      <c r="U499" s="469" t="str">
        <f t="shared" si="121"/>
        <v>C45-R9</v>
      </c>
      <c r="V499">
        <v>45</v>
      </c>
      <c r="W499" s="470" t="s">
        <v>493</v>
      </c>
      <c r="X499" s="470" t="s">
        <v>494</v>
      </c>
      <c r="Y499">
        <v>9</v>
      </c>
      <c r="AA499" s="504">
        <v>483</v>
      </c>
    </row>
    <row r="500" spans="1:27" ht="12.75" customHeight="1">
      <c r="A500" s="403">
        <f t="shared" si="122"/>
        <v>484</v>
      </c>
      <c r="B500" s="527"/>
      <c r="C500" s="404" t="str">
        <f t="shared" si="118"/>
        <v>C45-R11</v>
      </c>
      <c r="D500" s="405">
        <v>0.4214236111111111</v>
      </c>
      <c r="E500" s="405">
        <v>0.4215740740740741</v>
      </c>
      <c r="F500" s="406">
        <f t="shared" si="132"/>
        <v>1.7</v>
      </c>
      <c r="G500" s="468">
        <f t="shared" si="132"/>
        <v>5.89</v>
      </c>
      <c r="H500" s="407">
        <f t="shared" si="132"/>
        <v>1.2</v>
      </c>
      <c r="I500" s="407">
        <f t="shared" si="124"/>
        <v>7.59</v>
      </c>
      <c r="J500" s="407">
        <f t="shared" si="119"/>
        <v>7.6299999991059302</v>
      </c>
      <c r="K500" s="408">
        <f t="shared" si="125"/>
        <v>3.9999999105930328E-2</v>
      </c>
      <c r="L500" s="409">
        <f t="shared" si="126"/>
        <v>0.5</v>
      </c>
      <c r="M500" s="410">
        <f t="shared" si="127"/>
        <v>8.09</v>
      </c>
      <c r="N500" s="410">
        <f t="shared" si="128"/>
        <v>8.1299999991059302</v>
      </c>
      <c r="O500" s="411"/>
      <c r="P500" s="485">
        <f t="shared" ca="1" si="129"/>
        <v>0.55644675925926601</v>
      </c>
      <c r="Q500" s="484">
        <f t="shared" ca="1" si="130"/>
        <v>0.556608796296303</v>
      </c>
      <c r="R500" s="486">
        <v>3.9999999105930328E-2</v>
      </c>
      <c r="S500" s="486">
        <f t="shared" ca="1" si="120"/>
        <v>0.15</v>
      </c>
      <c r="T500">
        <v>5</v>
      </c>
      <c r="U500" s="469" t="str">
        <f t="shared" si="121"/>
        <v>C45-R11</v>
      </c>
      <c r="V500">
        <v>45</v>
      </c>
      <c r="W500" s="470" t="s">
        <v>493</v>
      </c>
      <c r="X500" s="470" t="s">
        <v>494</v>
      </c>
      <c r="Y500">
        <v>11</v>
      </c>
      <c r="AA500" s="504">
        <v>484</v>
      </c>
    </row>
    <row r="501" spans="1:27" ht="12.75" customHeight="1">
      <c r="A501" s="403">
        <f t="shared" si="122"/>
        <v>485</v>
      </c>
      <c r="B501" s="550" t="s">
        <v>522</v>
      </c>
      <c r="C501" s="404" t="str">
        <f t="shared" si="118"/>
        <v>C45-R13</v>
      </c>
      <c r="D501" s="405">
        <v>0.42168981481481482</v>
      </c>
      <c r="E501" s="405">
        <v>0.42184027777777777</v>
      </c>
      <c r="F501" s="406">
        <f t="shared" si="132"/>
        <v>1.7</v>
      </c>
      <c r="G501" s="468">
        <f t="shared" si="132"/>
        <v>5.89</v>
      </c>
      <c r="H501" s="407">
        <f t="shared" si="132"/>
        <v>1.2</v>
      </c>
      <c r="I501" s="407">
        <f t="shared" si="124"/>
        <v>7.59</v>
      </c>
      <c r="J501" s="407">
        <f t="shared" si="119"/>
        <v>7.7400000059604643</v>
      </c>
      <c r="K501" s="408">
        <f t="shared" si="125"/>
        <v>0.15000000596046448</v>
      </c>
      <c r="L501" s="409">
        <f t="shared" si="126"/>
        <v>0.5</v>
      </c>
      <c r="M501" s="410">
        <f t="shared" si="127"/>
        <v>8.09</v>
      </c>
      <c r="N501" s="410">
        <f t="shared" si="128"/>
        <v>8.2400000059604643</v>
      </c>
      <c r="O501" s="411"/>
      <c r="P501" s="485">
        <f t="shared" ca="1" si="129"/>
        <v>0.55684027777778444</v>
      </c>
      <c r="Q501" s="484">
        <f t="shared" ca="1" si="130"/>
        <v>0.55697916666667335</v>
      </c>
      <c r="R501" s="486">
        <v>0.15000000596046448</v>
      </c>
      <c r="S501" s="486">
        <f t="shared" ca="1" si="120"/>
        <v>0.05</v>
      </c>
      <c r="T501">
        <v>6</v>
      </c>
      <c r="U501" s="469" t="str">
        <f t="shared" si="121"/>
        <v>C45-R13</v>
      </c>
      <c r="V501">
        <v>45</v>
      </c>
      <c r="W501" s="470" t="s">
        <v>493</v>
      </c>
      <c r="X501" s="470" t="s">
        <v>494</v>
      </c>
      <c r="Y501">
        <v>13</v>
      </c>
      <c r="AA501" s="504">
        <v>485</v>
      </c>
    </row>
    <row r="502" spans="1:27" ht="12.75" customHeight="1">
      <c r="A502" s="403">
        <f t="shared" si="122"/>
        <v>486</v>
      </c>
      <c r="B502" s="551"/>
      <c r="C502" s="404" t="str">
        <f t="shared" si="118"/>
        <v>C45-R15</v>
      </c>
      <c r="D502" s="405">
        <v>0.42193287037037036</v>
      </c>
      <c r="E502" s="405">
        <v>0.4221064814814815</v>
      </c>
      <c r="F502" s="406">
        <f t="shared" si="132"/>
        <v>1.7</v>
      </c>
      <c r="G502" s="468">
        <f t="shared" si="132"/>
        <v>5.89</v>
      </c>
      <c r="H502" s="407">
        <f t="shared" si="132"/>
        <v>1.2</v>
      </c>
      <c r="I502" s="407">
        <f t="shared" si="124"/>
        <v>7.59</v>
      </c>
      <c r="J502" s="407">
        <f t="shared" si="119"/>
        <v>7.5999999997764824</v>
      </c>
      <c r="K502" s="408">
        <f t="shared" si="125"/>
        <v>9.9999997764825821E-3</v>
      </c>
      <c r="L502" s="409">
        <f t="shared" si="126"/>
        <v>0.5</v>
      </c>
      <c r="M502" s="410">
        <f t="shared" si="127"/>
        <v>8.09</v>
      </c>
      <c r="N502" s="410">
        <f t="shared" si="128"/>
        <v>8.0999999997764824</v>
      </c>
      <c r="O502" s="411"/>
      <c r="P502" s="485">
        <f t="shared" ca="1" si="129"/>
        <v>0.55726851851852521</v>
      </c>
      <c r="Q502" s="484">
        <f t="shared" ca="1" si="130"/>
        <v>0.55740740740741412</v>
      </c>
      <c r="R502" s="486">
        <v>9.9999997764825821E-3</v>
      </c>
      <c r="S502" s="486">
        <f t="shared" ca="1" si="120"/>
        <v>0.12</v>
      </c>
      <c r="T502">
        <v>7</v>
      </c>
      <c r="U502" s="469" t="str">
        <f t="shared" si="121"/>
        <v>C45-R15</v>
      </c>
      <c r="V502">
        <v>45</v>
      </c>
      <c r="W502" s="470" t="s">
        <v>493</v>
      </c>
      <c r="X502" s="470" t="s">
        <v>494</v>
      </c>
      <c r="Y502">
        <v>15</v>
      </c>
      <c r="AA502" s="504">
        <v>486</v>
      </c>
    </row>
    <row r="503" spans="1:27" ht="12.75" customHeight="1">
      <c r="A503" s="403">
        <f t="shared" si="122"/>
        <v>487</v>
      </c>
      <c r="B503" s="551"/>
      <c r="C503" s="404" t="str">
        <f t="shared" si="118"/>
        <v>C45-R17</v>
      </c>
      <c r="D503" s="405">
        <v>0.42222222222222222</v>
      </c>
      <c r="E503" s="405">
        <v>0.42238425925925926</v>
      </c>
      <c r="F503" s="406">
        <f t="shared" si="132"/>
        <v>1.7</v>
      </c>
      <c r="G503" s="468">
        <f t="shared" si="132"/>
        <v>5.89</v>
      </c>
      <c r="H503" s="407">
        <f t="shared" si="132"/>
        <v>1.2</v>
      </c>
      <c r="I503" s="407">
        <f t="shared" si="124"/>
        <v>7.59</v>
      </c>
      <c r="J503" s="407">
        <f t="shared" si="119"/>
        <v>7.7300000005960463</v>
      </c>
      <c r="K503" s="408">
        <f t="shared" si="125"/>
        <v>0.14000000059604645</v>
      </c>
      <c r="L503" s="409">
        <f t="shared" si="126"/>
        <v>0.5</v>
      </c>
      <c r="M503" s="410">
        <f t="shared" si="127"/>
        <v>8.09</v>
      </c>
      <c r="N503" s="410">
        <f t="shared" si="128"/>
        <v>8.2300000005960463</v>
      </c>
      <c r="O503" s="411"/>
      <c r="P503" s="485">
        <f t="shared" ca="1" si="129"/>
        <v>0.55769675925926598</v>
      </c>
      <c r="Q503" s="484">
        <f t="shared" ca="1" si="130"/>
        <v>0.55783564814815489</v>
      </c>
      <c r="R503" s="486">
        <v>0.14000000059604645</v>
      </c>
      <c r="S503" s="486">
        <f t="shared" ca="1" si="120"/>
        <v>0.01</v>
      </c>
      <c r="T503">
        <v>8</v>
      </c>
      <c r="U503" s="469" t="str">
        <f t="shared" si="121"/>
        <v>C45-R17</v>
      </c>
      <c r="V503">
        <v>45</v>
      </c>
      <c r="W503" s="470" t="s">
        <v>493</v>
      </c>
      <c r="X503" s="470" t="s">
        <v>494</v>
      </c>
      <c r="Y503">
        <v>17</v>
      </c>
      <c r="AA503" s="504">
        <v>487</v>
      </c>
    </row>
    <row r="504" spans="1:27" ht="12.75" customHeight="1">
      <c r="A504" s="403">
        <f t="shared" si="122"/>
        <v>488</v>
      </c>
      <c r="B504" s="551"/>
      <c r="C504" s="404" t="str">
        <f t="shared" si="118"/>
        <v>C45-R19</v>
      </c>
      <c r="D504" s="405">
        <v>0.42248842592592595</v>
      </c>
      <c r="E504" s="405">
        <v>0.4226273148148148</v>
      </c>
      <c r="F504" s="406">
        <f t="shared" si="132"/>
        <v>1.7</v>
      </c>
      <c r="G504" s="468">
        <f t="shared" si="132"/>
        <v>5.89</v>
      </c>
      <c r="H504" s="407">
        <f t="shared" si="132"/>
        <v>1.2</v>
      </c>
      <c r="I504" s="407">
        <f t="shared" si="124"/>
        <v>7.59</v>
      </c>
      <c r="J504" s="407">
        <f t="shared" si="119"/>
        <v>7.6499999986588954</v>
      </c>
      <c r="K504" s="408">
        <f t="shared" si="125"/>
        <v>5.9999998658895493E-2</v>
      </c>
      <c r="L504" s="409">
        <f t="shared" si="126"/>
        <v>0.5</v>
      </c>
      <c r="M504" s="410">
        <f t="shared" si="127"/>
        <v>8.09</v>
      </c>
      <c r="N504" s="410">
        <f t="shared" si="128"/>
        <v>8.1499999986588954</v>
      </c>
      <c r="O504" s="411"/>
      <c r="P504" s="485">
        <f t="shared" ca="1" si="129"/>
        <v>0.55806712962963634</v>
      </c>
      <c r="Q504" s="484">
        <f t="shared" ca="1" si="130"/>
        <v>0.55820601851852525</v>
      </c>
      <c r="R504" s="486">
        <v>5.9999998658895493E-2</v>
      </c>
      <c r="S504" s="486">
        <f t="shared" ca="1" si="120"/>
        <v>0.1</v>
      </c>
      <c r="T504">
        <v>9</v>
      </c>
      <c r="U504" s="469" t="str">
        <f t="shared" si="121"/>
        <v>C45-R19</v>
      </c>
      <c r="V504">
        <v>45</v>
      </c>
      <c r="W504" s="470" t="s">
        <v>493</v>
      </c>
      <c r="X504" s="470" t="s">
        <v>494</v>
      </c>
      <c r="Y504">
        <v>19</v>
      </c>
      <c r="AA504" s="504">
        <v>488</v>
      </c>
    </row>
    <row r="505" spans="1:27" ht="12.75" customHeight="1">
      <c r="A505" s="403">
        <f t="shared" si="122"/>
        <v>489</v>
      </c>
      <c r="B505" s="551"/>
      <c r="C505" s="404" t="str">
        <f t="shared" si="118"/>
        <v>C45-R21</v>
      </c>
      <c r="D505" s="405">
        <v>0.42277777777777775</v>
      </c>
      <c r="E505" s="405">
        <v>0.42292824074074076</v>
      </c>
      <c r="F505" s="406">
        <f t="shared" si="132"/>
        <v>1.7</v>
      </c>
      <c r="G505" s="468">
        <f t="shared" si="132"/>
        <v>5.89</v>
      </c>
      <c r="H505" s="407">
        <f t="shared" si="132"/>
        <v>1.2</v>
      </c>
      <c r="I505" s="407">
        <f t="shared" si="124"/>
        <v>7.59</v>
      </c>
      <c r="J505" s="407">
        <f t="shared" si="119"/>
        <v>7.7400000059604643</v>
      </c>
      <c r="K505" s="408">
        <f t="shared" si="125"/>
        <v>0.15000000596046448</v>
      </c>
      <c r="L505" s="409">
        <f t="shared" si="126"/>
        <v>0.5</v>
      </c>
      <c r="M505" s="410">
        <f t="shared" si="127"/>
        <v>8.09</v>
      </c>
      <c r="N505" s="410">
        <f t="shared" si="128"/>
        <v>8.2400000059604643</v>
      </c>
      <c r="O505" s="411"/>
      <c r="P505" s="485">
        <f t="shared" ca="1" si="129"/>
        <v>0.55844907407408084</v>
      </c>
      <c r="Q505" s="484">
        <f t="shared" ca="1" si="130"/>
        <v>0.55858796296296975</v>
      </c>
      <c r="R505" s="486">
        <v>0.15000000596046448</v>
      </c>
      <c r="S505" s="486">
        <f t="shared" ca="1" si="120"/>
        <v>0.11</v>
      </c>
      <c r="T505">
        <v>10</v>
      </c>
      <c r="U505" s="469" t="str">
        <f t="shared" si="121"/>
        <v>C45-R21</v>
      </c>
      <c r="V505">
        <v>45</v>
      </c>
      <c r="W505" s="470" t="s">
        <v>493</v>
      </c>
      <c r="X505" s="470" t="s">
        <v>494</v>
      </c>
      <c r="Y505">
        <v>21</v>
      </c>
      <c r="AA505" s="504">
        <v>489</v>
      </c>
    </row>
    <row r="506" spans="1:27" ht="12.75" customHeight="1">
      <c r="A506" s="403">
        <f t="shared" si="122"/>
        <v>490</v>
      </c>
      <c r="B506" s="551"/>
      <c r="C506" s="404" t="str">
        <f t="shared" si="118"/>
        <v>C45-R23</v>
      </c>
      <c r="D506" s="405">
        <v>0.42300925925925925</v>
      </c>
      <c r="E506" s="405">
        <v>0.4231712962962963</v>
      </c>
      <c r="F506" s="406">
        <f t="shared" si="132"/>
        <v>1.7</v>
      </c>
      <c r="G506" s="468">
        <f t="shared" si="132"/>
        <v>5.89</v>
      </c>
      <c r="H506" s="407">
        <f t="shared" si="132"/>
        <v>1.2</v>
      </c>
      <c r="I506" s="407">
        <f t="shared" si="124"/>
        <v>7.59</v>
      </c>
      <c r="J506" s="407">
        <f t="shared" si="119"/>
        <v>7.7199999952316283</v>
      </c>
      <c r="K506" s="408">
        <f t="shared" si="125"/>
        <v>0.12999999523162842</v>
      </c>
      <c r="L506" s="409">
        <f t="shared" si="126"/>
        <v>0.5</v>
      </c>
      <c r="M506" s="410">
        <f t="shared" si="127"/>
        <v>8.09</v>
      </c>
      <c r="N506" s="410">
        <f t="shared" si="128"/>
        <v>8.2199999952316283</v>
      </c>
      <c r="O506" s="411"/>
      <c r="P506" s="485">
        <f t="shared" ca="1" si="129"/>
        <v>0.55886574074074757</v>
      </c>
      <c r="Q506" s="484">
        <f t="shared" ca="1" si="130"/>
        <v>0.55901620370371052</v>
      </c>
      <c r="R506" s="486">
        <v>0.12999999523162842</v>
      </c>
      <c r="S506" s="486">
        <f t="shared" ca="1" si="120"/>
        <v>0.14000000000000001</v>
      </c>
      <c r="T506">
        <v>11</v>
      </c>
      <c r="U506" s="469" t="str">
        <f t="shared" si="121"/>
        <v>C45-R23</v>
      </c>
      <c r="V506">
        <v>45</v>
      </c>
      <c r="W506" s="470" t="s">
        <v>493</v>
      </c>
      <c r="X506" s="470" t="s">
        <v>494</v>
      </c>
      <c r="Y506">
        <v>23</v>
      </c>
      <c r="AA506" s="504">
        <v>490</v>
      </c>
    </row>
    <row r="507" spans="1:27" ht="12.75" customHeight="1">
      <c r="A507" s="403">
        <f t="shared" si="122"/>
        <v>491</v>
      </c>
      <c r="B507" s="551"/>
      <c r="C507" s="404" t="str">
        <f t="shared" si="118"/>
        <v>C45-R25</v>
      </c>
      <c r="D507" s="405">
        <v>0.42327546296296298</v>
      </c>
      <c r="E507" s="405">
        <v>0.42341435185185183</v>
      </c>
      <c r="F507" s="406">
        <f t="shared" si="132"/>
        <v>1.7</v>
      </c>
      <c r="G507" s="468">
        <f t="shared" si="132"/>
        <v>5.89</v>
      </c>
      <c r="H507" s="407">
        <f t="shared" si="132"/>
        <v>1.2</v>
      </c>
      <c r="I507" s="407">
        <f t="shared" si="124"/>
        <v>7.59</v>
      </c>
      <c r="J507" s="407">
        <f t="shared" si="119"/>
        <v>7.6499999986588954</v>
      </c>
      <c r="K507" s="408">
        <f t="shared" si="125"/>
        <v>5.9999998658895493E-2</v>
      </c>
      <c r="L507" s="409">
        <f t="shared" si="126"/>
        <v>0.5</v>
      </c>
      <c r="M507" s="410">
        <f t="shared" si="127"/>
        <v>8.09</v>
      </c>
      <c r="N507" s="410">
        <f t="shared" si="128"/>
        <v>8.1499999986588954</v>
      </c>
      <c r="O507" s="411"/>
      <c r="P507" s="485">
        <f t="shared" ca="1" si="129"/>
        <v>0.55928240740741419</v>
      </c>
      <c r="Q507" s="484">
        <f t="shared" ca="1" si="130"/>
        <v>0.55945601851852533</v>
      </c>
      <c r="R507" s="486">
        <v>5.9999998658895493E-2</v>
      </c>
      <c r="S507" s="486">
        <f t="shared" ca="1" si="120"/>
        <v>0.12</v>
      </c>
      <c r="T507">
        <v>12</v>
      </c>
      <c r="U507" s="469" t="str">
        <f t="shared" si="121"/>
        <v>C45-R25</v>
      </c>
      <c r="V507">
        <v>45</v>
      </c>
      <c r="W507" s="470" t="s">
        <v>493</v>
      </c>
      <c r="X507" s="470" t="s">
        <v>494</v>
      </c>
      <c r="Y507">
        <v>25</v>
      </c>
      <c r="AA507" s="504">
        <v>491</v>
      </c>
    </row>
    <row r="508" spans="1:27" ht="12.75" customHeight="1">
      <c r="A508" s="403">
        <f t="shared" si="122"/>
        <v>492</v>
      </c>
      <c r="B508" s="551"/>
      <c r="C508" s="404" t="str">
        <f t="shared" si="118"/>
        <v>C45-R27</v>
      </c>
      <c r="D508" s="405">
        <v>0.42351851851851852</v>
      </c>
      <c r="E508" s="405">
        <v>0.42368055555555556</v>
      </c>
      <c r="F508" s="406">
        <f t="shared" si="132"/>
        <v>1.7</v>
      </c>
      <c r="G508" s="468">
        <f t="shared" si="132"/>
        <v>5.89</v>
      </c>
      <c r="H508" s="407">
        <f t="shared" si="132"/>
        <v>1.2</v>
      </c>
      <c r="I508" s="407">
        <f t="shared" si="124"/>
        <v>7.59</v>
      </c>
      <c r="J508" s="407">
        <f t="shared" si="119"/>
        <v>7.7199999952316283</v>
      </c>
      <c r="K508" s="408">
        <f t="shared" si="125"/>
        <v>0.12999999523162842</v>
      </c>
      <c r="L508" s="409">
        <f t="shared" si="126"/>
        <v>0.5</v>
      </c>
      <c r="M508" s="410">
        <f t="shared" si="127"/>
        <v>8.09</v>
      </c>
      <c r="N508" s="410">
        <f t="shared" si="128"/>
        <v>8.2199999952316283</v>
      </c>
      <c r="O508" s="411"/>
      <c r="P508" s="485">
        <f t="shared" ca="1" si="129"/>
        <v>0.55974537037037719</v>
      </c>
      <c r="Q508" s="484">
        <f t="shared" ca="1" si="130"/>
        <v>0.55989583333334014</v>
      </c>
      <c r="R508" s="486">
        <v>0.12999999523162842</v>
      </c>
      <c r="S508" s="486">
        <f t="shared" ca="1" si="120"/>
        <v>0.12</v>
      </c>
      <c r="T508">
        <v>13</v>
      </c>
      <c r="U508" s="469" t="str">
        <f t="shared" si="121"/>
        <v>C45-R27</v>
      </c>
      <c r="V508">
        <v>45</v>
      </c>
      <c r="W508" s="470" t="s">
        <v>493</v>
      </c>
      <c r="X508" s="470" t="s">
        <v>494</v>
      </c>
      <c r="Y508">
        <v>27</v>
      </c>
      <c r="AA508" s="504">
        <v>492</v>
      </c>
    </row>
    <row r="509" spans="1:27" ht="12.75" customHeight="1">
      <c r="A509" s="403">
        <f t="shared" si="122"/>
        <v>493</v>
      </c>
      <c r="B509" s="551"/>
      <c r="C509" s="404" t="str">
        <f t="shared" si="118"/>
        <v>C45-R29</v>
      </c>
      <c r="D509" s="405">
        <v>0.42375000000000002</v>
      </c>
      <c r="E509" s="405">
        <v>0.42391203703703706</v>
      </c>
      <c r="F509" s="406">
        <f t="shared" si="132"/>
        <v>1.7</v>
      </c>
      <c r="G509" s="468">
        <f t="shared" si="132"/>
        <v>5.89</v>
      </c>
      <c r="H509" s="407">
        <f t="shared" si="132"/>
        <v>1.2</v>
      </c>
      <c r="I509" s="407">
        <f t="shared" si="124"/>
        <v>7.59</v>
      </c>
      <c r="J509" s="407">
        <f t="shared" si="119"/>
        <v>7.6800000035762785</v>
      </c>
      <c r="K509" s="408">
        <f t="shared" si="125"/>
        <v>9.0000003576278687E-2</v>
      </c>
      <c r="L509" s="409">
        <f t="shared" si="126"/>
        <v>0.5</v>
      </c>
      <c r="M509" s="410">
        <f t="shared" si="127"/>
        <v>8.09</v>
      </c>
      <c r="N509" s="410">
        <f t="shared" si="128"/>
        <v>8.1800000035762785</v>
      </c>
      <c r="O509" s="411"/>
      <c r="P509" s="485">
        <f t="shared" ca="1" si="129"/>
        <v>0.56013888888889574</v>
      </c>
      <c r="Q509" s="484">
        <f t="shared" ca="1" si="130"/>
        <v>0.56030092592593272</v>
      </c>
      <c r="R509" s="486">
        <v>9.0000003576278687E-2</v>
      </c>
      <c r="S509" s="486">
        <f t="shared" ca="1" si="120"/>
        <v>0.06</v>
      </c>
      <c r="T509">
        <v>14</v>
      </c>
      <c r="U509" s="469" t="str">
        <f t="shared" si="121"/>
        <v>C45-R29</v>
      </c>
      <c r="V509">
        <v>45</v>
      </c>
      <c r="W509" s="470" t="s">
        <v>493</v>
      </c>
      <c r="X509" s="470" t="s">
        <v>494</v>
      </c>
      <c r="Y509">
        <v>29</v>
      </c>
      <c r="AA509" s="504">
        <v>493</v>
      </c>
    </row>
    <row r="510" spans="1:27" ht="12.75" customHeight="1">
      <c r="A510" s="403">
        <f t="shared" si="122"/>
        <v>494</v>
      </c>
      <c r="B510" s="551"/>
      <c r="C510" s="404" t="str">
        <f t="shared" si="118"/>
        <v>C45-R31</v>
      </c>
      <c r="D510" s="405">
        <v>0.42401620370370369</v>
      </c>
      <c r="E510" s="405">
        <v>0.42417824074074073</v>
      </c>
      <c r="F510" s="406">
        <f t="shared" si="132"/>
        <v>1.7</v>
      </c>
      <c r="G510" s="468">
        <f t="shared" si="132"/>
        <v>5.89</v>
      </c>
      <c r="H510" s="407">
        <f t="shared" si="132"/>
        <v>1.2</v>
      </c>
      <c r="I510" s="407">
        <f t="shared" si="124"/>
        <v>7.59</v>
      </c>
      <c r="J510" s="407">
        <f t="shared" si="119"/>
        <v>7.6400000007450579</v>
      </c>
      <c r="K510" s="408">
        <f t="shared" si="125"/>
        <v>5.000000074505806E-2</v>
      </c>
      <c r="L510" s="409">
        <f t="shared" si="126"/>
        <v>0.5</v>
      </c>
      <c r="M510" s="410">
        <f t="shared" si="127"/>
        <v>8.09</v>
      </c>
      <c r="N510" s="410">
        <f t="shared" si="128"/>
        <v>8.1400000007450579</v>
      </c>
      <c r="O510" s="411"/>
      <c r="P510" s="485">
        <f t="shared" ca="1" si="129"/>
        <v>0.56055555555556236</v>
      </c>
      <c r="Q510" s="484">
        <f t="shared" ca="1" si="130"/>
        <v>0.56069444444445127</v>
      </c>
      <c r="R510" s="486">
        <v>5.000000074505806E-2</v>
      </c>
      <c r="S510" s="486">
        <f t="shared" ca="1" si="120"/>
        <v>0.09</v>
      </c>
      <c r="T510">
        <v>15</v>
      </c>
      <c r="U510" s="469" t="str">
        <f t="shared" si="121"/>
        <v>C45-R31</v>
      </c>
      <c r="V510">
        <v>45</v>
      </c>
      <c r="W510" s="470" t="s">
        <v>493</v>
      </c>
      <c r="X510" s="470" t="s">
        <v>494</v>
      </c>
      <c r="Y510">
        <v>31</v>
      </c>
      <c r="AA510" s="504">
        <v>494</v>
      </c>
    </row>
    <row r="511" spans="1:27" ht="12.75" customHeight="1">
      <c r="A511" s="403">
        <f t="shared" si="122"/>
        <v>495</v>
      </c>
      <c r="B511" s="551"/>
      <c r="C511" s="404" t="str">
        <f t="shared" si="118"/>
        <v>C45-R33</v>
      </c>
      <c r="D511" s="405">
        <v>0.42425925925925928</v>
      </c>
      <c r="E511" s="405">
        <v>0.42443287037037036</v>
      </c>
      <c r="F511" s="406">
        <f t="shared" si="132"/>
        <v>1.7</v>
      </c>
      <c r="G511" s="468">
        <f t="shared" si="132"/>
        <v>5.89</v>
      </c>
      <c r="H511" s="407">
        <f t="shared" si="132"/>
        <v>1.2</v>
      </c>
      <c r="I511" s="407">
        <f t="shared" si="124"/>
        <v>7.59</v>
      </c>
      <c r="J511" s="407">
        <f t="shared" si="119"/>
        <v>7.6600000002980231</v>
      </c>
      <c r="K511" s="408">
        <f t="shared" si="125"/>
        <v>7.0000000298023224E-2</v>
      </c>
      <c r="L511" s="409">
        <f t="shared" si="126"/>
        <v>0.5</v>
      </c>
      <c r="M511" s="410">
        <f t="shared" si="127"/>
        <v>8.09</v>
      </c>
      <c r="N511" s="410">
        <f t="shared" si="128"/>
        <v>8.1600000002980231</v>
      </c>
      <c r="O511" s="411"/>
      <c r="P511" s="485">
        <f t="shared" ca="1" si="129"/>
        <v>0.5609490740740809</v>
      </c>
      <c r="Q511" s="484">
        <f t="shared" ca="1" si="130"/>
        <v>0.56112268518519204</v>
      </c>
      <c r="R511" s="486">
        <v>7.0000000298023224E-2</v>
      </c>
      <c r="S511" s="486">
        <f t="shared" ca="1" si="120"/>
        <v>0.06</v>
      </c>
      <c r="T511">
        <v>16</v>
      </c>
      <c r="U511" s="469" t="str">
        <f t="shared" si="121"/>
        <v>C45-R33</v>
      </c>
      <c r="V511">
        <v>45</v>
      </c>
      <c r="W511" s="470" t="s">
        <v>493</v>
      </c>
      <c r="X511" s="470" t="s">
        <v>494</v>
      </c>
      <c r="Y511">
        <v>33</v>
      </c>
      <c r="AA511" s="504">
        <v>495</v>
      </c>
    </row>
    <row r="512" spans="1:27" ht="12.75" customHeight="1">
      <c r="A512" s="403">
        <f t="shared" si="122"/>
        <v>496</v>
      </c>
      <c r="B512" s="551"/>
      <c r="C512" s="404" t="str">
        <f t="shared" si="118"/>
        <v>C45-R35</v>
      </c>
      <c r="D512" s="405">
        <v>0.42454861111111108</v>
      </c>
      <c r="E512" s="405">
        <v>0.42471064814814813</v>
      </c>
      <c r="F512" s="406">
        <f t="shared" si="132"/>
        <v>1.7</v>
      </c>
      <c r="G512" s="468">
        <f t="shared" si="132"/>
        <v>5.89</v>
      </c>
      <c r="H512" s="407">
        <f t="shared" si="132"/>
        <v>1.2</v>
      </c>
      <c r="I512" s="407">
        <f t="shared" si="124"/>
        <v>7.59</v>
      </c>
      <c r="J512" s="407">
        <f t="shared" si="119"/>
        <v>7.7099999973177908</v>
      </c>
      <c r="K512" s="408">
        <f t="shared" si="125"/>
        <v>0.11999999731779099</v>
      </c>
      <c r="L512" s="409">
        <f t="shared" si="126"/>
        <v>0.5</v>
      </c>
      <c r="M512" s="410">
        <f t="shared" si="127"/>
        <v>8.09</v>
      </c>
      <c r="N512" s="410">
        <f t="shared" si="128"/>
        <v>8.2099999973177908</v>
      </c>
      <c r="O512" s="411"/>
      <c r="P512" s="485">
        <f t="shared" ca="1" si="129"/>
        <v>0.56138888888889571</v>
      </c>
      <c r="Q512" s="484">
        <f t="shared" ca="1" si="130"/>
        <v>0.56153935185185866</v>
      </c>
      <c r="R512" s="486">
        <v>0.11999999731779099</v>
      </c>
      <c r="S512" s="486">
        <f t="shared" ca="1" si="120"/>
        <v>0.15</v>
      </c>
      <c r="T512">
        <v>17</v>
      </c>
      <c r="U512" s="469" t="str">
        <f t="shared" si="121"/>
        <v>C45-R35</v>
      </c>
      <c r="V512">
        <v>45</v>
      </c>
      <c r="W512" s="470" t="s">
        <v>493</v>
      </c>
      <c r="X512" s="470" t="s">
        <v>494</v>
      </c>
      <c r="Y512">
        <v>35</v>
      </c>
      <c r="AA512" s="504">
        <v>496</v>
      </c>
    </row>
    <row r="513" spans="1:27" ht="12.75" customHeight="1">
      <c r="A513" s="403">
        <f t="shared" si="122"/>
        <v>497</v>
      </c>
      <c r="B513" s="551"/>
      <c r="C513" s="404" t="str">
        <f t="shared" si="118"/>
        <v>C45-R37</v>
      </c>
      <c r="D513" s="405">
        <v>0.42479166666666668</v>
      </c>
      <c r="E513" s="405">
        <v>0.42495370370370372</v>
      </c>
      <c r="F513" s="406">
        <f t="shared" si="132"/>
        <v>1.7</v>
      </c>
      <c r="G513" s="468">
        <f t="shared" si="132"/>
        <v>5.89</v>
      </c>
      <c r="H513" s="407">
        <f t="shared" si="132"/>
        <v>1.2</v>
      </c>
      <c r="I513" s="407">
        <f t="shared" si="124"/>
        <v>7.59</v>
      </c>
      <c r="J513" s="407">
        <f t="shared" si="119"/>
        <v>7.6699999982118605</v>
      </c>
      <c r="K513" s="408">
        <f t="shared" si="125"/>
        <v>7.9999998211860657E-2</v>
      </c>
      <c r="L513" s="409">
        <f t="shared" si="126"/>
        <v>0.5</v>
      </c>
      <c r="M513" s="410">
        <f t="shared" si="127"/>
        <v>8.09</v>
      </c>
      <c r="N513" s="410">
        <f t="shared" si="128"/>
        <v>8.1699999982118605</v>
      </c>
      <c r="O513" s="411"/>
      <c r="P513" s="485">
        <f t="shared" ca="1" si="129"/>
        <v>0.56182870370371052</v>
      </c>
      <c r="Q513" s="484">
        <f t="shared" ca="1" si="130"/>
        <v>0.56197916666667347</v>
      </c>
      <c r="R513" s="486">
        <v>7.9999998211860657E-2</v>
      </c>
      <c r="S513" s="486">
        <f t="shared" ca="1" si="120"/>
        <v>0.12</v>
      </c>
      <c r="T513">
        <v>18</v>
      </c>
      <c r="U513" s="469" t="str">
        <f t="shared" si="121"/>
        <v>C45-R37</v>
      </c>
      <c r="V513">
        <v>45</v>
      </c>
      <c r="W513" s="470" t="s">
        <v>493</v>
      </c>
      <c r="X513" s="470" t="s">
        <v>494</v>
      </c>
      <c r="Y513">
        <v>37</v>
      </c>
      <c r="AA513" s="504">
        <v>497</v>
      </c>
    </row>
    <row r="514" spans="1:27" ht="12.75" customHeight="1">
      <c r="A514" s="403">
        <f t="shared" si="122"/>
        <v>498</v>
      </c>
      <c r="B514" s="551"/>
      <c r="C514" s="404" t="str">
        <f t="shared" si="118"/>
        <v>C45-R39</v>
      </c>
      <c r="D514" s="405">
        <v>0.42504629629629631</v>
      </c>
      <c r="E514" s="405">
        <v>0.42518518518518517</v>
      </c>
      <c r="F514" s="406">
        <f t="shared" si="132"/>
        <v>1.7</v>
      </c>
      <c r="G514" s="468">
        <f t="shared" si="132"/>
        <v>5.89</v>
      </c>
      <c r="H514" s="407">
        <f t="shared" si="132"/>
        <v>1.2</v>
      </c>
      <c r="I514" s="407">
        <f t="shared" si="124"/>
        <v>7.59</v>
      </c>
      <c r="J514" s="407">
        <f t="shared" si="119"/>
        <v>7.6499999986588954</v>
      </c>
      <c r="K514" s="408">
        <f t="shared" si="125"/>
        <v>5.9999998658895493E-2</v>
      </c>
      <c r="L514" s="409">
        <f t="shared" si="126"/>
        <v>0.5</v>
      </c>
      <c r="M514" s="410">
        <f t="shared" si="127"/>
        <v>8.09</v>
      </c>
      <c r="N514" s="410">
        <f t="shared" si="128"/>
        <v>8.1499999986588954</v>
      </c>
      <c r="O514" s="411"/>
      <c r="P514" s="485">
        <f t="shared" ca="1" si="129"/>
        <v>0.5622337962963031</v>
      </c>
      <c r="Q514" s="484">
        <f t="shared" ca="1" si="130"/>
        <v>0.56238425925926605</v>
      </c>
      <c r="R514" s="486">
        <v>5.9999998658895493E-2</v>
      </c>
      <c r="S514" s="486">
        <f t="shared" ca="1" si="120"/>
        <v>0.06</v>
      </c>
      <c r="T514">
        <v>19</v>
      </c>
      <c r="U514" s="469" t="str">
        <f t="shared" si="121"/>
        <v>C45-R39</v>
      </c>
      <c r="V514">
        <v>45</v>
      </c>
      <c r="W514" s="470" t="s">
        <v>493</v>
      </c>
      <c r="X514" s="470" t="s">
        <v>494</v>
      </c>
      <c r="Y514">
        <v>39</v>
      </c>
      <c r="AA514" s="504">
        <v>498</v>
      </c>
    </row>
    <row r="515" spans="1:27" ht="12.75" customHeight="1">
      <c r="A515" s="403">
        <f t="shared" si="122"/>
        <v>499</v>
      </c>
      <c r="B515" s="551"/>
      <c r="C515" s="404" t="str">
        <f t="shared" si="118"/>
        <v>C45-R41</v>
      </c>
      <c r="D515" s="405">
        <v>0.42530092592592594</v>
      </c>
      <c r="E515" s="405">
        <v>0.42546296296296299</v>
      </c>
      <c r="F515" s="406">
        <f t="shared" ref="F515:H516" si="133">F514</f>
        <v>1.7</v>
      </c>
      <c r="G515" s="468">
        <f t="shared" si="133"/>
        <v>5.89</v>
      </c>
      <c r="H515" s="407">
        <f t="shared" si="133"/>
        <v>1.2</v>
      </c>
      <c r="I515" s="407">
        <f t="shared" si="124"/>
        <v>7.59</v>
      </c>
      <c r="J515" s="407">
        <f t="shared" si="119"/>
        <v>7.6600000002980231</v>
      </c>
      <c r="K515" s="408">
        <f t="shared" si="125"/>
        <v>7.0000000298023224E-2</v>
      </c>
      <c r="L515" s="409">
        <f t="shared" si="126"/>
        <v>0.5</v>
      </c>
      <c r="M515" s="410">
        <f t="shared" si="127"/>
        <v>8.09</v>
      </c>
      <c r="N515" s="410">
        <f t="shared" si="128"/>
        <v>8.1600000002980231</v>
      </c>
      <c r="O515" s="411"/>
      <c r="P515" s="485">
        <f t="shared" ca="1" si="129"/>
        <v>0.56262731481482164</v>
      </c>
      <c r="Q515" s="484">
        <f t="shared" ca="1" si="130"/>
        <v>0.56280092592593278</v>
      </c>
      <c r="R515" s="486">
        <v>7.0000000298023224E-2</v>
      </c>
      <c r="S515" s="486">
        <f t="shared" ca="1" si="120"/>
        <v>0.09</v>
      </c>
      <c r="T515">
        <v>20</v>
      </c>
      <c r="U515" s="469" t="str">
        <f t="shared" si="121"/>
        <v>C45-R41</v>
      </c>
      <c r="V515">
        <v>45</v>
      </c>
      <c r="W515" s="470" t="s">
        <v>493</v>
      </c>
      <c r="X515" s="470" t="s">
        <v>494</v>
      </c>
      <c r="Y515">
        <v>41</v>
      </c>
      <c r="AA515" s="400"/>
    </row>
    <row r="516" spans="1:27" ht="12.6" customHeight="1">
      <c r="A516" s="403">
        <f t="shared" si="122"/>
        <v>500</v>
      </c>
      <c r="B516" s="507"/>
      <c r="C516" s="404" t="str">
        <f t="shared" ref="C516" si="134">U516</f>
        <v>C45-R43</v>
      </c>
      <c r="D516" s="405">
        <v>0.42557870370370371</v>
      </c>
      <c r="E516" s="405">
        <v>0.42574074074074075</v>
      </c>
      <c r="F516" s="406">
        <f t="shared" si="133"/>
        <v>1.7</v>
      </c>
      <c r="G516" s="468">
        <f t="shared" si="133"/>
        <v>5.89</v>
      </c>
      <c r="H516" s="407">
        <f t="shared" si="133"/>
        <v>1.2</v>
      </c>
      <c r="I516" s="407">
        <f t="shared" ref="I516" si="135">F516+G516</f>
        <v>7.59</v>
      </c>
      <c r="J516" s="407">
        <f t="shared" ref="J516" si="136">I516+R516</f>
        <v>7.609999999552965</v>
      </c>
      <c r="K516" s="408">
        <f t="shared" ref="K516" si="137">J516-I516</f>
        <v>1.9999999552965164E-2</v>
      </c>
      <c r="L516" s="409">
        <f t="shared" si="126"/>
        <v>0.5</v>
      </c>
      <c r="M516" s="410">
        <f t="shared" ref="M516" si="138">I516+L516</f>
        <v>8.09</v>
      </c>
      <c r="N516" s="410">
        <f t="shared" ref="N516" si="139">J516+L516</f>
        <v>8.109999999552965</v>
      </c>
      <c r="O516" s="411"/>
      <c r="P516" s="485">
        <f t="shared" ref="P516" ca="1" si="140">Q515+TIME(0,0,RANDBETWEEN(20,25))</f>
        <v>0.56303240740741423</v>
      </c>
      <c r="Q516" s="484">
        <f t="shared" ref="Q516" ca="1" si="141">P516+TIME(0,0,RANDBETWEEN(12,15))</f>
        <v>0.56319444444445121</v>
      </c>
      <c r="R516" s="486">
        <v>1.9999999552965164E-2</v>
      </c>
      <c r="S516" s="486">
        <f t="shared" ca="1" si="120"/>
        <v>0.04</v>
      </c>
      <c r="T516">
        <v>21</v>
      </c>
      <c r="U516" s="469" t="str">
        <f t="shared" si="121"/>
        <v>C45-R43</v>
      </c>
      <c r="V516">
        <v>45</v>
      </c>
      <c r="W516" s="470" t="s">
        <v>493</v>
      </c>
      <c r="X516" s="470" t="s">
        <v>494</v>
      </c>
      <c r="Y516">
        <v>43</v>
      </c>
      <c r="AA516" s="400"/>
    </row>
    <row r="517" spans="1:27" ht="12.6" customHeight="1">
      <c r="A517" s="403">
        <f t="shared" si="122"/>
        <v>501</v>
      </c>
      <c r="B517" s="507"/>
      <c r="C517" s="404" t="str">
        <f t="shared" ref="C517:C518" si="142">U517</f>
        <v>C45-R45</v>
      </c>
      <c r="D517" s="405">
        <v>0.42586805555555557</v>
      </c>
      <c r="E517" s="405">
        <v>0.42604166666666665</v>
      </c>
      <c r="F517" s="406">
        <f t="shared" ref="F517:H517" si="143">F516</f>
        <v>1.7</v>
      </c>
      <c r="G517" s="468">
        <f t="shared" si="143"/>
        <v>5.89</v>
      </c>
      <c r="H517" s="407">
        <f t="shared" si="143"/>
        <v>1.2</v>
      </c>
      <c r="I517" s="407">
        <f t="shared" ref="I517:I518" si="144">F517+G517</f>
        <v>7.59</v>
      </c>
      <c r="J517" s="407">
        <f t="shared" ref="J517:J518" si="145">I517+R517</f>
        <v>7.6499999986588954</v>
      </c>
      <c r="K517" s="408">
        <f t="shared" ref="K517:K518" si="146">J517-I517</f>
        <v>5.9999998658895493E-2</v>
      </c>
      <c r="L517" s="409">
        <f t="shared" si="126"/>
        <v>0.5</v>
      </c>
      <c r="M517" s="410">
        <f t="shared" ref="M517:M518" si="147">I517+L517</f>
        <v>8.09</v>
      </c>
      <c r="N517" s="410">
        <f t="shared" ref="N517:N518" si="148">J517+L517</f>
        <v>8.1499999986588954</v>
      </c>
      <c r="O517" s="411"/>
      <c r="P517" s="485">
        <f t="shared" ref="P517:P518" ca="1" si="149">Q516+TIME(0,0,RANDBETWEEN(20,25))</f>
        <v>0.56347222222222904</v>
      </c>
      <c r="Q517" s="484">
        <f t="shared" ref="Q517:Q518" ca="1" si="150">P517+TIME(0,0,RANDBETWEEN(12,15))</f>
        <v>0.56363425925926602</v>
      </c>
      <c r="R517" s="486">
        <v>5.9999998658895493E-2</v>
      </c>
      <c r="S517" s="486">
        <f t="shared" ca="1" si="120"/>
        <v>0.11</v>
      </c>
      <c r="T517">
        <v>22</v>
      </c>
      <c r="U517" s="469" t="str">
        <f t="shared" si="121"/>
        <v>C45-R45</v>
      </c>
      <c r="V517">
        <v>45</v>
      </c>
      <c r="W517" s="470" t="s">
        <v>493</v>
      </c>
      <c r="X517" s="470" t="s">
        <v>494</v>
      </c>
      <c r="Y517">
        <v>45</v>
      </c>
      <c r="AA517" s="400"/>
    </row>
    <row r="518" spans="1:27" ht="12.6" customHeight="1">
      <c r="A518" s="403">
        <f t="shared" si="122"/>
        <v>502</v>
      </c>
      <c r="B518" s="507"/>
      <c r="C518" s="404" t="str">
        <f t="shared" si="142"/>
        <v>C45-R47</v>
      </c>
      <c r="D518" s="405">
        <v>0.42611111111111111</v>
      </c>
      <c r="E518" s="405">
        <v>0.42628472222222225</v>
      </c>
      <c r="F518" s="406">
        <f t="shared" ref="F518:H518" si="151">F517</f>
        <v>1.7</v>
      </c>
      <c r="G518" s="468">
        <f t="shared" si="151"/>
        <v>5.89</v>
      </c>
      <c r="H518" s="407">
        <f t="shared" si="151"/>
        <v>1.2</v>
      </c>
      <c r="I518" s="407">
        <f t="shared" si="144"/>
        <v>7.59</v>
      </c>
      <c r="J518" s="407">
        <f t="shared" si="145"/>
        <v>7.7099999973177908</v>
      </c>
      <c r="K518" s="408">
        <f t="shared" si="146"/>
        <v>0.11999999731779099</v>
      </c>
      <c r="L518" s="409">
        <f t="shared" si="126"/>
        <v>0.5</v>
      </c>
      <c r="M518" s="410">
        <f t="shared" si="147"/>
        <v>8.09</v>
      </c>
      <c r="N518" s="410">
        <f t="shared" si="148"/>
        <v>8.2099999973177908</v>
      </c>
      <c r="O518" s="411"/>
      <c r="P518" s="485">
        <f t="shared" ca="1" si="149"/>
        <v>0.5639004629629697</v>
      </c>
      <c r="Q518" s="484">
        <f t="shared" ca="1" si="150"/>
        <v>0.56406250000000668</v>
      </c>
      <c r="R518" s="486">
        <v>0.11999999731779099</v>
      </c>
      <c r="S518" s="486">
        <f t="shared" ca="1" si="120"/>
        <v>0.05</v>
      </c>
      <c r="T518">
        <v>23</v>
      </c>
      <c r="U518" s="469" t="str">
        <f t="shared" si="121"/>
        <v>C45-R47</v>
      </c>
      <c r="V518">
        <v>45</v>
      </c>
      <c r="W518" s="470" t="s">
        <v>493</v>
      </c>
      <c r="X518" s="470" t="s">
        <v>494</v>
      </c>
      <c r="Y518">
        <v>47</v>
      </c>
      <c r="AA518" s="400"/>
    </row>
    <row r="519" spans="1:27" ht="19.5" customHeight="1" thickBot="1">
      <c r="A519" s="528" t="s">
        <v>475</v>
      </c>
      <c r="B519" s="529"/>
      <c r="C519" s="530"/>
      <c r="D519" s="471"/>
      <c r="E519" s="465"/>
      <c r="F519" s="531"/>
      <c r="G519" s="531"/>
      <c r="H519" s="413"/>
      <c r="I519" s="414"/>
      <c r="J519" s="414"/>
      <c r="K519" s="413"/>
      <c r="L519" s="413"/>
      <c r="M519" s="414">
        <f>ROUND(SUBTOTAL(109,M17:M518),2)</f>
        <v>4061.18</v>
      </c>
      <c r="N519" s="414">
        <f>ROUND(SUBTOTAL(109,N17:N518),2)</f>
        <v>4101.53</v>
      </c>
      <c r="O519" s="415"/>
      <c r="P519" s="469"/>
      <c r="Q519" s="469"/>
      <c r="R519" s="486">
        <v>0.04</v>
      </c>
      <c r="S519" s="486">
        <f ca="1">RANDBETWEEN(1,15)/100</f>
        <v>0.08</v>
      </c>
      <c r="T519">
        <v>22</v>
      </c>
      <c r="U519" s="469"/>
      <c r="V519">
        <v>45</v>
      </c>
      <c r="W519" s="470"/>
      <c r="X519" s="470"/>
      <c r="Y519">
        <v>45</v>
      </c>
      <c r="AA519" s="400"/>
    </row>
    <row r="520" spans="1:27" ht="9" customHeight="1" thickTop="1">
      <c r="A520" s="416"/>
      <c r="B520" s="416"/>
      <c r="C520" s="417"/>
      <c r="D520" s="417"/>
      <c r="E520" s="417"/>
      <c r="F520" s="418"/>
      <c r="G520" s="418"/>
      <c r="H520" s="418"/>
      <c r="I520" s="418"/>
      <c r="J520" s="418"/>
      <c r="K520" s="418"/>
      <c r="L520" s="418"/>
      <c r="M520" s="418"/>
      <c r="N520" s="418"/>
      <c r="O520" s="418"/>
      <c r="P520" s="470"/>
      <c r="Q520" s="469"/>
      <c r="R520" s="493"/>
      <c r="S520" s="469"/>
      <c r="T520">
        <v>23</v>
      </c>
      <c r="U520" s="469"/>
      <c r="V520">
        <v>45</v>
      </c>
      <c r="W520" s="470"/>
      <c r="X520" s="470"/>
      <c r="Y520">
        <v>47</v>
      </c>
      <c r="AA520" s="400"/>
    </row>
    <row r="521" spans="1:27" ht="10.5" customHeight="1">
      <c r="A521" s="532" t="s">
        <v>301</v>
      </c>
      <c r="B521" s="533"/>
      <c r="C521" s="533"/>
      <c r="D521" s="533"/>
      <c r="E521" s="533"/>
      <c r="F521" s="533"/>
      <c r="G521" s="533"/>
      <c r="H521" s="534"/>
      <c r="I521" s="538" t="s">
        <v>303</v>
      </c>
      <c r="J521" s="539"/>
      <c r="K521" s="539"/>
      <c r="L521" s="539"/>
      <c r="M521" s="539"/>
      <c r="N521" s="539"/>
      <c r="O521" s="540"/>
      <c r="P521" s="470"/>
      <c r="Q521" s="469"/>
      <c r="R521" s="493"/>
      <c r="S521" s="469"/>
      <c r="T521">
        <v>1</v>
      </c>
      <c r="U521" s="469"/>
      <c r="V521">
        <v>46</v>
      </c>
      <c r="W521" s="470"/>
      <c r="X521" s="470"/>
      <c r="Y521">
        <v>46</v>
      </c>
      <c r="AA521" s="400"/>
    </row>
    <row r="522" spans="1:27" ht="15.75" customHeight="1">
      <c r="A522" s="535"/>
      <c r="B522" s="536"/>
      <c r="C522" s="536"/>
      <c r="D522" s="536"/>
      <c r="E522" s="536"/>
      <c r="F522" s="536"/>
      <c r="G522" s="536"/>
      <c r="H522" s="537"/>
      <c r="I522" s="541"/>
      <c r="J522" s="542"/>
      <c r="K522" s="542"/>
      <c r="L522" s="542"/>
      <c r="M522" s="542"/>
      <c r="N522" s="542"/>
      <c r="O522" s="543"/>
      <c r="P522" s="469"/>
      <c r="Q522" s="469"/>
      <c r="R522" s="493"/>
      <c r="S522" s="469"/>
      <c r="T522">
        <v>2</v>
      </c>
      <c r="U522" s="469"/>
      <c r="V522">
        <v>46</v>
      </c>
      <c r="W522" s="470"/>
      <c r="X522" s="470"/>
      <c r="Y522">
        <v>44</v>
      </c>
      <c r="AA522" s="400"/>
    </row>
    <row r="523" spans="1:27" ht="17.25" customHeight="1">
      <c r="A523" s="544" t="s">
        <v>412</v>
      </c>
      <c r="B523" s="545"/>
      <c r="C523" s="545"/>
      <c r="D523" s="545"/>
      <c r="E523" s="545"/>
      <c r="F523" s="545"/>
      <c r="G523" s="545"/>
      <c r="H523" s="546"/>
      <c r="I523" s="547" t="s">
        <v>342</v>
      </c>
      <c r="J523" s="548"/>
      <c r="K523" s="548"/>
      <c r="L523" s="548"/>
      <c r="M523" s="548"/>
      <c r="N523" s="548"/>
      <c r="O523" s="549"/>
      <c r="P523" s="470"/>
      <c r="Q523" s="469">
        <v>3</v>
      </c>
      <c r="R523" s="493"/>
      <c r="S523" s="469"/>
      <c r="T523">
        <v>3</v>
      </c>
      <c r="U523" s="469"/>
      <c r="V523">
        <v>46</v>
      </c>
      <c r="W523" s="470"/>
      <c r="X523" s="470"/>
      <c r="Y523">
        <v>42</v>
      </c>
      <c r="AA523" s="400"/>
    </row>
    <row r="524" spans="1:27" ht="12.75" customHeight="1">
      <c r="A524" s="509" t="s">
        <v>184</v>
      </c>
      <c r="B524" s="510"/>
      <c r="C524" s="510"/>
      <c r="D524" s="510"/>
      <c r="E524" s="510"/>
      <c r="F524" s="510"/>
      <c r="G524" s="510"/>
      <c r="H524" s="511"/>
      <c r="I524" s="518" t="s">
        <v>520</v>
      </c>
      <c r="J524" s="519"/>
      <c r="K524" s="519"/>
      <c r="L524" s="519"/>
      <c r="M524" s="519"/>
      <c r="N524" s="519"/>
      <c r="O524" s="520"/>
      <c r="P524" s="469"/>
      <c r="Q524" s="469"/>
      <c r="R524" s="493"/>
      <c r="S524" s="469"/>
      <c r="T524">
        <v>4</v>
      </c>
      <c r="U524" s="469"/>
      <c r="V524">
        <v>46</v>
      </c>
      <c r="W524" s="470"/>
      <c r="X524" s="470"/>
      <c r="Y524">
        <v>40</v>
      </c>
      <c r="AA524" s="400"/>
    </row>
    <row r="525" spans="1:27" ht="12.75" customHeight="1">
      <c r="A525" s="512"/>
      <c r="B525" s="513"/>
      <c r="C525" s="513"/>
      <c r="D525" s="513"/>
      <c r="E525" s="513"/>
      <c r="F525" s="513"/>
      <c r="G525" s="513"/>
      <c r="H525" s="514"/>
      <c r="I525" s="521"/>
      <c r="J525" s="522"/>
      <c r="K525" s="522"/>
      <c r="L525" s="522"/>
      <c r="M525" s="522"/>
      <c r="N525" s="522"/>
      <c r="O525" s="523"/>
      <c r="P525" s="470"/>
      <c r="Q525" s="469">
        <v>4</v>
      </c>
      <c r="R525" s="493">
        <v>5</v>
      </c>
      <c r="S525" s="469"/>
      <c r="T525">
        <v>5</v>
      </c>
      <c r="U525" s="469"/>
      <c r="V525">
        <v>46</v>
      </c>
      <c r="W525" s="470"/>
      <c r="X525" s="470"/>
      <c r="Y525">
        <v>38</v>
      </c>
      <c r="AA525" s="400"/>
    </row>
    <row r="526" spans="1:27" ht="12.75" customHeight="1">
      <c r="A526" s="512"/>
      <c r="B526" s="513"/>
      <c r="C526" s="513"/>
      <c r="D526" s="513"/>
      <c r="E526" s="513"/>
      <c r="F526" s="513"/>
      <c r="G526" s="513"/>
      <c r="H526" s="514"/>
      <c r="I526" s="521"/>
      <c r="J526" s="522"/>
      <c r="K526" s="522"/>
      <c r="L526" s="522"/>
      <c r="M526" s="522"/>
      <c r="N526" s="522"/>
      <c r="O526" s="523"/>
      <c r="P526" s="469"/>
      <c r="Q526" s="469"/>
      <c r="R526" s="493"/>
      <c r="S526" s="469"/>
      <c r="T526">
        <v>6</v>
      </c>
      <c r="U526" s="469"/>
      <c r="V526">
        <v>46</v>
      </c>
      <c r="W526" s="470"/>
      <c r="X526" s="470"/>
      <c r="Y526">
        <v>36</v>
      </c>
      <c r="AA526" s="400"/>
    </row>
    <row r="527" spans="1:27" ht="19.5" customHeight="1">
      <c r="A527" s="512"/>
      <c r="B527" s="513"/>
      <c r="C527" s="513"/>
      <c r="D527" s="513"/>
      <c r="E527" s="513"/>
      <c r="F527" s="513"/>
      <c r="G527" s="513"/>
      <c r="H527" s="514"/>
      <c r="I527" s="521"/>
      <c r="J527" s="522"/>
      <c r="K527" s="522"/>
      <c r="L527" s="522"/>
      <c r="M527" s="522"/>
      <c r="N527" s="522"/>
      <c r="O527" s="523"/>
      <c r="P527" s="470"/>
      <c r="Q527" s="469"/>
      <c r="R527" s="493"/>
      <c r="S527" s="469"/>
      <c r="T527">
        <v>7</v>
      </c>
      <c r="U527" s="469"/>
      <c r="V527">
        <v>46</v>
      </c>
      <c r="W527" s="470"/>
      <c r="X527" s="470"/>
      <c r="Y527">
        <v>34</v>
      </c>
      <c r="AA527" s="400"/>
    </row>
    <row r="528" spans="1:27" ht="12.75" customHeight="1">
      <c r="A528" s="512"/>
      <c r="B528" s="513"/>
      <c r="C528" s="513"/>
      <c r="D528" s="513"/>
      <c r="E528" s="513"/>
      <c r="F528" s="513"/>
      <c r="G528" s="513"/>
      <c r="H528" s="514"/>
      <c r="I528" s="521"/>
      <c r="J528" s="522"/>
      <c r="K528" s="522"/>
      <c r="L528" s="522"/>
      <c r="M528" s="522"/>
      <c r="N528" s="522"/>
      <c r="O528" s="523"/>
      <c r="P528" s="469"/>
      <c r="Q528" s="469"/>
      <c r="R528" s="493"/>
      <c r="S528" s="469"/>
      <c r="T528">
        <v>8</v>
      </c>
      <c r="U528" s="469"/>
      <c r="V528">
        <v>46</v>
      </c>
      <c r="W528" s="470"/>
      <c r="X528" s="470"/>
      <c r="Y528">
        <v>32</v>
      </c>
      <c r="AA528" s="400"/>
    </row>
    <row r="529" spans="1:27" ht="12" customHeight="1">
      <c r="A529" s="512"/>
      <c r="B529" s="513"/>
      <c r="C529" s="513"/>
      <c r="D529" s="513"/>
      <c r="E529" s="513"/>
      <c r="F529" s="513"/>
      <c r="G529" s="513"/>
      <c r="H529" s="514"/>
      <c r="I529" s="521"/>
      <c r="J529" s="522"/>
      <c r="K529" s="522"/>
      <c r="L529" s="522"/>
      <c r="M529" s="522"/>
      <c r="N529" s="522"/>
      <c r="O529" s="523"/>
      <c r="P529" s="419"/>
      <c r="Q529" s="419"/>
      <c r="R529" s="494"/>
      <c r="S529" s="419"/>
      <c r="T529">
        <v>9</v>
      </c>
      <c r="U529" s="469"/>
      <c r="V529">
        <v>46</v>
      </c>
      <c r="W529" s="470"/>
      <c r="X529" s="470"/>
      <c r="Y529">
        <v>30</v>
      </c>
      <c r="AA529" s="400"/>
    </row>
    <row r="530" spans="1:27" ht="12.75" customHeight="1">
      <c r="A530" s="512"/>
      <c r="B530" s="513"/>
      <c r="C530" s="513"/>
      <c r="D530" s="513"/>
      <c r="E530" s="513"/>
      <c r="F530" s="513"/>
      <c r="G530" s="513"/>
      <c r="H530" s="514"/>
      <c r="I530" s="521"/>
      <c r="J530" s="522"/>
      <c r="K530" s="522"/>
      <c r="L530" s="522"/>
      <c r="M530" s="522"/>
      <c r="N530" s="522"/>
      <c r="O530" s="523"/>
      <c r="P530" s="419"/>
      <c r="Q530" s="419"/>
      <c r="R530" s="494"/>
      <c r="S530" s="419"/>
      <c r="T530">
        <v>10</v>
      </c>
      <c r="U530" s="469"/>
      <c r="V530">
        <v>46</v>
      </c>
      <c r="W530" s="470"/>
      <c r="X530" s="470"/>
      <c r="Y530">
        <v>28</v>
      </c>
      <c r="AA530" s="400"/>
    </row>
    <row r="531" spans="1:27" ht="12.75" customHeight="1">
      <c r="A531" s="512"/>
      <c r="B531" s="513"/>
      <c r="C531" s="513"/>
      <c r="D531" s="513"/>
      <c r="E531" s="513"/>
      <c r="F531" s="513"/>
      <c r="G531" s="513"/>
      <c r="H531" s="514"/>
      <c r="I531" s="521"/>
      <c r="J531" s="522"/>
      <c r="K531" s="522"/>
      <c r="L531" s="522"/>
      <c r="M531" s="522"/>
      <c r="N531" s="522"/>
      <c r="O531" s="523"/>
      <c r="P531" s="419"/>
      <c r="Q531" s="419"/>
      <c r="R531" s="494"/>
      <c r="S531" s="419" t="s">
        <v>502</v>
      </c>
      <c r="T531">
        <v>11</v>
      </c>
      <c r="U531" s="469"/>
      <c r="V531">
        <v>46</v>
      </c>
      <c r="W531" s="470"/>
      <c r="X531" s="470"/>
      <c r="Y531">
        <v>26</v>
      </c>
      <c r="AA531" s="400"/>
    </row>
    <row r="532" spans="1:27" ht="15" customHeight="1">
      <c r="A532" s="515"/>
      <c r="B532" s="516"/>
      <c r="C532" s="516"/>
      <c r="D532" s="516"/>
      <c r="E532" s="516"/>
      <c r="F532" s="516"/>
      <c r="G532" s="516"/>
      <c r="H532" s="517"/>
      <c r="I532" s="524"/>
      <c r="J532" s="525"/>
      <c r="K532" s="525"/>
      <c r="L532" s="525"/>
      <c r="M532" s="525"/>
      <c r="N532" s="525"/>
      <c r="O532" s="526"/>
      <c r="S532" s="394" t="s">
        <v>503</v>
      </c>
      <c r="T532">
        <v>12</v>
      </c>
      <c r="U532" s="469"/>
      <c r="V532">
        <v>46</v>
      </c>
      <c r="W532" s="470"/>
      <c r="X532" s="470"/>
      <c r="Y532">
        <v>24</v>
      </c>
      <c r="AA532" s="400"/>
    </row>
    <row r="533" spans="1:27" ht="14.4">
      <c r="S533" s="394" t="s">
        <v>504</v>
      </c>
      <c r="T533">
        <v>13</v>
      </c>
      <c r="U533" s="469"/>
      <c r="V533">
        <v>46</v>
      </c>
      <c r="W533" s="470"/>
      <c r="X533" s="470"/>
      <c r="Y533">
        <v>22</v>
      </c>
      <c r="AA533" s="400"/>
    </row>
    <row r="534" spans="1:27" ht="14.4">
      <c r="S534" s="394" t="s">
        <v>505</v>
      </c>
      <c r="T534">
        <v>14</v>
      </c>
      <c r="U534" s="469"/>
      <c r="V534">
        <v>46</v>
      </c>
      <c r="W534" s="470"/>
      <c r="X534" s="470"/>
      <c r="Y534">
        <v>20</v>
      </c>
      <c r="AA534" s="400"/>
    </row>
    <row r="535" spans="1:27" ht="14.4">
      <c r="S535" s="394" t="s">
        <v>506</v>
      </c>
      <c r="T535">
        <v>15</v>
      </c>
      <c r="U535" s="469"/>
      <c r="V535">
        <v>46</v>
      </c>
      <c r="W535" s="470"/>
      <c r="X535" s="470"/>
      <c r="Y535">
        <v>18</v>
      </c>
      <c r="AA535" s="400"/>
    </row>
    <row r="536" spans="1:27" ht="14.4">
      <c r="T536">
        <v>16</v>
      </c>
      <c r="U536" s="469"/>
      <c r="V536">
        <v>46</v>
      </c>
      <c r="W536" s="470"/>
      <c r="X536" s="470"/>
      <c r="Y536">
        <v>16</v>
      </c>
      <c r="AA536" s="400"/>
    </row>
    <row r="537" spans="1:27" ht="14.4">
      <c r="T537">
        <v>17</v>
      </c>
      <c r="U537" s="469"/>
      <c r="V537">
        <v>46</v>
      </c>
      <c r="W537" s="470"/>
      <c r="X537" s="470"/>
      <c r="Y537">
        <v>14</v>
      </c>
      <c r="AA537" s="400"/>
    </row>
    <row r="538" spans="1:27" ht="14.4">
      <c r="T538">
        <v>18</v>
      </c>
      <c r="U538" s="469"/>
      <c r="V538">
        <v>46</v>
      </c>
      <c r="W538" s="470"/>
      <c r="X538" s="470"/>
      <c r="Y538">
        <v>12</v>
      </c>
      <c r="AA538" s="400"/>
    </row>
    <row r="539" spans="1:27" ht="14.4">
      <c r="T539">
        <v>19</v>
      </c>
      <c r="U539" s="469"/>
      <c r="V539">
        <v>46</v>
      </c>
      <c r="W539" s="470"/>
      <c r="X539" s="470"/>
      <c r="Y539">
        <v>10</v>
      </c>
      <c r="AA539" s="400"/>
    </row>
    <row r="540" spans="1:27" ht="14.4">
      <c r="T540">
        <v>20</v>
      </c>
      <c r="U540" s="469"/>
      <c r="V540">
        <v>46</v>
      </c>
      <c r="W540" s="470"/>
      <c r="X540" s="470"/>
      <c r="Y540">
        <v>8</v>
      </c>
      <c r="AA540" s="400"/>
    </row>
    <row r="541" spans="1:27" ht="14.4">
      <c r="T541">
        <v>21</v>
      </c>
      <c r="U541" s="469"/>
      <c r="V541">
        <v>46</v>
      </c>
      <c r="W541" s="470"/>
      <c r="X541" s="470"/>
      <c r="Y541">
        <v>6</v>
      </c>
      <c r="AA541" s="400"/>
    </row>
    <row r="542" spans="1:27" ht="14.4">
      <c r="T542" s="505"/>
      <c r="U542" s="469"/>
      <c r="V542" s="505"/>
      <c r="W542" s="470"/>
      <c r="X542" s="470"/>
      <c r="Y542">
        <v>4</v>
      </c>
      <c r="AA542" s="400"/>
    </row>
    <row r="543" spans="1:27" ht="14.4">
      <c r="T543" s="505"/>
      <c r="U543" s="469"/>
      <c r="V543" s="505"/>
      <c r="W543" s="470"/>
      <c r="X543" s="470"/>
      <c r="Y543">
        <v>2</v>
      </c>
      <c r="AA543" s="400"/>
    </row>
    <row r="544" spans="1:27" ht="14.4">
      <c r="T544" s="505"/>
      <c r="U544" s="469"/>
      <c r="V544" s="505"/>
      <c r="W544" s="470"/>
      <c r="X544" s="470"/>
      <c r="Y544">
        <v>3</v>
      </c>
      <c r="AA544" s="400"/>
    </row>
    <row r="545" spans="20:27" ht="14.4">
      <c r="T545" s="505"/>
      <c r="U545" s="469"/>
      <c r="V545" s="505"/>
      <c r="W545" s="470"/>
      <c r="X545" s="470"/>
      <c r="Y545">
        <v>5</v>
      </c>
      <c r="AA545" s="400"/>
    </row>
    <row r="546" spans="20:27" ht="14.4">
      <c r="T546" s="505"/>
      <c r="U546" s="469"/>
      <c r="V546" s="505"/>
      <c r="W546" s="470"/>
      <c r="X546" s="470"/>
      <c r="Y546">
        <v>7</v>
      </c>
      <c r="AA546" s="400"/>
    </row>
    <row r="547" spans="20:27" ht="14.4">
      <c r="T547" s="505"/>
      <c r="U547" s="469"/>
      <c r="V547" s="505"/>
      <c r="W547" s="470"/>
      <c r="X547" s="470"/>
      <c r="Y547">
        <v>9</v>
      </c>
      <c r="AA547" s="400"/>
    </row>
    <row r="548" spans="20:27" ht="14.4">
      <c r="T548" s="505"/>
      <c r="U548" s="469"/>
      <c r="V548" s="505"/>
      <c r="W548" s="470"/>
      <c r="X548" s="470"/>
      <c r="Y548">
        <v>11</v>
      </c>
      <c r="AA548" s="400"/>
    </row>
    <row r="549" spans="20:27" ht="14.4">
      <c r="T549" s="505"/>
      <c r="U549" s="469"/>
      <c r="V549" s="505"/>
      <c r="W549" s="470"/>
      <c r="X549" s="470"/>
      <c r="Y549">
        <v>13</v>
      </c>
      <c r="AA549" s="400"/>
    </row>
    <row r="550" spans="20:27" ht="14.4">
      <c r="T550" s="505"/>
      <c r="U550" s="469"/>
      <c r="V550" s="505"/>
      <c r="W550" s="470"/>
      <c r="X550" s="470"/>
      <c r="Y550">
        <v>15</v>
      </c>
      <c r="AA550" s="400"/>
    </row>
    <row r="551" spans="20:27" ht="14.4">
      <c r="T551" s="505"/>
      <c r="U551" s="469"/>
      <c r="V551" s="505"/>
      <c r="W551" s="470"/>
      <c r="X551" s="470"/>
      <c r="Y551">
        <v>17</v>
      </c>
      <c r="AA551" s="400"/>
    </row>
    <row r="552" spans="20:27" ht="14.4">
      <c r="T552" s="505"/>
      <c r="U552" s="469"/>
      <c r="V552" s="505"/>
      <c r="W552" s="470"/>
      <c r="X552" s="470"/>
      <c r="Y552">
        <v>19</v>
      </c>
      <c r="AA552" s="400"/>
    </row>
    <row r="553" spans="20:27" ht="14.4">
      <c r="T553" s="505"/>
      <c r="U553" s="469"/>
      <c r="V553" s="505"/>
      <c r="W553" s="470"/>
      <c r="X553" s="470"/>
      <c r="Y553">
        <v>21</v>
      </c>
      <c r="AA553" s="400"/>
    </row>
    <row r="554" spans="20:27" ht="14.4">
      <c r="T554" s="505"/>
      <c r="U554" s="469"/>
      <c r="V554" s="505"/>
      <c r="W554" s="470"/>
      <c r="X554" s="470"/>
      <c r="Y554">
        <v>23</v>
      </c>
      <c r="AA554" s="400"/>
    </row>
    <row r="555" spans="20:27" ht="14.4">
      <c r="T555" s="505"/>
      <c r="U555" s="469"/>
      <c r="V555" s="505"/>
      <c r="W555" s="470"/>
      <c r="X555" s="470"/>
      <c r="Y555">
        <v>25</v>
      </c>
      <c r="AA555" s="400"/>
    </row>
    <row r="556" spans="20:27" ht="14.4">
      <c r="T556" s="505"/>
      <c r="U556" s="469"/>
      <c r="V556" s="505"/>
      <c r="W556" s="470"/>
      <c r="X556" s="470"/>
      <c r="Y556">
        <v>27</v>
      </c>
      <c r="AA556" s="400"/>
    </row>
    <row r="557" spans="20:27" ht="14.4">
      <c r="T557" s="505"/>
      <c r="U557" s="469"/>
      <c r="V557" s="505"/>
      <c r="W557" s="470"/>
      <c r="X557" s="470"/>
      <c r="Y557">
        <v>29</v>
      </c>
      <c r="AA557" s="400"/>
    </row>
    <row r="558" spans="20:27" ht="14.4">
      <c r="T558" s="505"/>
      <c r="U558" s="469"/>
      <c r="V558" s="505"/>
      <c r="W558" s="470"/>
      <c r="X558" s="470"/>
      <c r="Y558">
        <v>31</v>
      </c>
      <c r="AA558" s="400"/>
    </row>
    <row r="559" spans="20:27" ht="14.4">
      <c r="T559" s="505"/>
      <c r="U559" s="469"/>
      <c r="V559" s="505"/>
      <c r="W559" s="470"/>
      <c r="X559" s="470"/>
      <c r="Y559">
        <v>33</v>
      </c>
      <c r="AA559" s="400"/>
    </row>
    <row r="560" spans="20:27" ht="14.4">
      <c r="T560" s="505"/>
      <c r="U560" s="469"/>
      <c r="V560" s="505"/>
      <c r="W560" s="470"/>
      <c r="X560" s="470"/>
      <c r="Y560">
        <v>35</v>
      </c>
      <c r="AA560" s="400"/>
    </row>
    <row r="561" spans="20:27" ht="14.4">
      <c r="T561" s="505"/>
      <c r="U561" s="469"/>
      <c r="V561" s="505"/>
      <c r="W561" s="470"/>
      <c r="X561" s="470"/>
      <c r="Y561">
        <v>37</v>
      </c>
      <c r="AA561" s="400"/>
    </row>
    <row r="562" spans="20:27" ht="14.4">
      <c r="T562" s="505"/>
      <c r="U562" s="469"/>
      <c r="V562" s="505"/>
      <c r="W562" s="470"/>
      <c r="X562" s="470"/>
      <c r="Y562">
        <v>39</v>
      </c>
      <c r="AA562" s="400"/>
    </row>
    <row r="563" spans="20:27" ht="14.4">
      <c r="T563" s="505"/>
      <c r="U563" s="469"/>
      <c r="V563" s="505"/>
      <c r="W563" s="470"/>
      <c r="X563" s="470"/>
      <c r="Y563">
        <v>41</v>
      </c>
      <c r="AA563" s="400"/>
    </row>
    <row r="564" spans="20:27" ht="14.4">
      <c r="T564" s="505"/>
      <c r="U564" s="469"/>
      <c r="V564" s="505"/>
      <c r="W564" s="470"/>
      <c r="X564" s="470"/>
      <c r="Y564">
        <v>43</v>
      </c>
      <c r="AA564" s="400"/>
    </row>
    <row r="565" spans="20:27" ht="14.4">
      <c r="T565" s="505"/>
      <c r="U565" s="469"/>
      <c r="V565" s="505"/>
      <c r="W565" s="470"/>
      <c r="X565" s="470"/>
      <c r="Y565">
        <v>45</v>
      </c>
      <c r="AA565" s="400"/>
    </row>
    <row r="566" spans="20:27" ht="14.4">
      <c r="T566" s="505"/>
      <c r="U566" s="469"/>
      <c r="V566" s="505"/>
      <c r="W566" s="470"/>
      <c r="X566" s="470"/>
      <c r="Y566">
        <v>47</v>
      </c>
      <c r="AA566" s="400"/>
    </row>
    <row r="567" spans="20:27" ht="14.4">
      <c r="T567" s="505"/>
      <c r="U567" s="469"/>
      <c r="V567" s="505"/>
      <c r="W567" s="470"/>
      <c r="X567" s="470"/>
      <c r="Y567">
        <v>46</v>
      </c>
      <c r="AA567" s="400"/>
    </row>
    <row r="568" spans="20:27" ht="14.4">
      <c r="T568" s="505"/>
      <c r="U568" s="469"/>
      <c r="V568" s="505"/>
      <c r="W568" s="470"/>
      <c r="X568" s="470"/>
      <c r="Y568">
        <v>44</v>
      </c>
      <c r="AA568" s="400"/>
    </row>
    <row r="569" spans="20:27" ht="14.4">
      <c r="T569" s="505"/>
      <c r="U569" s="469"/>
      <c r="V569" s="505"/>
      <c r="W569" s="470"/>
      <c r="X569" s="470"/>
      <c r="Y569">
        <v>42</v>
      </c>
      <c r="AA569" s="400"/>
    </row>
    <row r="570" spans="20:27" ht="14.4">
      <c r="T570" s="505"/>
      <c r="U570" s="469"/>
      <c r="V570" s="505"/>
      <c r="W570" s="470"/>
      <c r="X570" s="470"/>
      <c r="Y570">
        <v>40</v>
      </c>
      <c r="AA570" s="400"/>
    </row>
    <row r="571" spans="20:27" ht="14.4">
      <c r="T571" s="505"/>
      <c r="U571" s="469"/>
      <c r="V571" s="505"/>
      <c r="W571" s="470"/>
      <c r="X571" s="470"/>
      <c r="Y571">
        <v>38</v>
      </c>
      <c r="AA571" s="400"/>
    </row>
    <row r="572" spans="20:27" ht="14.4">
      <c r="T572" s="505"/>
      <c r="U572" s="469"/>
      <c r="V572" s="505"/>
      <c r="W572" s="470"/>
      <c r="X572" s="470"/>
      <c r="Y572">
        <v>36</v>
      </c>
      <c r="AA572" s="400"/>
    </row>
    <row r="573" spans="20:27" ht="14.4">
      <c r="T573" s="505"/>
      <c r="U573" s="469"/>
      <c r="V573" s="505"/>
      <c r="W573" s="470"/>
      <c r="X573" s="470"/>
      <c r="Y573">
        <v>34</v>
      </c>
      <c r="AA573" s="400"/>
    </row>
    <row r="574" spans="20:27" ht="14.4">
      <c r="T574" s="505"/>
      <c r="U574" s="469"/>
      <c r="V574" s="505"/>
      <c r="W574" s="470"/>
      <c r="X574" s="470"/>
      <c r="Y574">
        <v>32</v>
      </c>
      <c r="AA574" s="400"/>
    </row>
    <row r="575" spans="20:27" ht="14.4">
      <c r="T575" s="505"/>
      <c r="U575" s="469"/>
      <c r="V575" s="505"/>
      <c r="W575" s="470"/>
      <c r="X575" s="470"/>
      <c r="Y575">
        <v>30</v>
      </c>
      <c r="AA575" s="400"/>
    </row>
    <row r="576" spans="20:27" ht="14.4">
      <c r="T576" s="505"/>
      <c r="U576" s="469"/>
      <c r="V576" s="505"/>
      <c r="W576" s="470"/>
      <c r="X576" s="470"/>
      <c r="Y576">
        <v>28</v>
      </c>
      <c r="AA576" s="400"/>
    </row>
    <row r="577" spans="16:27" ht="14.4">
      <c r="T577" s="505"/>
      <c r="U577" s="469"/>
      <c r="V577" s="505"/>
      <c r="W577" s="470"/>
      <c r="X577" s="470"/>
      <c r="Y577">
        <v>26</v>
      </c>
      <c r="AA577" s="400"/>
    </row>
    <row r="578" spans="16:27" ht="14.4">
      <c r="P578" s="394">
        <f t="shared" ref="P578:P641" ca="1" si="152">ROUND((RAND()*(270-250)+250),-1)</f>
        <v>270</v>
      </c>
      <c r="Q578" s="394">
        <f t="shared" ref="Q578:Q641" ca="1" si="153">ROUND((RAND()*(45-30)+30),-1)</f>
        <v>30</v>
      </c>
      <c r="T578" s="505"/>
      <c r="U578" s="469"/>
      <c r="V578" s="505"/>
      <c r="W578" s="470"/>
      <c r="X578" s="470"/>
      <c r="Y578">
        <v>24</v>
      </c>
      <c r="AA578" s="400"/>
    </row>
    <row r="579" spans="16:27" ht="14.4">
      <c r="P579" s="394">
        <f t="shared" ca="1" si="152"/>
        <v>250</v>
      </c>
      <c r="Q579" s="394">
        <f t="shared" ca="1" si="153"/>
        <v>30</v>
      </c>
      <c r="T579" s="505"/>
      <c r="U579" s="469"/>
      <c r="V579" s="505"/>
      <c r="W579" s="470"/>
      <c r="X579" s="470"/>
      <c r="Y579">
        <v>22</v>
      </c>
      <c r="AA579" s="400"/>
    </row>
    <row r="580" spans="16:27" ht="14.4">
      <c r="P580" s="394">
        <f t="shared" ca="1" si="152"/>
        <v>260</v>
      </c>
      <c r="Q580" s="394">
        <f t="shared" ca="1" si="153"/>
        <v>40</v>
      </c>
      <c r="T580" s="505">
        <v>18</v>
      </c>
      <c r="U580" s="469"/>
      <c r="V580" s="505">
        <v>26</v>
      </c>
      <c r="W580" s="470"/>
      <c r="X580" s="470"/>
      <c r="Y580" s="505">
        <v>12</v>
      </c>
      <c r="AA580" s="400"/>
    </row>
    <row r="581" spans="16:27" ht="14.4">
      <c r="P581" s="394">
        <f t="shared" ca="1" si="152"/>
        <v>260</v>
      </c>
      <c r="Q581" s="394">
        <f t="shared" ca="1" si="153"/>
        <v>40</v>
      </c>
      <c r="T581" s="505">
        <v>19</v>
      </c>
      <c r="U581" s="469"/>
      <c r="V581" s="505">
        <v>26</v>
      </c>
      <c r="W581" s="470"/>
      <c r="X581" s="470"/>
      <c r="Y581" s="505">
        <v>10</v>
      </c>
      <c r="AA581" s="400"/>
    </row>
    <row r="582" spans="16:27" ht="14.4">
      <c r="P582" s="394">
        <f t="shared" ca="1" si="152"/>
        <v>260</v>
      </c>
      <c r="Q582" s="394">
        <f t="shared" ca="1" si="153"/>
        <v>40</v>
      </c>
      <c r="T582" s="505">
        <v>20</v>
      </c>
      <c r="U582" s="469"/>
      <c r="V582" s="505">
        <v>26</v>
      </c>
      <c r="W582" s="470"/>
      <c r="X582" s="470"/>
      <c r="Y582" s="505">
        <v>8</v>
      </c>
      <c r="AA582" s="400"/>
    </row>
    <row r="583" spans="16:27" ht="14.4">
      <c r="P583" s="394">
        <f t="shared" ca="1" si="152"/>
        <v>260</v>
      </c>
      <c r="Q583" s="394">
        <f t="shared" ca="1" si="153"/>
        <v>40</v>
      </c>
      <c r="T583" s="505">
        <v>21</v>
      </c>
      <c r="U583" s="469"/>
      <c r="V583" s="505">
        <v>26</v>
      </c>
      <c r="W583" s="470"/>
      <c r="X583" s="470"/>
      <c r="Y583" s="505">
        <v>6</v>
      </c>
      <c r="AA583" s="400"/>
    </row>
    <row r="584" spans="16:27" ht="14.4">
      <c r="P584" s="394">
        <f t="shared" ca="1" si="152"/>
        <v>260</v>
      </c>
      <c r="Q584" s="394">
        <f t="shared" ca="1" si="153"/>
        <v>30</v>
      </c>
      <c r="T584" s="505">
        <v>22</v>
      </c>
      <c r="U584" s="469"/>
      <c r="V584" s="505">
        <v>26</v>
      </c>
      <c r="W584" s="470"/>
      <c r="X584" s="470"/>
      <c r="Y584" s="505">
        <v>4</v>
      </c>
      <c r="AA584" s="400"/>
    </row>
    <row r="585" spans="16:27" ht="14.4">
      <c r="P585" s="394">
        <f t="shared" ca="1" si="152"/>
        <v>270</v>
      </c>
      <c r="Q585" s="394">
        <f t="shared" ca="1" si="153"/>
        <v>40</v>
      </c>
      <c r="T585" s="505">
        <v>23</v>
      </c>
      <c r="U585" s="469"/>
      <c r="V585" s="505">
        <v>26</v>
      </c>
      <c r="W585" s="470"/>
      <c r="X585" s="470"/>
      <c r="Y585" s="505">
        <v>2</v>
      </c>
      <c r="AA585" s="400"/>
    </row>
    <row r="586" spans="16:27" ht="14.4">
      <c r="P586" s="394">
        <f t="shared" ca="1" si="152"/>
        <v>260</v>
      </c>
      <c r="Q586" s="394">
        <f t="shared" ca="1" si="153"/>
        <v>40</v>
      </c>
      <c r="T586" s="505">
        <v>1</v>
      </c>
      <c r="U586" s="469"/>
      <c r="V586" s="505">
        <v>27</v>
      </c>
      <c r="W586" s="470"/>
      <c r="X586" s="470"/>
      <c r="Y586" s="505">
        <v>3</v>
      </c>
      <c r="AA586" s="400"/>
    </row>
    <row r="587" spans="16:27" ht="14.4">
      <c r="P587" s="394">
        <f t="shared" ca="1" si="152"/>
        <v>270</v>
      </c>
      <c r="Q587" s="394">
        <f t="shared" ca="1" si="153"/>
        <v>40</v>
      </c>
      <c r="T587" s="505">
        <v>2</v>
      </c>
      <c r="U587" s="469"/>
      <c r="V587" s="505">
        <v>27</v>
      </c>
      <c r="W587" s="470"/>
      <c r="X587" s="470"/>
      <c r="Y587" s="505">
        <v>5</v>
      </c>
      <c r="AA587" s="400"/>
    </row>
    <row r="588" spans="16:27">
      <c r="P588" s="394">
        <f t="shared" ca="1" si="152"/>
        <v>270</v>
      </c>
      <c r="Q588" s="394">
        <f t="shared" ca="1" si="153"/>
        <v>40</v>
      </c>
      <c r="T588" s="470">
        <v>6</v>
      </c>
      <c r="U588" s="469"/>
      <c r="V588" s="470"/>
      <c r="W588" s="470"/>
      <c r="X588" s="470"/>
      <c r="Y588" s="470"/>
      <c r="AA588" s="400"/>
    </row>
    <row r="589" spans="16:27">
      <c r="P589" s="394">
        <f t="shared" ca="1" si="152"/>
        <v>260</v>
      </c>
      <c r="Q589" s="394">
        <f t="shared" ca="1" si="153"/>
        <v>40</v>
      </c>
      <c r="T589" s="470">
        <v>7</v>
      </c>
      <c r="U589" s="469"/>
      <c r="V589" s="470"/>
      <c r="W589" s="470"/>
      <c r="X589" s="470"/>
      <c r="Y589" s="470"/>
      <c r="AA589" s="400"/>
    </row>
    <row r="590" spans="16:27">
      <c r="P590" s="394">
        <f t="shared" ca="1" si="152"/>
        <v>250</v>
      </c>
      <c r="Q590" s="394">
        <f t="shared" ca="1" si="153"/>
        <v>40</v>
      </c>
      <c r="T590" s="470">
        <v>8</v>
      </c>
      <c r="U590" s="469"/>
      <c r="V590" s="470"/>
      <c r="W590" s="470"/>
      <c r="X590" s="470"/>
      <c r="Y590" s="470"/>
      <c r="AA590" s="400"/>
    </row>
    <row r="591" spans="16:27">
      <c r="P591" s="394">
        <f t="shared" ca="1" si="152"/>
        <v>250</v>
      </c>
      <c r="Q591" s="394">
        <f t="shared" ca="1" si="153"/>
        <v>40</v>
      </c>
      <c r="T591" s="470">
        <v>9</v>
      </c>
      <c r="U591" s="469"/>
      <c r="V591" s="470"/>
      <c r="W591" s="470"/>
      <c r="X591" s="470"/>
      <c r="Y591" s="470"/>
      <c r="AA591" s="400"/>
    </row>
    <row r="592" spans="16:27">
      <c r="P592" s="394">
        <f t="shared" ca="1" si="152"/>
        <v>260</v>
      </c>
      <c r="Q592" s="394">
        <f t="shared" ca="1" si="153"/>
        <v>30</v>
      </c>
      <c r="T592" s="470">
        <v>10</v>
      </c>
      <c r="U592" s="469"/>
      <c r="V592" s="470"/>
      <c r="W592" s="470"/>
      <c r="X592" s="470"/>
      <c r="Y592" s="470"/>
      <c r="AA592" s="400"/>
    </row>
    <row r="593" spans="16:27">
      <c r="P593" s="394">
        <f t="shared" ca="1" si="152"/>
        <v>270</v>
      </c>
      <c r="Q593" s="394">
        <f t="shared" ca="1" si="153"/>
        <v>40</v>
      </c>
      <c r="T593" s="470">
        <v>11</v>
      </c>
      <c r="U593" s="469"/>
      <c r="V593" s="470"/>
      <c r="W593" s="470"/>
      <c r="X593" s="470"/>
      <c r="Y593" s="470"/>
      <c r="AA593" s="400"/>
    </row>
    <row r="594" spans="16:27">
      <c r="P594" s="394">
        <f t="shared" ca="1" si="152"/>
        <v>260</v>
      </c>
      <c r="Q594" s="394">
        <f t="shared" ca="1" si="153"/>
        <v>30</v>
      </c>
      <c r="T594" s="470">
        <v>12</v>
      </c>
      <c r="U594" s="469"/>
      <c r="V594" s="470"/>
      <c r="W594" s="470"/>
      <c r="X594" s="470"/>
      <c r="Y594" s="470"/>
      <c r="AA594" s="400"/>
    </row>
    <row r="595" spans="16:27">
      <c r="P595" s="394">
        <f t="shared" ca="1" si="152"/>
        <v>250</v>
      </c>
      <c r="Q595" s="394">
        <f t="shared" ca="1" si="153"/>
        <v>40</v>
      </c>
      <c r="T595" s="470">
        <v>13</v>
      </c>
      <c r="U595" s="469"/>
      <c r="V595" s="470"/>
      <c r="W595" s="470"/>
      <c r="X595" s="470"/>
      <c r="Y595" s="470"/>
      <c r="AA595" s="400"/>
    </row>
    <row r="596" spans="16:27">
      <c r="P596" s="394">
        <f t="shared" ca="1" si="152"/>
        <v>260</v>
      </c>
      <c r="Q596" s="394">
        <f t="shared" ca="1" si="153"/>
        <v>40</v>
      </c>
      <c r="T596" s="470">
        <v>14</v>
      </c>
      <c r="U596" s="469"/>
      <c r="V596" s="470"/>
      <c r="W596" s="470"/>
      <c r="X596" s="470"/>
      <c r="Y596" s="470"/>
      <c r="AA596" s="400"/>
    </row>
    <row r="597" spans="16:27">
      <c r="P597" s="394">
        <f t="shared" ca="1" si="152"/>
        <v>260</v>
      </c>
      <c r="Q597" s="394">
        <f t="shared" ca="1" si="153"/>
        <v>40</v>
      </c>
      <c r="T597" s="470">
        <v>15</v>
      </c>
      <c r="U597" s="469"/>
      <c r="V597" s="470"/>
      <c r="W597" s="470"/>
      <c r="X597" s="470"/>
      <c r="Y597" s="470"/>
      <c r="AA597" s="400"/>
    </row>
    <row r="598" spans="16:27">
      <c r="P598" s="394">
        <f t="shared" ca="1" si="152"/>
        <v>270</v>
      </c>
      <c r="Q598" s="394">
        <f t="shared" ca="1" si="153"/>
        <v>30</v>
      </c>
      <c r="T598" s="470">
        <v>16</v>
      </c>
      <c r="U598" s="469"/>
      <c r="V598" s="470"/>
      <c r="W598" s="470"/>
      <c r="X598" s="470"/>
      <c r="Y598" s="470"/>
      <c r="AA598" s="400"/>
    </row>
    <row r="599" spans="16:27">
      <c r="P599" s="394">
        <f t="shared" ca="1" si="152"/>
        <v>250</v>
      </c>
      <c r="Q599" s="394">
        <f t="shared" ca="1" si="153"/>
        <v>30</v>
      </c>
      <c r="T599" s="470">
        <v>17</v>
      </c>
      <c r="U599" s="469"/>
      <c r="V599" s="470"/>
      <c r="W599" s="470"/>
      <c r="X599" s="470"/>
      <c r="Y599" s="470"/>
      <c r="AA599" s="400"/>
    </row>
    <row r="600" spans="16:27">
      <c r="P600" s="394">
        <f t="shared" ca="1" si="152"/>
        <v>260</v>
      </c>
      <c r="Q600" s="394">
        <f t="shared" ca="1" si="153"/>
        <v>40</v>
      </c>
      <c r="T600" s="470">
        <v>18</v>
      </c>
      <c r="U600" s="469"/>
      <c r="V600" s="470"/>
      <c r="W600" s="470"/>
      <c r="X600" s="470"/>
      <c r="Y600" s="470"/>
      <c r="AA600" s="400"/>
    </row>
    <row r="601" spans="16:27">
      <c r="P601" s="394">
        <f t="shared" ca="1" si="152"/>
        <v>260</v>
      </c>
      <c r="Q601" s="394">
        <f t="shared" ca="1" si="153"/>
        <v>30</v>
      </c>
      <c r="T601" s="470">
        <v>19</v>
      </c>
      <c r="U601" s="469"/>
      <c r="V601" s="470"/>
      <c r="W601" s="470"/>
      <c r="X601" s="470"/>
      <c r="Y601" s="470"/>
      <c r="AA601" s="400"/>
    </row>
    <row r="602" spans="16:27">
      <c r="P602" s="394">
        <f t="shared" ca="1" si="152"/>
        <v>250</v>
      </c>
      <c r="Q602" s="394">
        <f t="shared" ca="1" si="153"/>
        <v>40</v>
      </c>
      <c r="T602" s="503">
        <v>20</v>
      </c>
      <c r="U602" s="469"/>
      <c r="V602" s="470"/>
      <c r="W602" s="470"/>
      <c r="X602" s="470"/>
      <c r="Y602" s="470"/>
      <c r="AA602" s="400"/>
    </row>
    <row r="603" spans="16:27">
      <c r="P603" s="394">
        <f t="shared" ca="1" si="152"/>
        <v>260</v>
      </c>
      <c r="Q603" s="394">
        <f t="shared" ca="1" si="153"/>
        <v>40</v>
      </c>
      <c r="T603" s="470"/>
      <c r="U603" s="469"/>
      <c r="V603" s="470"/>
      <c r="W603" s="470"/>
      <c r="X603" s="470"/>
      <c r="Y603" s="470"/>
      <c r="AA603" s="400"/>
    </row>
    <row r="604" spans="16:27">
      <c r="P604" s="394">
        <f t="shared" ca="1" si="152"/>
        <v>250</v>
      </c>
      <c r="Q604" s="394">
        <f t="shared" ca="1" si="153"/>
        <v>40</v>
      </c>
      <c r="T604" s="470"/>
      <c r="U604" s="469"/>
      <c r="V604" s="470"/>
      <c r="W604" s="470"/>
      <c r="X604" s="470"/>
      <c r="Y604" s="470"/>
      <c r="AA604" s="400"/>
    </row>
    <row r="605" spans="16:27">
      <c r="P605" s="394">
        <f t="shared" ca="1" si="152"/>
        <v>260</v>
      </c>
      <c r="Q605" s="394">
        <f t="shared" ca="1" si="153"/>
        <v>40</v>
      </c>
      <c r="T605" s="470"/>
      <c r="U605" s="469"/>
      <c r="V605" s="470"/>
      <c r="W605" s="470"/>
      <c r="X605" s="470"/>
      <c r="Y605" s="470"/>
      <c r="AA605" s="400"/>
    </row>
    <row r="606" spans="16:27">
      <c r="P606" s="394">
        <f t="shared" ca="1" si="152"/>
        <v>250</v>
      </c>
      <c r="Q606" s="394">
        <f t="shared" ca="1" si="153"/>
        <v>30</v>
      </c>
      <c r="T606" s="470">
        <v>14</v>
      </c>
      <c r="U606" s="469"/>
      <c r="V606" s="470"/>
      <c r="W606" s="470"/>
      <c r="X606" s="470"/>
      <c r="Y606" s="470"/>
      <c r="AA606" s="400"/>
    </row>
    <row r="607" spans="16:27">
      <c r="P607" s="394">
        <f t="shared" ca="1" si="152"/>
        <v>260</v>
      </c>
      <c r="Q607" s="394">
        <f t="shared" ca="1" si="153"/>
        <v>30</v>
      </c>
      <c r="T607" s="470">
        <v>15</v>
      </c>
      <c r="U607" s="469"/>
      <c r="V607" s="470"/>
      <c r="W607" s="470"/>
      <c r="X607" s="470"/>
      <c r="Y607" s="470"/>
      <c r="AA607" s="400"/>
    </row>
    <row r="608" spans="16:27">
      <c r="P608" s="394">
        <f t="shared" ca="1" si="152"/>
        <v>260</v>
      </c>
      <c r="Q608" s="394">
        <f t="shared" ca="1" si="153"/>
        <v>40</v>
      </c>
      <c r="T608" s="470">
        <v>16</v>
      </c>
      <c r="U608" s="469"/>
      <c r="V608" s="470"/>
      <c r="W608" s="470"/>
      <c r="X608" s="470"/>
      <c r="Y608" s="470"/>
      <c r="AA608" s="400"/>
    </row>
    <row r="609" spans="16:27">
      <c r="P609" s="394">
        <f t="shared" ca="1" si="152"/>
        <v>260</v>
      </c>
      <c r="Q609" s="394">
        <f t="shared" ca="1" si="153"/>
        <v>30</v>
      </c>
      <c r="T609" s="470">
        <v>17</v>
      </c>
      <c r="U609" s="469"/>
      <c r="V609" s="470"/>
      <c r="W609" s="470"/>
      <c r="X609" s="470"/>
      <c r="Y609" s="470"/>
      <c r="AA609" s="400"/>
    </row>
    <row r="610" spans="16:27">
      <c r="P610" s="394">
        <f t="shared" ca="1" si="152"/>
        <v>270</v>
      </c>
      <c r="Q610" s="394">
        <f t="shared" ca="1" si="153"/>
        <v>30</v>
      </c>
      <c r="T610" s="470">
        <v>18</v>
      </c>
      <c r="U610" s="469"/>
      <c r="V610" s="470"/>
      <c r="W610" s="470"/>
      <c r="X610" s="470"/>
      <c r="Y610" s="470"/>
      <c r="AA610" s="400"/>
    </row>
    <row r="611" spans="16:27">
      <c r="P611" s="394">
        <f t="shared" ca="1" si="152"/>
        <v>250</v>
      </c>
      <c r="Q611" s="394">
        <f t="shared" ca="1" si="153"/>
        <v>40</v>
      </c>
      <c r="T611" s="470">
        <v>19</v>
      </c>
      <c r="U611" s="469"/>
      <c r="V611" s="470"/>
      <c r="W611" s="470"/>
      <c r="X611" s="470"/>
      <c r="Y611" s="470"/>
      <c r="AA611" s="400"/>
    </row>
    <row r="612" spans="16:27">
      <c r="P612" s="394">
        <f t="shared" ca="1" si="152"/>
        <v>250</v>
      </c>
      <c r="Q612" s="394">
        <f t="shared" ca="1" si="153"/>
        <v>30</v>
      </c>
      <c r="T612" s="470">
        <v>20</v>
      </c>
      <c r="U612" s="469"/>
      <c r="V612" s="470"/>
      <c r="W612" s="470"/>
      <c r="X612" s="470"/>
      <c r="Y612" s="470"/>
      <c r="AA612" s="400"/>
    </row>
    <row r="613" spans="16:27">
      <c r="P613" s="394">
        <f t="shared" ca="1" si="152"/>
        <v>260</v>
      </c>
      <c r="Q613" s="394">
        <f t="shared" ca="1" si="153"/>
        <v>40</v>
      </c>
      <c r="T613" s="503">
        <v>21</v>
      </c>
      <c r="U613" s="469"/>
      <c r="V613" s="470"/>
      <c r="W613" s="470"/>
      <c r="X613" s="470"/>
      <c r="Y613" s="470"/>
      <c r="AA613" s="400"/>
    </row>
    <row r="614" spans="16:27">
      <c r="P614" s="394">
        <f t="shared" ca="1" si="152"/>
        <v>250</v>
      </c>
      <c r="Q614" s="394">
        <f t="shared" ca="1" si="153"/>
        <v>40</v>
      </c>
      <c r="T614" s="470">
        <v>1</v>
      </c>
      <c r="U614" s="469"/>
      <c r="V614" s="470"/>
      <c r="W614" s="470"/>
      <c r="X614" s="470"/>
      <c r="Y614" s="470"/>
      <c r="AA614" s="400"/>
    </row>
    <row r="615" spans="16:27">
      <c r="P615" s="394">
        <f t="shared" ca="1" si="152"/>
        <v>250</v>
      </c>
      <c r="Q615" s="394">
        <f t="shared" ca="1" si="153"/>
        <v>40</v>
      </c>
      <c r="T615" s="470">
        <v>2</v>
      </c>
      <c r="U615" s="469"/>
      <c r="V615" s="470"/>
      <c r="W615" s="470"/>
      <c r="X615" s="470"/>
      <c r="Y615" s="470"/>
      <c r="AA615" s="400"/>
    </row>
    <row r="616" spans="16:27">
      <c r="P616" s="394">
        <f t="shared" ca="1" si="152"/>
        <v>260</v>
      </c>
      <c r="Q616" s="394">
        <f t="shared" ca="1" si="153"/>
        <v>40</v>
      </c>
      <c r="T616" s="470">
        <v>3</v>
      </c>
      <c r="U616" s="469"/>
      <c r="V616" s="470"/>
      <c r="W616" s="470"/>
      <c r="X616" s="470"/>
      <c r="Y616" s="470"/>
      <c r="AA616" s="400"/>
    </row>
    <row r="617" spans="16:27">
      <c r="P617" s="394">
        <f t="shared" ca="1" si="152"/>
        <v>260</v>
      </c>
      <c r="Q617" s="394">
        <f t="shared" ca="1" si="153"/>
        <v>40</v>
      </c>
      <c r="T617" s="470">
        <v>4</v>
      </c>
      <c r="U617" s="469"/>
      <c r="V617" s="470"/>
      <c r="W617" s="470"/>
      <c r="X617" s="470"/>
      <c r="Y617" s="470"/>
      <c r="AA617" s="400"/>
    </row>
    <row r="618" spans="16:27">
      <c r="P618" s="394">
        <f t="shared" ca="1" si="152"/>
        <v>260</v>
      </c>
      <c r="Q618" s="394">
        <f t="shared" ca="1" si="153"/>
        <v>40</v>
      </c>
      <c r="T618" s="470">
        <v>5</v>
      </c>
      <c r="U618" s="469"/>
      <c r="V618" s="470"/>
      <c r="W618" s="470"/>
      <c r="X618" s="470"/>
      <c r="Y618" s="470"/>
      <c r="AA618" s="400"/>
    </row>
    <row r="619" spans="16:27">
      <c r="P619" s="394">
        <f t="shared" ca="1" si="152"/>
        <v>260</v>
      </c>
      <c r="Q619" s="394">
        <f t="shared" ca="1" si="153"/>
        <v>30</v>
      </c>
      <c r="T619" s="470">
        <v>6</v>
      </c>
      <c r="U619" s="469"/>
      <c r="V619" s="470"/>
      <c r="W619" s="470"/>
      <c r="X619" s="470"/>
      <c r="Y619" s="470"/>
      <c r="AA619" s="400"/>
    </row>
    <row r="620" spans="16:27">
      <c r="P620" s="394">
        <f t="shared" ca="1" si="152"/>
        <v>260</v>
      </c>
      <c r="Q620" s="394">
        <f t="shared" ca="1" si="153"/>
        <v>30</v>
      </c>
      <c r="T620" s="470">
        <v>7</v>
      </c>
      <c r="U620" s="469"/>
      <c r="V620" s="470"/>
      <c r="W620" s="470"/>
      <c r="X620" s="470"/>
      <c r="Y620" s="470"/>
      <c r="AA620" s="400"/>
    </row>
    <row r="621" spans="16:27">
      <c r="P621" s="394">
        <f t="shared" ca="1" si="152"/>
        <v>270</v>
      </c>
      <c r="Q621" s="394">
        <f t="shared" ca="1" si="153"/>
        <v>30</v>
      </c>
      <c r="T621" s="470">
        <v>8</v>
      </c>
      <c r="U621" s="469"/>
      <c r="V621" s="470"/>
      <c r="W621" s="470"/>
      <c r="X621" s="470"/>
      <c r="Y621" s="470"/>
      <c r="AA621" s="400"/>
    </row>
    <row r="622" spans="16:27">
      <c r="P622" s="394">
        <f t="shared" ca="1" si="152"/>
        <v>270</v>
      </c>
      <c r="Q622" s="394">
        <f t="shared" ca="1" si="153"/>
        <v>30</v>
      </c>
      <c r="T622" s="470">
        <v>9</v>
      </c>
      <c r="U622" s="469"/>
      <c r="V622" s="470"/>
      <c r="W622" s="470"/>
      <c r="X622" s="470"/>
      <c r="Y622" s="470"/>
      <c r="AA622" s="400"/>
    </row>
    <row r="623" spans="16:27">
      <c r="P623" s="394">
        <f t="shared" ca="1" si="152"/>
        <v>250</v>
      </c>
      <c r="Q623" s="394">
        <f t="shared" ca="1" si="153"/>
        <v>30</v>
      </c>
      <c r="T623" s="470">
        <v>10</v>
      </c>
      <c r="U623" s="469"/>
      <c r="V623" s="470"/>
      <c r="W623" s="470"/>
      <c r="X623" s="470"/>
      <c r="Y623" s="470"/>
      <c r="AA623" s="400"/>
    </row>
    <row r="624" spans="16:27">
      <c r="P624" s="394">
        <f t="shared" ca="1" si="152"/>
        <v>260</v>
      </c>
      <c r="Q624" s="394">
        <f t="shared" ca="1" si="153"/>
        <v>30</v>
      </c>
      <c r="T624" s="470">
        <v>11</v>
      </c>
      <c r="U624" s="469"/>
      <c r="V624" s="470"/>
      <c r="W624" s="470"/>
      <c r="X624" s="470"/>
      <c r="Y624" s="470"/>
      <c r="AA624" s="400"/>
    </row>
    <row r="625" spans="16:27">
      <c r="P625" s="394">
        <f t="shared" ca="1" si="152"/>
        <v>260</v>
      </c>
      <c r="Q625" s="394">
        <f t="shared" ca="1" si="153"/>
        <v>40</v>
      </c>
      <c r="T625" s="470">
        <v>12</v>
      </c>
      <c r="U625" s="469"/>
      <c r="V625" s="470"/>
      <c r="W625" s="470"/>
      <c r="X625" s="470"/>
      <c r="Y625" s="470"/>
      <c r="AA625" s="400"/>
    </row>
    <row r="626" spans="16:27">
      <c r="P626" s="394">
        <f t="shared" ca="1" si="152"/>
        <v>260</v>
      </c>
      <c r="Q626" s="394">
        <f t="shared" ca="1" si="153"/>
        <v>30</v>
      </c>
      <c r="T626" s="470">
        <v>13</v>
      </c>
      <c r="U626" s="469"/>
      <c r="V626" s="470"/>
      <c r="W626" s="470"/>
      <c r="X626" s="470"/>
      <c r="Y626" s="470"/>
      <c r="AA626" s="400"/>
    </row>
    <row r="627" spans="16:27">
      <c r="P627" s="394">
        <f t="shared" ca="1" si="152"/>
        <v>250</v>
      </c>
      <c r="Q627" s="394">
        <f t="shared" ca="1" si="153"/>
        <v>40</v>
      </c>
      <c r="T627" s="470">
        <v>14</v>
      </c>
      <c r="U627" s="469"/>
      <c r="V627" s="470"/>
      <c r="W627" s="470"/>
      <c r="X627" s="470"/>
      <c r="Y627" s="470"/>
      <c r="AA627" s="400"/>
    </row>
    <row r="628" spans="16:27">
      <c r="P628" s="394">
        <f t="shared" ca="1" si="152"/>
        <v>260</v>
      </c>
      <c r="Q628" s="394">
        <f t="shared" ca="1" si="153"/>
        <v>40</v>
      </c>
      <c r="T628" s="470">
        <v>15</v>
      </c>
      <c r="U628" s="469"/>
      <c r="V628" s="470"/>
      <c r="W628" s="470"/>
      <c r="X628" s="470"/>
      <c r="Y628" s="470"/>
      <c r="AA628" s="400"/>
    </row>
    <row r="629" spans="16:27">
      <c r="P629" s="394">
        <f t="shared" ca="1" si="152"/>
        <v>260</v>
      </c>
      <c r="Q629" s="394">
        <f t="shared" ca="1" si="153"/>
        <v>40</v>
      </c>
      <c r="T629" s="470">
        <v>16</v>
      </c>
      <c r="U629" s="469"/>
      <c r="V629" s="470"/>
      <c r="W629" s="470"/>
      <c r="X629" s="470"/>
      <c r="Y629" s="470"/>
      <c r="AA629" s="400"/>
    </row>
    <row r="630" spans="16:27">
      <c r="P630" s="394">
        <f t="shared" ca="1" si="152"/>
        <v>260</v>
      </c>
      <c r="Q630" s="394">
        <f t="shared" ca="1" si="153"/>
        <v>40</v>
      </c>
      <c r="T630" s="470">
        <v>17</v>
      </c>
      <c r="U630" s="469"/>
      <c r="V630" s="470"/>
      <c r="W630" s="470"/>
      <c r="X630" s="470"/>
      <c r="Y630" s="470"/>
      <c r="AA630" s="400"/>
    </row>
    <row r="631" spans="16:27">
      <c r="P631" s="394">
        <f t="shared" ca="1" si="152"/>
        <v>270</v>
      </c>
      <c r="Q631" s="394">
        <f t="shared" ca="1" si="153"/>
        <v>40</v>
      </c>
      <c r="T631" s="470">
        <v>18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52"/>
        <v>260</v>
      </c>
      <c r="Q632" s="394">
        <f t="shared" ca="1" si="153"/>
        <v>40</v>
      </c>
      <c r="T632" s="470">
        <v>19</v>
      </c>
      <c r="U632" s="469"/>
      <c r="V632" s="470"/>
      <c r="W632" s="470"/>
      <c r="X632" s="470"/>
      <c r="Y632" s="470"/>
      <c r="AA632" s="400"/>
    </row>
    <row r="633" spans="16:27">
      <c r="P633" s="394">
        <f t="shared" ca="1" si="152"/>
        <v>270</v>
      </c>
      <c r="Q633" s="394">
        <f t="shared" ca="1" si="153"/>
        <v>30</v>
      </c>
      <c r="T633" s="503">
        <v>20</v>
      </c>
      <c r="U633" s="469"/>
      <c r="V633" s="470"/>
      <c r="W633" s="470"/>
      <c r="X633" s="470"/>
      <c r="Y633" s="470"/>
      <c r="AA633" s="400"/>
    </row>
    <row r="634" spans="16:27">
      <c r="P634" s="394">
        <f t="shared" ca="1" si="152"/>
        <v>250</v>
      </c>
      <c r="Q634" s="394">
        <f t="shared" ca="1" si="153"/>
        <v>40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52"/>
        <v>270</v>
      </c>
      <c r="Q635" s="394">
        <f t="shared" ca="1" si="153"/>
        <v>30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52"/>
        <v>260</v>
      </c>
      <c r="Q636" s="394">
        <f t="shared" ca="1" si="153"/>
        <v>30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52"/>
        <v>270</v>
      </c>
      <c r="Q637" s="394">
        <f t="shared" ca="1" si="153"/>
        <v>30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52"/>
        <v>260</v>
      </c>
      <c r="Q638" s="394">
        <f t="shared" ca="1" si="153"/>
        <v>30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52"/>
        <v>250</v>
      </c>
      <c r="Q639" s="394">
        <f t="shared" ca="1" si="153"/>
        <v>30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ca="1" si="152"/>
        <v>270</v>
      </c>
      <c r="Q640" s="394">
        <f t="shared" ca="1" si="153"/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52"/>
        <v>260</v>
      </c>
      <c r="Q641" s="394">
        <f t="shared" ca="1" si="153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ref="P642:P705" ca="1" si="154">ROUND((RAND()*(270-250)+250),-1)</f>
        <v>260</v>
      </c>
      <c r="Q642" s="394">
        <f t="shared" ref="Q642:Q705" ca="1" si="155">ROUND((RAND()*(45-30)+30),-1)</f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54"/>
        <v>260</v>
      </c>
      <c r="Q643" s="394">
        <f t="shared" ca="1" si="155"/>
        <v>30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54"/>
        <v>250</v>
      </c>
      <c r="Q644" s="394">
        <f t="shared" ca="1" si="155"/>
        <v>40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54"/>
        <v>270</v>
      </c>
      <c r="Q645" s="394">
        <f t="shared" ca="1" si="155"/>
        <v>30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54"/>
        <v>270</v>
      </c>
      <c r="Q646" s="394">
        <f t="shared" ca="1" si="155"/>
        <v>40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54"/>
        <v>250</v>
      </c>
      <c r="Q647" s="394">
        <f t="shared" ca="1" si="155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54"/>
        <v>250</v>
      </c>
      <c r="Q648" s="394">
        <f t="shared" ca="1" si="155"/>
        <v>30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54"/>
        <v>260</v>
      </c>
      <c r="Q649" s="394">
        <f t="shared" ca="1" si="155"/>
        <v>30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54"/>
        <v>250</v>
      </c>
      <c r="Q650" s="394">
        <f t="shared" ca="1" si="155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54"/>
        <v>260</v>
      </c>
      <c r="Q651" s="394">
        <f t="shared" ca="1" si="155"/>
        <v>30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54"/>
        <v>260</v>
      </c>
      <c r="Q652" s="394">
        <f t="shared" ca="1" si="155"/>
        <v>30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54"/>
        <v>270</v>
      </c>
      <c r="Q653" s="394">
        <f t="shared" ca="1" si="155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54"/>
        <v>260</v>
      </c>
      <c r="Q654" s="394">
        <f t="shared" ca="1" si="155"/>
        <v>30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54"/>
        <v>270</v>
      </c>
      <c r="Q655" s="394">
        <f t="shared" ca="1" si="155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54"/>
        <v>260</v>
      </c>
      <c r="Q656" s="394">
        <f t="shared" ca="1" si="155"/>
        <v>30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54"/>
        <v>260</v>
      </c>
      <c r="Q657" s="394">
        <f t="shared" ca="1" si="155"/>
        <v>30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54"/>
        <v>270</v>
      </c>
      <c r="Q658" s="394">
        <f t="shared" ca="1" si="155"/>
        <v>30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54"/>
        <v>270</v>
      </c>
      <c r="Q659" s="394">
        <f t="shared" ca="1" si="155"/>
        <v>30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54"/>
        <v>250</v>
      </c>
      <c r="Q660" s="394">
        <f t="shared" ca="1" si="155"/>
        <v>40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54"/>
        <v>260</v>
      </c>
      <c r="Q661" s="394">
        <f t="shared" ca="1" si="155"/>
        <v>30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54"/>
        <v>270</v>
      </c>
      <c r="Q662" s="394">
        <f t="shared" ca="1" si="155"/>
        <v>40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54"/>
        <v>270</v>
      </c>
      <c r="Q663" s="394">
        <f t="shared" ca="1" si="155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54"/>
        <v>270</v>
      </c>
      <c r="Q664" s="394">
        <f t="shared" ca="1" si="155"/>
        <v>40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54"/>
        <v>270</v>
      </c>
      <c r="Q665" s="394">
        <f t="shared" ca="1" si="155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54"/>
        <v>270</v>
      </c>
      <c r="Q666" s="394">
        <f t="shared" ca="1" si="155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54"/>
        <v>260</v>
      </c>
      <c r="Q667" s="394">
        <f t="shared" ca="1" si="155"/>
        <v>40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54"/>
        <v>260</v>
      </c>
      <c r="Q668" s="394">
        <f t="shared" ca="1" si="155"/>
        <v>30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54"/>
        <v>270</v>
      </c>
      <c r="Q669" s="394">
        <f t="shared" ca="1" si="155"/>
        <v>30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54"/>
        <v>250</v>
      </c>
      <c r="Q670" s="394">
        <f t="shared" ca="1" si="155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54"/>
        <v>250</v>
      </c>
      <c r="Q671" s="394">
        <f t="shared" ca="1" si="155"/>
        <v>30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54"/>
        <v>260</v>
      </c>
      <c r="Q672" s="394">
        <f t="shared" ca="1" si="155"/>
        <v>40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54"/>
        <v>250</v>
      </c>
      <c r="Q673" s="394">
        <f t="shared" ca="1" si="155"/>
        <v>30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54"/>
        <v>270</v>
      </c>
      <c r="Q674" s="394">
        <f t="shared" ca="1" si="155"/>
        <v>30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54"/>
        <v>260</v>
      </c>
      <c r="Q675" s="394">
        <f t="shared" ca="1" si="155"/>
        <v>40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54"/>
        <v>270</v>
      </c>
      <c r="Q676" s="394">
        <f t="shared" ca="1" si="155"/>
        <v>40</v>
      </c>
      <c r="T676" s="470"/>
      <c r="U676" s="469"/>
      <c r="V676" s="470"/>
      <c r="W676" s="470"/>
      <c r="X676" s="470"/>
      <c r="Y676" s="470"/>
      <c r="AA676" s="400"/>
    </row>
    <row r="677" spans="16:27">
      <c r="P677" s="394">
        <f t="shared" ca="1" si="154"/>
        <v>250</v>
      </c>
      <c r="Q677" s="394">
        <f t="shared" ca="1" si="155"/>
        <v>40</v>
      </c>
      <c r="T677" s="470"/>
      <c r="U677" s="469"/>
      <c r="V677" s="470"/>
      <c r="W677" s="470"/>
      <c r="X677" s="470"/>
      <c r="Y677" s="470"/>
      <c r="AA677" s="400"/>
    </row>
    <row r="678" spans="16:27">
      <c r="P678" s="394">
        <f t="shared" ca="1" si="154"/>
        <v>260</v>
      </c>
      <c r="Q678" s="394">
        <f t="shared" ca="1" si="155"/>
        <v>40</v>
      </c>
      <c r="V678" s="470"/>
      <c r="W678" s="470"/>
      <c r="X678" s="470"/>
      <c r="Y678" s="470"/>
      <c r="AA678" s="400"/>
    </row>
    <row r="679" spans="16:27">
      <c r="P679" s="394">
        <f t="shared" ca="1" si="154"/>
        <v>260</v>
      </c>
      <c r="Q679" s="394">
        <f t="shared" ca="1" si="155"/>
        <v>40</v>
      </c>
      <c r="V679" s="470"/>
      <c r="W679" s="470"/>
      <c r="X679" s="470"/>
      <c r="Y679" s="470"/>
      <c r="AA679" s="400"/>
    </row>
    <row r="680" spans="16:27">
      <c r="P680" s="394">
        <f t="shared" ca="1" si="154"/>
        <v>260</v>
      </c>
      <c r="Q680" s="394">
        <f t="shared" ca="1" si="155"/>
        <v>40</v>
      </c>
      <c r="V680" s="470"/>
      <c r="W680" s="470"/>
      <c r="X680" s="470"/>
      <c r="Y680" s="470"/>
      <c r="AA680" s="400"/>
    </row>
    <row r="681" spans="16:27">
      <c r="P681" s="394">
        <f t="shared" ca="1" si="154"/>
        <v>260</v>
      </c>
      <c r="Q681" s="394">
        <f t="shared" ca="1" si="155"/>
        <v>40</v>
      </c>
      <c r="V681" s="470"/>
      <c r="W681" s="470"/>
      <c r="X681" s="470"/>
      <c r="Y681" s="470"/>
      <c r="AA681" s="400"/>
    </row>
    <row r="682" spans="16:27">
      <c r="P682" s="394">
        <f t="shared" ca="1" si="154"/>
        <v>260</v>
      </c>
      <c r="Q682" s="394">
        <f t="shared" ca="1" si="155"/>
        <v>40</v>
      </c>
      <c r="V682" s="470"/>
      <c r="W682" s="470"/>
      <c r="X682" s="470"/>
      <c r="Y682" s="470"/>
      <c r="AA682" s="400"/>
    </row>
    <row r="683" spans="16:27">
      <c r="P683" s="394">
        <f t="shared" ca="1" si="154"/>
        <v>250</v>
      </c>
      <c r="Q683" s="394">
        <f t="shared" ca="1" si="155"/>
        <v>40</v>
      </c>
      <c r="V683" s="470"/>
      <c r="W683" s="470"/>
      <c r="X683" s="470"/>
      <c r="Y683" s="470"/>
      <c r="AA683" s="400"/>
    </row>
    <row r="684" spans="16:27">
      <c r="P684" s="394">
        <f t="shared" ca="1" si="154"/>
        <v>270</v>
      </c>
      <c r="Q684" s="394">
        <f t="shared" ca="1" si="155"/>
        <v>40</v>
      </c>
      <c r="V684" s="470"/>
      <c r="W684" s="470"/>
      <c r="X684" s="470"/>
      <c r="Y684" s="470"/>
      <c r="AA684" s="400"/>
    </row>
    <row r="685" spans="16:27">
      <c r="P685" s="394">
        <f t="shared" ca="1" si="154"/>
        <v>260</v>
      </c>
      <c r="Q685" s="394">
        <f t="shared" ca="1" si="155"/>
        <v>30</v>
      </c>
      <c r="V685" s="470"/>
      <c r="W685" s="470"/>
      <c r="X685" s="470"/>
      <c r="Y685" s="470"/>
      <c r="AA685" s="400"/>
    </row>
    <row r="686" spans="16:27">
      <c r="P686" s="394">
        <f t="shared" ca="1" si="154"/>
        <v>270</v>
      </c>
      <c r="Q686" s="394">
        <f t="shared" ca="1" si="155"/>
        <v>30</v>
      </c>
      <c r="V686" s="470"/>
      <c r="W686" s="470"/>
      <c r="X686" s="470"/>
      <c r="Y686" s="470"/>
      <c r="AA686" s="400"/>
    </row>
    <row r="687" spans="16:27">
      <c r="P687" s="394">
        <f t="shared" ca="1" si="154"/>
        <v>260</v>
      </c>
      <c r="Q687" s="394">
        <f t="shared" ca="1" si="155"/>
        <v>40</v>
      </c>
      <c r="V687" s="470"/>
      <c r="W687" s="470"/>
      <c r="X687" s="470"/>
      <c r="Y687" s="470"/>
      <c r="AA687" s="400"/>
    </row>
    <row r="688" spans="16:27">
      <c r="P688" s="394">
        <f t="shared" ca="1" si="154"/>
        <v>270</v>
      </c>
      <c r="Q688" s="394">
        <f t="shared" ca="1" si="155"/>
        <v>40</v>
      </c>
      <c r="V688" s="470"/>
      <c r="W688" s="470"/>
      <c r="X688" s="470"/>
      <c r="Y688" s="470"/>
      <c r="AA688" s="400"/>
    </row>
    <row r="689" spans="16:27">
      <c r="P689" s="394">
        <f t="shared" ca="1" si="154"/>
        <v>250</v>
      </c>
      <c r="Q689" s="394">
        <f t="shared" ca="1" si="155"/>
        <v>40</v>
      </c>
      <c r="V689" s="470"/>
      <c r="W689" s="470"/>
      <c r="X689" s="470"/>
      <c r="Y689" s="470"/>
      <c r="AA689" s="400"/>
    </row>
    <row r="690" spans="16:27">
      <c r="P690" s="394">
        <f t="shared" ca="1" si="154"/>
        <v>260</v>
      </c>
      <c r="Q690" s="394">
        <f t="shared" ca="1" si="155"/>
        <v>40</v>
      </c>
      <c r="V690" s="470"/>
      <c r="W690" s="470"/>
      <c r="X690" s="470"/>
      <c r="Y690" s="470"/>
      <c r="AA690" s="400"/>
    </row>
    <row r="691" spans="16:27">
      <c r="P691" s="394">
        <f t="shared" ca="1" si="154"/>
        <v>270</v>
      </c>
      <c r="Q691" s="394">
        <f t="shared" ca="1" si="155"/>
        <v>40</v>
      </c>
      <c r="V691" s="470"/>
      <c r="W691" s="470"/>
      <c r="X691" s="470"/>
      <c r="Y691" s="470"/>
      <c r="AA691" s="400"/>
    </row>
    <row r="692" spans="16:27">
      <c r="P692" s="394">
        <f t="shared" ca="1" si="154"/>
        <v>270</v>
      </c>
      <c r="Q692" s="394">
        <f t="shared" ca="1" si="155"/>
        <v>40</v>
      </c>
      <c r="V692" s="470"/>
      <c r="W692" s="470"/>
      <c r="X692" s="470"/>
      <c r="Y692" s="470"/>
      <c r="AA692" s="400"/>
    </row>
    <row r="693" spans="16:27">
      <c r="P693" s="394">
        <f t="shared" ca="1" si="154"/>
        <v>250</v>
      </c>
      <c r="Q693" s="394">
        <f t="shared" ca="1" si="155"/>
        <v>40</v>
      </c>
      <c r="V693" s="470"/>
      <c r="W693" s="470"/>
      <c r="X693" s="470"/>
      <c r="Y693" s="470"/>
      <c r="AA693" s="400"/>
    </row>
    <row r="694" spans="16:27">
      <c r="P694" s="394">
        <f t="shared" ca="1" si="154"/>
        <v>270</v>
      </c>
      <c r="Q694" s="394">
        <f t="shared" ca="1" si="155"/>
        <v>40</v>
      </c>
      <c r="V694" s="470"/>
      <c r="W694" s="470"/>
      <c r="X694" s="470"/>
      <c r="Y694" s="470"/>
      <c r="AA694" s="400"/>
    </row>
    <row r="695" spans="16:27">
      <c r="P695" s="394">
        <f t="shared" ca="1" si="154"/>
        <v>260</v>
      </c>
      <c r="Q695" s="394">
        <f t="shared" ca="1" si="155"/>
        <v>40</v>
      </c>
      <c r="V695" s="470"/>
      <c r="W695" s="470"/>
      <c r="X695" s="470"/>
      <c r="Y695" s="470"/>
      <c r="AA695" s="400"/>
    </row>
    <row r="696" spans="16:27">
      <c r="P696" s="394">
        <f t="shared" ca="1" si="154"/>
        <v>260</v>
      </c>
      <c r="Q696" s="394">
        <f t="shared" ca="1" si="155"/>
        <v>40</v>
      </c>
      <c r="V696" s="470"/>
      <c r="W696" s="470"/>
      <c r="X696" s="470"/>
      <c r="Y696" s="470"/>
      <c r="AA696" s="400"/>
    </row>
    <row r="697" spans="16:27">
      <c r="P697" s="394">
        <f t="shared" ca="1" si="154"/>
        <v>260</v>
      </c>
      <c r="Q697" s="394">
        <f t="shared" ca="1" si="155"/>
        <v>40</v>
      </c>
      <c r="V697" s="470"/>
      <c r="W697" s="470"/>
      <c r="X697" s="470"/>
      <c r="Y697" s="470"/>
      <c r="AA697" s="400"/>
    </row>
    <row r="698" spans="16:27">
      <c r="P698" s="394">
        <f t="shared" ca="1" si="154"/>
        <v>250</v>
      </c>
      <c r="Q698" s="394">
        <f t="shared" ca="1" si="155"/>
        <v>40</v>
      </c>
      <c r="V698" s="470"/>
      <c r="W698" s="470"/>
      <c r="X698" s="470"/>
      <c r="Y698" s="470"/>
      <c r="AA698" s="400"/>
    </row>
    <row r="699" spans="16:27">
      <c r="P699" s="394">
        <f t="shared" ca="1" si="154"/>
        <v>260</v>
      </c>
      <c r="Q699" s="394">
        <f t="shared" ca="1" si="155"/>
        <v>40</v>
      </c>
      <c r="V699" s="470"/>
      <c r="W699" s="470"/>
      <c r="X699" s="470"/>
      <c r="Y699" s="470"/>
      <c r="AA699" s="400"/>
    </row>
    <row r="700" spans="16:27">
      <c r="P700" s="394">
        <f t="shared" ca="1" si="154"/>
        <v>260</v>
      </c>
      <c r="Q700" s="394">
        <f t="shared" ca="1" si="155"/>
        <v>40</v>
      </c>
      <c r="V700" s="470"/>
      <c r="W700" s="470"/>
      <c r="X700" s="470"/>
      <c r="Y700" s="470"/>
      <c r="AA700" s="400"/>
    </row>
    <row r="701" spans="16:27">
      <c r="P701" s="394">
        <f t="shared" ca="1" si="154"/>
        <v>270</v>
      </c>
      <c r="Q701" s="394">
        <f t="shared" ca="1" si="155"/>
        <v>40</v>
      </c>
      <c r="V701" s="470"/>
      <c r="W701" s="470"/>
      <c r="X701" s="470"/>
      <c r="Y701" s="470"/>
      <c r="AA701" s="400"/>
    </row>
    <row r="702" spans="16:27">
      <c r="P702" s="394">
        <f t="shared" ca="1" si="154"/>
        <v>250</v>
      </c>
      <c r="Q702" s="394">
        <f t="shared" ca="1" si="155"/>
        <v>40</v>
      </c>
      <c r="V702" s="470"/>
      <c r="W702" s="470"/>
      <c r="X702" s="470"/>
      <c r="Y702" s="470"/>
      <c r="AA702" s="400"/>
    </row>
    <row r="703" spans="16:27">
      <c r="P703" s="394">
        <f t="shared" ca="1" si="154"/>
        <v>250</v>
      </c>
      <c r="Q703" s="394">
        <f t="shared" ca="1" si="155"/>
        <v>30</v>
      </c>
      <c r="V703" s="470"/>
      <c r="W703" s="470"/>
      <c r="X703" s="470"/>
      <c r="Y703" s="470"/>
      <c r="AA703" s="400"/>
    </row>
    <row r="704" spans="16:27">
      <c r="P704" s="394">
        <f t="shared" ca="1" si="154"/>
        <v>260</v>
      </c>
      <c r="Q704" s="394">
        <f t="shared" ca="1" si="155"/>
        <v>40</v>
      </c>
      <c r="V704" s="470"/>
      <c r="W704" s="470"/>
      <c r="X704" s="470"/>
      <c r="Y704" s="470"/>
      <c r="AA704" s="400"/>
    </row>
    <row r="705" spans="16:27">
      <c r="P705" s="394">
        <f t="shared" ca="1" si="154"/>
        <v>250</v>
      </c>
      <c r="Q705" s="394">
        <f t="shared" ca="1" si="155"/>
        <v>40</v>
      </c>
      <c r="V705" s="470"/>
      <c r="W705" s="470"/>
      <c r="X705" s="470"/>
      <c r="Y705" s="470"/>
      <c r="AA705" s="400"/>
    </row>
    <row r="706" spans="16:27">
      <c r="P706" s="394">
        <f t="shared" ref="P706:P769" ca="1" si="156">ROUND((RAND()*(270-250)+250),-1)</f>
        <v>260</v>
      </c>
      <c r="Q706" s="394">
        <f t="shared" ref="Q706:Q769" ca="1" si="157">ROUND((RAND()*(45-30)+30),-1)</f>
        <v>30</v>
      </c>
      <c r="V706" s="470"/>
      <c r="W706" s="470"/>
      <c r="X706" s="470"/>
      <c r="Y706" s="470"/>
      <c r="AA706" s="400"/>
    </row>
    <row r="707" spans="16:27">
      <c r="P707" s="394">
        <f t="shared" ca="1" si="156"/>
        <v>260</v>
      </c>
      <c r="Q707" s="394">
        <f t="shared" ca="1" si="157"/>
        <v>40</v>
      </c>
      <c r="V707" s="470"/>
      <c r="W707" s="470"/>
      <c r="X707" s="470"/>
      <c r="Y707" s="470"/>
      <c r="AA707" s="400"/>
    </row>
    <row r="708" spans="16:27">
      <c r="P708" s="394">
        <f t="shared" ca="1" si="156"/>
        <v>250</v>
      </c>
      <c r="Q708" s="394">
        <f t="shared" ca="1" si="157"/>
        <v>40</v>
      </c>
      <c r="V708" s="470"/>
      <c r="W708" s="470"/>
      <c r="X708" s="470"/>
      <c r="Y708" s="470"/>
      <c r="AA708" s="400"/>
    </row>
    <row r="709" spans="16:27">
      <c r="P709" s="394">
        <f t="shared" ca="1" si="156"/>
        <v>270</v>
      </c>
      <c r="Q709" s="394">
        <f t="shared" ca="1" si="157"/>
        <v>40</v>
      </c>
      <c r="V709" s="470"/>
      <c r="W709" s="470"/>
      <c r="X709" s="470"/>
      <c r="Y709" s="470"/>
      <c r="AA709" s="400"/>
    </row>
    <row r="710" spans="16:27">
      <c r="P710" s="394">
        <f t="shared" ca="1" si="156"/>
        <v>260</v>
      </c>
      <c r="Q710" s="394">
        <f t="shared" ca="1" si="157"/>
        <v>40</v>
      </c>
      <c r="V710" s="470"/>
      <c r="W710" s="470"/>
      <c r="X710" s="470"/>
      <c r="Y710" s="470"/>
      <c r="AA710" s="400"/>
    </row>
    <row r="711" spans="16:27">
      <c r="P711" s="394">
        <f t="shared" ca="1" si="156"/>
        <v>250</v>
      </c>
      <c r="Q711" s="394">
        <f t="shared" ca="1" si="157"/>
        <v>30</v>
      </c>
      <c r="V711" s="470"/>
      <c r="W711" s="470"/>
      <c r="X711" s="470"/>
      <c r="Y711" s="470"/>
      <c r="AA711" s="400"/>
    </row>
    <row r="712" spans="16:27">
      <c r="P712" s="394">
        <f t="shared" ca="1" si="156"/>
        <v>270</v>
      </c>
      <c r="Q712" s="394">
        <f t="shared" ca="1" si="157"/>
        <v>40</v>
      </c>
      <c r="V712" s="470"/>
      <c r="W712" s="470"/>
      <c r="X712" s="470"/>
      <c r="Y712" s="470"/>
      <c r="AA712" s="400"/>
    </row>
    <row r="713" spans="16:27">
      <c r="P713" s="394">
        <f t="shared" ca="1" si="156"/>
        <v>250</v>
      </c>
      <c r="Q713" s="394">
        <f t="shared" ca="1" si="157"/>
        <v>30</v>
      </c>
      <c r="V713" s="470"/>
      <c r="W713" s="470"/>
      <c r="X713" s="470"/>
      <c r="Y713" s="470"/>
      <c r="AA713" s="400"/>
    </row>
    <row r="714" spans="16:27">
      <c r="P714" s="394">
        <f t="shared" ca="1" si="156"/>
        <v>250</v>
      </c>
      <c r="Q714" s="394">
        <f t="shared" ca="1" si="157"/>
        <v>40</v>
      </c>
      <c r="V714" s="470"/>
      <c r="W714" s="470"/>
      <c r="X714" s="470"/>
      <c r="Y714" s="470"/>
      <c r="AA714" s="400"/>
    </row>
    <row r="715" spans="16:27">
      <c r="P715" s="394">
        <f t="shared" ca="1" si="156"/>
        <v>250</v>
      </c>
      <c r="Q715" s="394">
        <f t="shared" ca="1" si="157"/>
        <v>30</v>
      </c>
      <c r="V715" s="470"/>
      <c r="W715" s="470"/>
      <c r="X715" s="470"/>
      <c r="Y715" s="470"/>
      <c r="AA715" s="400"/>
    </row>
    <row r="716" spans="16:27">
      <c r="P716" s="394">
        <f t="shared" ca="1" si="156"/>
        <v>260</v>
      </c>
      <c r="Q716" s="394">
        <f t="shared" ca="1" si="157"/>
        <v>40</v>
      </c>
      <c r="V716" s="470"/>
      <c r="W716" s="470"/>
      <c r="X716" s="470"/>
      <c r="Y716" s="470"/>
      <c r="AA716" s="400"/>
    </row>
    <row r="717" spans="16:27">
      <c r="P717" s="394">
        <f t="shared" ca="1" si="156"/>
        <v>260</v>
      </c>
      <c r="Q717" s="394">
        <f t="shared" ca="1" si="157"/>
        <v>40</v>
      </c>
      <c r="V717" s="470"/>
      <c r="W717" s="470"/>
      <c r="X717" s="470"/>
      <c r="Y717" s="470"/>
      <c r="AA717" s="400"/>
    </row>
    <row r="718" spans="16:27">
      <c r="P718" s="394">
        <f t="shared" ca="1" si="156"/>
        <v>250</v>
      </c>
      <c r="Q718" s="394">
        <f t="shared" ca="1" si="157"/>
        <v>40</v>
      </c>
      <c r="V718" s="470"/>
      <c r="W718" s="470"/>
      <c r="X718" s="470"/>
      <c r="Y718" s="470"/>
      <c r="AA718" s="400"/>
    </row>
    <row r="719" spans="16:27">
      <c r="P719" s="394">
        <f t="shared" ca="1" si="156"/>
        <v>260</v>
      </c>
      <c r="Q719" s="394">
        <f t="shared" ca="1" si="157"/>
        <v>40</v>
      </c>
      <c r="V719" s="470"/>
      <c r="W719" s="470"/>
      <c r="X719" s="470"/>
      <c r="Y719" s="470"/>
      <c r="AA719" s="400"/>
    </row>
    <row r="720" spans="16:27">
      <c r="P720" s="394">
        <f t="shared" ca="1" si="156"/>
        <v>270</v>
      </c>
      <c r="Q720" s="394">
        <f t="shared" ca="1" si="157"/>
        <v>40</v>
      </c>
      <c r="V720" s="470"/>
      <c r="W720" s="470"/>
      <c r="X720" s="470"/>
      <c r="Y720" s="470"/>
      <c r="AA720" s="400"/>
    </row>
    <row r="721" spans="16:27">
      <c r="P721" s="394">
        <f t="shared" ca="1" si="156"/>
        <v>250</v>
      </c>
      <c r="Q721" s="394">
        <f t="shared" ca="1" si="157"/>
        <v>40</v>
      </c>
      <c r="V721" s="470"/>
      <c r="W721" s="470"/>
      <c r="X721" s="470"/>
      <c r="Y721" s="470"/>
      <c r="AA721" s="400"/>
    </row>
    <row r="722" spans="16:27">
      <c r="P722" s="394">
        <f t="shared" ca="1" si="156"/>
        <v>270</v>
      </c>
      <c r="Q722" s="394">
        <f t="shared" ca="1" si="157"/>
        <v>40</v>
      </c>
      <c r="V722" s="470"/>
      <c r="W722" s="470"/>
      <c r="X722" s="470"/>
      <c r="Y722" s="470"/>
      <c r="AA722" s="400"/>
    </row>
    <row r="723" spans="16:27">
      <c r="P723" s="394">
        <f t="shared" ca="1" si="156"/>
        <v>260</v>
      </c>
      <c r="Q723" s="394">
        <f t="shared" ca="1" si="157"/>
        <v>30</v>
      </c>
      <c r="V723" s="470"/>
      <c r="W723" s="470"/>
      <c r="X723" s="470"/>
      <c r="Y723" s="470"/>
      <c r="AA723" s="400"/>
    </row>
    <row r="724" spans="16:27">
      <c r="P724" s="394">
        <f t="shared" ca="1" si="156"/>
        <v>260</v>
      </c>
      <c r="Q724" s="394">
        <f t="shared" ca="1" si="157"/>
        <v>40</v>
      </c>
      <c r="V724" s="470"/>
      <c r="W724" s="470"/>
      <c r="X724" s="470"/>
      <c r="Y724" s="470"/>
      <c r="AA724" s="400"/>
    </row>
    <row r="725" spans="16:27">
      <c r="P725" s="394">
        <f t="shared" ca="1" si="156"/>
        <v>250</v>
      </c>
      <c r="Q725" s="394">
        <f t="shared" ca="1" si="157"/>
        <v>40</v>
      </c>
      <c r="V725" s="470"/>
      <c r="W725" s="470"/>
      <c r="X725" s="470"/>
      <c r="Y725" s="470"/>
      <c r="AA725" s="400"/>
    </row>
    <row r="726" spans="16:27">
      <c r="P726" s="394">
        <f t="shared" ca="1" si="156"/>
        <v>260</v>
      </c>
      <c r="Q726" s="394">
        <f t="shared" ca="1" si="157"/>
        <v>30</v>
      </c>
      <c r="V726" s="470"/>
      <c r="W726" s="470"/>
      <c r="X726" s="470"/>
      <c r="Y726" s="470"/>
      <c r="AA726" s="400"/>
    </row>
    <row r="727" spans="16:27">
      <c r="P727" s="394">
        <f t="shared" ca="1" si="156"/>
        <v>250</v>
      </c>
      <c r="Q727" s="394">
        <f t="shared" ca="1" si="157"/>
        <v>30</v>
      </c>
      <c r="V727" s="470"/>
      <c r="W727" s="470"/>
      <c r="X727" s="470"/>
      <c r="Y727" s="470"/>
      <c r="AA727" s="400"/>
    </row>
    <row r="728" spans="16:27">
      <c r="P728" s="394">
        <f t="shared" ca="1" si="156"/>
        <v>260</v>
      </c>
      <c r="Q728" s="394">
        <f t="shared" ca="1" si="157"/>
        <v>40</v>
      </c>
      <c r="V728" s="470"/>
      <c r="W728" s="470"/>
      <c r="X728" s="470"/>
      <c r="Y728" s="470"/>
      <c r="AA728" s="400"/>
    </row>
    <row r="729" spans="16:27">
      <c r="P729" s="394">
        <f t="shared" ca="1" si="156"/>
        <v>270</v>
      </c>
      <c r="Q729" s="394">
        <f t="shared" ca="1" si="157"/>
        <v>40</v>
      </c>
      <c r="V729" s="470"/>
      <c r="W729" s="470"/>
      <c r="X729" s="470"/>
      <c r="Y729" s="470"/>
      <c r="AA729" s="400"/>
    </row>
    <row r="730" spans="16:27">
      <c r="P730" s="394">
        <f t="shared" ca="1" si="156"/>
        <v>250</v>
      </c>
      <c r="Q730" s="394">
        <f t="shared" ca="1" si="157"/>
        <v>40</v>
      </c>
      <c r="V730" s="470"/>
      <c r="W730" s="470"/>
      <c r="X730" s="470"/>
      <c r="Y730" s="470"/>
      <c r="AA730" s="400"/>
    </row>
    <row r="731" spans="16:27">
      <c r="P731" s="394">
        <f t="shared" ca="1" si="156"/>
        <v>260</v>
      </c>
      <c r="Q731" s="394">
        <f t="shared" ca="1" si="157"/>
        <v>40</v>
      </c>
      <c r="V731" s="470"/>
      <c r="W731" s="470"/>
      <c r="X731" s="470"/>
      <c r="Y731" s="470"/>
      <c r="AA731" s="400"/>
    </row>
    <row r="732" spans="16:27">
      <c r="P732" s="394">
        <f t="shared" ca="1" si="156"/>
        <v>260</v>
      </c>
      <c r="Q732" s="394">
        <f t="shared" ca="1" si="157"/>
        <v>30</v>
      </c>
      <c r="V732" s="470"/>
      <c r="W732" s="470"/>
      <c r="X732" s="470"/>
      <c r="Y732" s="470"/>
      <c r="AA732" s="400"/>
    </row>
    <row r="733" spans="16:27">
      <c r="P733" s="394">
        <f t="shared" ca="1" si="156"/>
        <v>250</v>
      </c>
      <c r="Q733" s="394">
        <f t="shared" ca="1" si="157"/>
        <v>40</v>
      </c>
      <c r="V733" s="470"/>
      <c r="W733" s="470"/>
      <c r="X733" s="470"/>
      <c r="Y733" s="470"/>
      <c r="AA733" s="400"/>
    </row>
    <row r="734" spans="16:27">
      <c r="P734" s="394">
        <f t="shared" ca="1" si="156"/>
        <v>260</v>
      </c>
      <c r="Q734" s="394">
        <f t="shared" ca="1" si="157"/>
        <v>40</v>
      </c>
      <c r="V734" s="470"/>
      <c r="W734" s="470"/>
      <c r="X734" s="470"/>
      <c r="Y734" s="470"/>
      <c r="AA734" s="400"/>
    </row>
    <row r="735" spans="16:27">
      <c r="P735" s="394">
        <f t="shared" ca="1" si="156"/>
        <v>260</v>
      </c>
      <c r="Q735" s="394">
        <f t="shared" ca="1" si="157"/>
        <v>30</v>
      </c>
      <c r="V735" s="470"/>
      <c r="W735" s="470"/>
      <c r="X735" s="470"/>
      <c r="Y735" s="470"/>
      <c r="AA735" s="400"/>
    </row>
    <row r="736" spans="16:27">
      <c r="P736" s="394">
        <f t="shared" ca="1" si="156"/>
        <v>250</v>
      </c>
      <c r="Q736" s="394">
        <f t="shared" ca="1" si="157"/>
        <v>40</v>
      </c>
      <c r="V736" s="470"/>
      <c r="W736" s="470"/>
      <c r="X736" s="470"/>
      <c r="Y736" s="470"/>
      <c r="AA736" s="400"/>
    </row>
    <row r="737" spans="16:27">
      <c r="P737" s="394">
        <f t="shared" ca="1" si="156"/>
        <v>270</v>
      </c>
      <c r="Q737" s="394">
        <f t="shared" ca="1" si="157"/>
        <v>40</v>
      </c>
      <c r="V737" s="470"/>
      <c r="W737" s="470"/>
      <c r="X737" s="470"/>
      <c r="Y737" s="470"/>
      <c r="AA737" s="400"/>
    </row>
    <row r="738" spans="16:27">
      <c r="P738" s="394">
        <f t="shared" ca="1" si="156"/>
        <v>270</v>
      </c>
      <c r="Q738" s="394">
        <f t="shared" ca="1" si="157"/>
        <v>30</v>
      </c>
      <c r="V738" s="470"/>
      <c r="W738" s="470"/>
      <c r="X738" s="470"/>
      <c r="Y738" s="470"/>
      <c r="AA738" s="400"/>
    </row>
    <row r="739" spans="16:27">
      <c r="P739" s="394">
        <f t="shared" ca="1" si="156"/>
        <v>260</v>
      </c>
      <c r="Q739" s="394">
        <f t="shared" ca="1" si="157"/>
        <v>40</v>
      </c>
      <c r="V739" s="470"/>
      <c r="W739" s="470"/>
      <c r="X739" s="470"/>
      <c r="Y739" s="470"/>
      <c r="AA739" s="400"/>
    </row>
    <row r="740" spans="16:27">
      <c r="P740" s="394">
        <f t="shared" ca="1" si="156"/>
        <v>260</v>
      </c>
      <c r="Q740" s="394">
        <f t="shared" ca="1" si="157"/>
        <v>40</v>
      </c>
      <c r="V740" s="470"/>
      <c r="W740" s="470"/>
      <c r="X740" s="470"/>
      <c r="Y740" s="470"/>
      <c r="AA740" s="400"/>
    </row>
    <row r="741" spans="16:27">
      <c r="P741" s="394">
        <f t="shared" ca="1" si="156"/>
        <v>250</v>
      </c>
      <c r="Q741" s="394">
        <f t="shared" ca="1" si="157"/>
        <v>40</v>
      </c>
      <c r="V741" s="470"/>
      <c r="W741" s="470"/>
      <c r="X741" s="470"/>
      <c r="Y741" s="470"/>
      <c r="AA741" s="400"/>
    </row>
    <row r="742" spans="16:27">
      <c r="P742" s="394">
        <f t="shared" ca="1" si="156"/>
        <v>270</v>
      </c>
      <c r="Q742" s="394">
        <f t="shared" ca="1" si="157"/>
        <v>30</v>
      </c>
      <c r="V742" s="470"/>
      <c r="W742" s="470"/>
      <c r="X742" s="470"/>
      <c r="Y742" s="470"/>
      <c r="AA742" s="400"/>
    </row>
    <row r="743" spans="16:27">
      <c r="P743" s="394">
        <f t="shared" ca="1" si="156"/>
        <v>260</v>
      </c>
      <c r="Q743" s="394">
        <f t="shared" ca="1" si="157"/>
        <v>30</v>
      </c>
      <c r="V743" s="470"/>
      <c r="W743" s="470"/>
      <c r="X743" s="470"/>
      <c r="Y743" s="470"/>
      <c r="AA743" s="400"/>
    </row>
    <row r="744" spans="16:27">
      <c r="P744" s="394">
        <f t="shared" ca="1" si="156"/>
        <v>260</v>
      </c>
      <c r="Q744" s="394">
        <f t="shared" ca="1" si="157"/>
        <v>30</v>
      </c>
      <c r="V744" s="470"/>
      <c r="W744" s="470"/>
      <c r="X744" s="470"/>
      <c r="Y744" s="470"/>
      <c r="AA744" s="400"/>
    </row>
    <row r="745" spans="16:27">
      <c r="P745" s="394">
        <f t="shared" ca="1" si="156"/>
        <v>270</v>
      </c>
      <c r="Q745" s="394">
        <f t="shared" ca="1" si="157"/>
        <v>40</v>
      </c>
      <c r="V745" s="470"/>
      <c r="W745" s="470"/>
      <c r="X745" s="470"/>
      <c r="Y745" s="470"/>
      <c r="AA745" s="400"/>
    </row>
    <row r="746" spans="16:27">
      <c r="P746" s="394">
        <f t="shared" ca="1" si="156"/>
        <v>270</v>
      </c>
      <c r="Q746" s="394">
        <f t="shared" ca="1" si="157"/>
        <v>30</v>
      </c>
      <c r="V746" s="470"/>
      <c r="W746" s="470"/>
      <c r="X746" s="470"/>
      <c r="Y746" s="470"/>
      <c r="AA746" s="400"/>
    </row>
    <row r="747" spans="16:27">
      <c r="P747" s="394">
        <f t="shared" ca="1" si="156"/>
        <v>260</v>
      </c>
      <c r="Q747" s="394">
        <f t="shared" ca="1" si="157"/>
        <v>30</v>
      </c>
      <c r="V747" s="470"/>
      <c r="W747" s="470"/>
      <c r="X747" s="470"/>
      <c r="Y747" s="470"/>
      <c r="AA747" s="400"/>
    </row>
    <row r="748" spans="16:27">
      <c r="P748" s="394">
        <f t="shared" ca="1" si="156"/>
        <v>260</v>
      </c>
      <c r="Q748" s="394">
        <f t="shared" ca="1" si="157"/>
        <v>40</v>
      </c>
      <c r="V748" s="470"/>
      <c r="W748" s="470"/>
      <c r="X748" s="470"/>
      <c r="Y748" s="470"/>
      <c r="AA748" s="400"/>
    </row>
    <row r="749" spans="16:27">
      <c r="P749" s="394">
        <f t="shared" ca="1" si="156"/>
        <v>260</v>
      </c>
      <c r="Q749" s="394">
        <f t="shared" ca="1" si="157"/>
        <v>40</v>
      </c>
      <c r="V749" s="470"/>
      <c r="W749" s="470"/>
      <c r="X749" s="470"/>
      <c r="Y749" s="470"/>
      <c r="AA749" s="400"/>
    </row>
    <row r="750" spans="16:27">
      <c r="P750" s="394">
        <f t="shared" ca="1" si="156"/>
        <v>260</v>
      </c>
      <c r="Q750" s="394">
        <f t="shared" ca="1" si="157"/>
        <v>40</v>
      </c>
      <c r="V750" s="470"/>
      <c r="W750" s="470"/>
      <c r="X750" s="470"/>
      <c r="Y750" s="470"/>
      <c r="AA750" s="400"/>
    </row>
    <row r="751" spans="16:27">
      <c r="P751" s="394">
        <f t="shared" ca="1" si="156"/>
        <v>260</v>
      </c>
      <c r="Q751" s="394">
        <f t="shared" ca="1" si="157"/>
        <v>40</v>
      </c>
      <c r="V751" s="470"/>
      <c r="W751" s="470"/>
      <c r="X751" s="470"/>
      <c r="Y751" s="470"/>
      <c r="AA751" s="400"/>
    </row>
    <row r="752" spans="16:27">
      <c r="P752" s="394">
        <f t="shared" ca="1" si="156"/>
        <v>260</v>
      </c>
      <c r="Q752" s="394">
        <f t="shared" ca="1" si="157"/>
        <v>40</v>
      </c>
      <c r="V752" s="470"/>
      <c r="W752" s="470"/>
      <c r="X752" s="470"/>
      <c r="Y752" s="470"/>
      <c r="AA752" s="400"/>
    </row>
    <row r="753" spans="16:27">
      <c r="P753" s="394">
        <f t="shared" ca="1" si="156"/>
        <v>270</v>
      </c>
      <c r="Q753" s="394">
        <f t="shared" ca="1" si="157"/>
        <v>30</v>
      </c>
      <c r="V753" s="470"/>
      <c r="W753" s="470"/>
      <c r="X753" s="470"/>
      <c r="Y753" s="470"/>
      <c r="AA753" s="400"/>
    </row>
    <row r="754" spans="16:27">
      <c r="P754" s="394">
        <f t="shared" ca="1" si="156"/>
        <v>270</v>
      </c>
      <c r="Q754" s="394">
        <f t="shared" ca="1" si="157"/>
        <v>40</v>
      </c>
      <c r="V754" s="470"/>
      <c r="W754" s="470"/>
      <c r="X754" s="470"/>
      <c r="Y754" s="470"/>
      <c r="AA754" s="400"/>
    </row>
    <row r="755" spans="16:27">
      <c r="P755" s="394">
        <f t="shared" ca="1" si="156"/>
        <v>270</v>
      </c>
      <c r="Q755" s="394">
        <f t="shared" ca="1" si="157"/>
        <v>40</v>
      </c>
      <c r="V755" s="470"/>
      <c r="W755" s="470"/>
      <c r="X755" s="470"/>
      <c r="Y755" s="470"/>
      <c r="AA755" s="400"/>
    </row>
    <row r="756" spans="16:27">
      <c r="P756" s="394">
        <f t="shared" ca="1" si="156"/>
        <v>250</v>
      </c>
      <c r="Q756" s="394">
        <f t="shared" ca="1" si="157"/>
        <v>40</v>
      </c>
      <c r="V756" s="470"/>
      <c r="W756" s="470"/>
      <c r="X756" s="470"/>
      <c r="Y756" s="470"/>
      <c r="AA756" s="400"/>
    </row>
    <row r="757" spans="16:27">
      <c r="P757" s="394">
        <f t="shared" ca="1" si="156"/>
        <v>260</v>
      </c>
      <c r="Q757" s="394">
        <f t="shared" ca="1" si="157"/>
        <v>40</v>
      </c>
      <c r="V757" s="470"/>
      <c r="W757" s="470"/>
      <c r="X757" s="470"/>
      <c r="Y757" s="470"/>
      <c r="AA757" s="400"/>
    </row>
    <row r="758" spans="16:27">
      <c r="P758" s="394">
        <f t="shared" ca="1" si="156"/>
        <v>270</v>
      </c>
      <c r="Q758" s="394">
        <f t="shared" ca="1" si="157"/>
        <v>40</v>
      </c>
      <c r="V758" s="470"/>
      <c r="W758" s="470"/>
      <c r="X758" s="470"/>
      <c r="Y758" s="470"/>
      <c r="AA758" s="400"/>
    </row>
    <row r="759" spans="16:27">
      <c r="P759" s="394">
        <f t="shared" ca="1" si="156"/>
        <v>260</v>
      </c>
      <c r="Q759" s="394">
        <f t="shared" ca="1" si="157"/>
        <v>30</v>
      </c>
      <c r="V759" s="470"/>
      <c r="W759" s="470"/>
      <c r="X759" s="470"/>
      <c r="Y759" s="470"/>
      <c r="AA759" s="400"/>
    </row>
    <row r="760" spans="16:27">
      <c r="P760" s="394">
        <f t="shared" ca="1" si="156"/>
        <v>260</v>
      </c>
      <c r="Q760" s="394">
        <f t="shared" ca="1" si="157"/>
        <v>30</v>
      </c>
      <c r="V760" s="470"/>
      <c r="W760" s="470"/>
      <c r="X760" s="470"/>
      <c r="Y760" s="470"/>
      <c r="AA760" s="400"/>
    </row>
    <row r="761" spans="16:27">
      <c r="P761" s="394">
        <f t="shared" ca="1" si="156"/>
        <v>270</v>
      </c>
      <c r="Q761" s="394">
        <f t="shared" ca="1" si="157"/>
        <v>40</v>
      </c>
      <c r="V761" s="470"/>
      <c r="W761" s="470"/>
      <c r="X761" s="470"/>
      <c r="Y761" s="470"/>
      <c r="AA761" s="400"/>
    </row>
    <row r="762" spans="16:27">
      <c r="P762" s="394">
        <f t="shared" ca="1" si="156"/>
        <v>270</v>
      </c>
      <c r="Q762" s="394">
        <f t="shared" ca="1" si="157"/>
        <v>40</v>
      </c>
      <c r="V762" s="470"/>
      <c r="W762" s="470"/>
      <c r="X762" s="470"/>
      <c r="Y762" s="470"/>
      <c r="AA762" s="400"/>
    </row>
    <row r="763" spans="16:27">
      <c r="P763" s="394">
        <f t="shared" ca="1" si="156"/>
        <v>270</v>
      </c>
      <c r="Q763" s="394">
        <f t="shared" ca="1" si="157"/>
        <v>30</v>
      </c>
      <c r="V763" s="470"/>
      <c r="W763" s="470"/>
      <c r="X763" s="470"/>
      <c r="Y763" s="470"/>
      <c r="AA763" s="400"/>
    </row>
    <row r="764" spans="16:27">
      <c r="P764" s="394">
        <f t="shared" ca="1" si="156"/>
        <v>260</v>
      </c>
      <c r="Q764" s="394">
        <f t="shared" ca="1" si="157"/>
        <v>30</v>
      </c>
      <c r="V764" s="470"/>
      <c r="W764" s="470"/>
      <c r="X764" s="470"/>
      <c r="Y764" s="470"/>
      <c r="AA764" s="400"/>
    </row>
    <row r="765" spans="16:27">
      <c r="P765" s="394">
        <f t="shared" ca="1" si="156"/>
        <v>270</v>
      </c>
      <c r="Q765" s="394">
        <f t="shared" ca="1" si="157"/>
        <v>40</v>
      </c>
      <c r="V765" s="470"/>
      <c r="W765" s="470"/>
      <c r="X765" s="470"/>
      <c r="Y765" s="470"/>
      <c r="AA765" s="400"/>
    </row>
    <row r="766" spans="16:27">
      <c r="P766" s="394">
        <f t="shared" ca="1" si="156"/>
        <v>260</v>
      </c>
      <c r="Q766" s="394">
        <f t="shared" ca="1" si="157"/>
        <v>40</v>
      </c>
      <c r="V766" s="470"/>
      <c r="W766" s="470"/>
      <c r="X766" s="470"/>
      <c r="Y766" s="470"/>
      <c r="AA766" s="400"/>
    </row>
    <row r="767" spans="16:27">
      <c r="P767" s="394">
        <f t="shared" ca="1" si="156"/>
        <v>270</v>
      </c>
      <c r="Q767" s="394">
        <f t="shared" ca="1" si="157"/>
        <v>40</v>
      </c>
      <c r="V767" s="470"/>
      <c r="W767" s="470"/>
      <c r="X767" s="470"/>
      <c r="Y767" s="470"/>
      <c r="AA767" s="400"/>
    </row>
    <row r="768" spans="16:27">
      <c r="P768" s="394">
        <f t="shared" ca="1" si="156"/>
        <v>250</v>
      </c>
      <c r="Q768" s="394">
        <f t="shared" ca="1" si="157"/>
        <v>40</v>
      </c>
      <c r="V768" s="470"/>
      <c r="W768" s="470"/>
      <c r="X768" s="470"/>
      <c r="Y768" s="470"/>
      <c r="AA768" s="400"/>
    </row>
    <row r="769" spans="16:27">
      <c r="P769" s="394">
        <f t="shared" ca="1" si="156"/>
        <v>260</v>
      </c>
      <c r="Q769" s="394">
        <f t="shared" ca="1" si="157"/>
        <v>30</v>
      </c>
      <c r="V769" s="470"/>
      <c r="W769" s="470"/>
      <c r="X769" s="470"/>
      <c r="Y769" s="470"/>
      <c r="AA769" s="400"/>
    </row>
    <row r="770" spans="16:27">
      <c r="P770" s="394">
        <f t="shared" ref="P770:P833" ca="1" si="158">ROUND((RAND()*(270-250)+250),-1)</f>
        <v>250</v>
      </c>
      <c r="Q770" s="394">
        <f t="shared" ref="Q770:Q833" ca="1" si="159">ROUND((RAND()*(45-30)+30),-1)</f>
        <v>30</v>
      </c>
      <c r="V770" s="470"/>
      <c r="W770" s="470"/>
      <c r="X770" s="470"/>
      <c r="Y770" s="470"/>
      <c r="AA770" s="400"/>
    </row>
    <row r="771" spans="16:27">
      <c r="P771" s="394">
        <f t="shared" ca="1" si="158"/>
        <v>250</v>
      </c>
      <c r="Q771" s="394">
        <f t="shared" ca="1" si="159"/>
        <v>30</v>
      </c>
      <c r="V771" s="470"/>
      <c r="W771" s="470"/>
      <c r="X771" s="470"/>
      <c r="Y771" s="470"/>
      <c r="AA771" s="400"/>
    </row>
    <row r="772" spans="16:27">
      <c r="P772" s="394">
        <f t="shared" ca="1" si="158"/>
        <v>260</v>
      </c>
      <c r="Q772" s="394">
        <f t="shared" ca="1" si="159"/>
        <v>40</v>
      </c>
      <c r="V772" s="470"/>
      <c r="W772" s="470"/>
      <c r="X772" s="470"/>
      <c r="Y772" s="470"/>
      <c r="AA772" s="400"/>
    </row>
    <row r="773" spans="16:27">
      <c r="P773" s="394">
        <f t="shared" ca="1" si="158"/>
        <v>260</v>
      </c>
      <c r="Q773" s="394">
        <f t="shared" ca="1" si="159"/>
        <v>30</v>
      </c>
      <c r="V773" s="470"/>
      <c r="W773" s="470"/>
      <c r="X773" s="470"/>
      <c r="Y773" s="470"/>
      <c r="AA773" s="400"/>
    </row>
    <row r="774" spans="16:27">
      <c r="P774" s="394">
        <f t="shared" ca="1" si="158"/>
        <v>270</v>
      </c>
      <c r="Q774" s="394">
        <f t="shared" ca="1" si="159"/>
        <v>30</v>
      </c>
      <c r="V774" s="470"/>
      <c r="W774" s="470"/>
      <c r="X774" s="470"/>
      <c r="Y774" s="470"/>
      <c r="AA774" s="400"/>
    </row>
    <row r="775" spans="16:27">
      <c r="P775" s="394">
        <f t="shared" ca="1" si="158"/>
        <v>260</v>
      </c>
      <c r="Q775" s="394">
        <f t="shared" ca="1" si="159"/>
        <v>40</v>
      </c>
      <c r="V775" s="470"/>
      <c r="W775" s="470"/>
      <c r="X775" s="470"/>
      <c r="Y775" s="470"/>
      <c r="AA775" s="400"/>
    </row>
    <row r="776" spans="16:27">
      <c r="P776" s="394">
        <f t="shared" ca="1" si="158"/>
        <v>250</v>
      </c>
      <c r="Q776" s="394">
        <f t="shared" ca="1" si="159"/>
        <v>40</v>
      </c>
      <c r="V776" s="470"/>
      <c r="W776" s="470"/>
      <c r="X776" s="470"/>
      <c r="Y776" s="470"/>
      <c r="AA776" s="400"/>
    </row>
    <row r="777" spans="16:27">
      <c r="P777" s="394">
        <f t="shared" ca="1" si="158"/>
        <v>270</v>
      </c>
      <c r="Q777" s="394">
        <f t="shared" ca="1" si="159"/>
        <v>30</v>
      </c>
      <c r="V777" s="470"/>
      <c r="W777" s="470"/>
      <c r="X777" s="470"/>
      <c r="Y777" s="470"/>
      <c r="AA777" s="400"/>
    </row>
    <row r="778" spans="16:27">
      <c r="P778" s="394">
        <f t="shared" ca="1" si="158"/>
        <v>270</v>
      </c>
      <c r="Q778" s="394">
        <f t="shared" ca="1" si="159"/>
        <v>30</v>
      </c>
      <c r="V778" s="470"/>
      <c r="W778" s="470"/>
      <c r="X778" s="470"/>
      <c r="Y778" s="470"/>
      <c r="AA778" s="400"/>
    </row>
    <row r="779" spans="16:27">
      <c r="P779" s="394">
        <f t="shared" ca="1" si="158"/>
        <v>260</v>
      </c>
      <c r="Q779" s="394">
        <f t="shared" ca="1" si="159"/>
        <v>40</v>
      </c>
      <c r="V779" s="470"/>
      <c r="W779" s="470"/>
      <c r="X779" s="470"/>
      <c r="Y779" s="470"/>
      <c r="AA779" s="400"/>
    </row>
    <row r="780" spans="16:27">
      <c r="P780" s="394">
        <f t="shared" ca="1" si="158"/>
        <v>250</v>
      </c>
      <c r="Q780" s="394">
        <f t="shared" ca="1" si="159"/>
        <v>30</v>
      </c>
      <c r="V780" s="470"/>
      <c r="W780" s="470"/>
      <c r="X780" s="470"/>
      <c r="Y780" s="470"/>
      <c r="AA780" s="400"/>
    </row>
    <row r="781" spans="16:27">
      <c r="P781" s="394">
        <f t="shared" ca="1" si="158"/>
        <v>250</v>
      </c>
      <c r="Q781" s="394">
        <f t="shared" ca="1" si="159"/>
        <v>40</v>
      </c>
      <c r="V781" s="470"/>
      <c r="W781" s="470"/>
      <c r="X781" s="470"/>
      <c r="Y781" s="470"/>
      <c r="AA781" s="400"/>
    </row>
    <row r="782" spans="16:27">
      <c r="P782" s="394">
        <f t="shared" ca="1" si="158"/>
        <v>270</v>
      </c>
      <c r="Q782" s="394">
        <f t="shared" ca="1" si="159"/>
        <v>30</v>
      </c>
      <c r="V782" s="470"/>
      <c r="W782" s="470"/>
      <c r="X782" s="470"/>
      <c r="Y782" s="470"/>
      <c r="AA782" s="400"/>
    </row>
    <row r="783" spans="16:27">
      <c r="P783" s="394">
        <f t="shared" ca="1" si="158"/>
        <v>260</v>
      </c>
      <c r="Q783" s="394">
        <f t="shared" ca="1" si="159"/>
        <v>40</v>
      </c>
      <c r="V783" s="470"/>
      <c r="W783" s="470"/>
      <c r="X783" s="470"/>
      <c r="Y783" s="470"/>
      <c r="AA783" s="400"/>
    </row>
    <row r="784" spans="16:27">
      <c r="P784" s="394">
        <f t="shared" ca="1" si="158"/>
        <v>270</v>
      </c>
      <c r="Q784" s="394">
        <f t="shared" ca="1" si="159"/>
        <v>40</v>
      </c>
      <c r="V784" s="470"/>
      <c r="W784" s="470"/>
      <c r="X784" s="470"/>
      <c r="Y784" s="470"/>
      <c r="AA784" s="400"/>
    </row>
    <row r="785" spans="16:27">
      <c r="P785" s="394">
        <f t="shared" ca="1" si="158"/>
        <v>260</v>
      </c>
      <c r="Q785" s="394">
        <f t="shared" ca="1" si="159"/>
        <v>40</v>
      </c>
      <c r="V785" s="470"/>
      <c r="W785" s="470"/>
      <c r="X785" s="470"/>
      <c r="Y785" s="470"/>
      <c r="AA785" s="400"/>
    </row>
    <row r="786" spans="16:27">
      <c r="P786" s="394">
        <f t="shared" ca="1" si="158"/>
        <v>260</v>
      </c>
      <c r="Q786" s="394">
        <f t="shared" ca="1" si="159"/>
        <v>40</v>
      </c>
      <c r="V786" s="470"/>
      <c r="W786" s="470"/>
      <c r="X786" s="470"/>
      <c r="Y786" s="470"/>
      <c r="AA786" s="400"/>
    </row>
    <row r="787" spans="16:27">
      <c r="P787" s="394">
        <f t="shared" ca="1" si="158"/>
        <v>260</v>
      </c>
      <c r="Q787" s="394">
        <f t="shared" ca="1" si="159"/>
        <v>40</v>
      </c>
      <c r="V787" s="470"/>
      <c r="W787" s="470"/>
      <c r="X787" s="470"/>
      <c r="Y787" s="470"/>
      <c r="AA787" s="400"/>
    </row>
    <row r="788" spans="16:27">
      <c r="P788" s="394">
        <f t="shared" ca="1" si="158"/>
        <v>270</v>
      </c>
      <c r="Q788" s="394">
        <f t="shared" ca="1" si="159"/>
        <v>30</v>
      </c>
      <c r="V788" s="470"/>
      <c r="W788" s="470"/>
      <c r="X788" s="470"/>
      <c r="Y788" s="470"/>
      <c r="AA788" s="400"/>
    </row>
    <row r="789" spans="16:27">
      <c r="P789" s="394">
        <f t="shared" ca="1" si="158"/>
        <v>260</v>
      </c>
      <c r="Q789" s="394">
        <f t="shared" ca="1" si="159"/>
        <v>30</v>
      </c>
      <c r="V789" s="470"/>
      <c r="W789" s="470"/>
      <c r="X789" s="470"/>
      <c r="Y789" s="470"/>
      <c r="AA789" s="400"/>
    </row>
    <row r="790" spans="16:27">
      <c r="P790" s="394">
        <f t="shared" ca="1" si="158"/>
        <v>260</v>
      </c>
      <c r="Q790" s="394">
        <f t="shared" ca="1" si="159"/>
        <v>40</v>
      </c>
      <c r="V790" s="470"/>
      <c r="W790" s="470"/>
      <c r="X790" s="470"/>
      <c r="Y790" s="470"/>
      <c r="AA790" s="400"/>
    </row>
    <row r="791" spans="16:27">
      <c r="P791" s="394">
        <f t="shared" ca="1" si="158"/>
        <v>260</v>
      </c>
      <c r="Q791" s="394">
        <f t="shared" ca="1" si="159"/>
        <v>30</v>
      </c>
      <c r="V791" s="470"/>
      <c r="W791" s="470"/>
      <c r="X791" s="470"/>
      <c r="Y791" s="470"/>
      <c r="AA791" s="400"/>
    </row>
    <row r="792" spans="16:27">
      <c r="P792" s="394">
        <f t="shared" ca="1" si="158"/>
        <v>270</v>
      </c>
      <c r="Q792" s="394">
        <f t="shared" ca="1" si="159"/>
        <v>30</v>
      </c>
      <c r="V792" s="470"/>
      <c r="W792" s="470"/>
      <c r="X792" s="470"/>
      <c r="Y792" s="470"/>
      <c r="AA792" s="400"/>
    </row>
    <row r="793" spans="16:27">
      <c r="P793" s="394">
        <f t="shared" ca="1" si="158"/>
        <v>250</v>
      </c>
      <c r="Q793" s="394">
        <f t="shared" ca="1" si="159"/>
        <v>30</v>
      </c>
      <c r="V793" s="470"/>
      <c r="W793" s="470"/>
      <c r="X793" s="470"/>
      <c r="Y793" s="470"/>
      <c r="AA793" s="400"/>
    </row>
    <row r="794" spans="16:27">
      <c r="P794" s="394">
        <f t="shared" ca="1" si="158"/>
        <v>270</v>
      </c>
      <c r="Q794" s="394">
        <f t="shared" ca="1" si="159"/>
        <v>40</v>
      </c>
      <c r="V794" s="470"/>
      <c r="W794" s="470"/>
      <c r="X794" s="470"/>
      <c r="Y794" s="470"/>
      <c r="AA794" s="400"/>
    </row>
    <row r="795" spans="16:27">
      <c r="P795" s="394">
        <f t="shared" ca="1" si="158"/>
        <v>260</v>
      </c>
      <c r="Q795" s="394">
        <f t="shared" ca="1" si="159"/>
        <v>40</v>
      </c>
      <c r="V795" s="470"/>
      <c r="W795" s="470"/>
      <c r="X795" s="470"/>
      <c r="Y795" s="470"/>
      <c r="AA795" s="400"/>
    </row>
    <row r="796" spans="16:27">
      <c r="P796" s="394">
        <f t="shared" ca="1" si="158"/>
        <v>270</v>
      </c>
      <c r="Q796" s="394">
        <f t="shared" ca="1" si="159"/>
        <v>40</v>
      </c>
      <c r="V796" s="470"/>
      <c r="W796" s="470"/>
      <c r="X796" s="470"/>
      <c r="Y796" s="470"/>
      <c r="AA796" s="400"/>
    </row>
    <row r="797" spans="16:27">
      <c r="P797" s="394">
        <f t="shared" ca="1" si="158"/>
        <v>250</v>
      </c>
      <c r="Q797" s="394">
        <f t="shared" ca="1" si="159"/>
        <v>40</v>
      </c>
      <c r="V797" s="470"/>
      <c r="W797" s="470"/>
      <c r="X797" s="470"/>
      <c r="Y797" s="470"/>
      <c r="AA797" s="400"/>
    </row>
    <row r="798" spans="16:27">
      <c r="P798" s="394">
        <f t="shared" ca="1" si="158"/>
        <v>260</v>
      </c>
      <c r="Q798" s="394">
        <f t="shared" ca="1" si="159"/>
        <v>40</v>
      </c>
      <c r="V798" s="470"/>
      <c r="W798" s="470"/>
      <c r="X798" s="470"/>
      <c r="Y798" s="470"/>
      <c r="AA798" s="400"/>
    </row>
    <row r="799" spans="16:27">
      <c r="P799" s="394">
        <f t="shared" ca="1" si="158"/>
        <v>270</v>
      </c>
      <c r="Q799" s="394">
        <f t="shared" ca="1" si="159"/>
        <v>40</v>
      </c>
      <c r="V799" s="470"/>
      <c r="W799" s="470"/>
      <c r="X799" s="470"/>
      <c r="Y799" s="470"/>
      <c r="AA799" s="400"/>
    </row>
    <row r="800" spans="16:27">
      <c r="P800" s="394">
        <f t="shared" ca="1" si="158"/>
        <v>270</v>
      </c>
      <c r="Q800" s="394">
        <f t="shared" ca="1" si="159"/>
        <v>30</v>
      </c>
      <c r="V800" s="470"/>
      <c r="W800" s="470"/>
      <c r="X800" s="470"/>
      <c r="Y800" s="470"/>
      <c r="AA800" s="400"/>
    </row>
    <row r="801" spans="16:27">
      <c r="P801" s="394">
        <f t="shared" ca="1" si="158"/>
        <v>270</v>
      </c>
      <c r="Q801" s="394">
        <f t="shared" ca="1" si="159"/>
        <v>40</v>
      </c>
      <c r="V801" s="470"/>
      <c r="W801" s="470"/>
      <c r="X801" s="470"/>
      <c r="Y801" s="470"/>
      <c r="AA801" s="400"/>
    </row>
    <row r="802" spans="16:27">
      <c r="P802" s="394">
        <f t="shared" ca="1" si="158"/>
        <v>260</v>
      </c>
      <c r="Q802" s="394">
        <f t="shared" ca="1" si="159"/>
        <v>40</v>
      </c>
      <c r="V802" s="470"/>
      <c r="W802" s="470"/>
      <c r="X802" s="470"/>
      <c r="Y802" s="470"/>
      <c r="AA802" s="400"/>
    </row>
    <row r="803" spans="16:27">
      <c r="P803" s="394">
        <f t="shared" ca="1" si="158"/>
        <v>270</v>
      </c>
      <c r="Q803" s="394">
        <f t="shared" ca="1" si="159"/>
        <v>40</v>
      </c>
      <c r="V803" s="470"/>
      <c r="W803" s="470"/>
      <c r="X803" s="470"/>
      <c r="Y803" s="470"/>
      <c r="AA803" s="400"/>
    </row>
    <row r="804" spans="16:27">
      <c r="P804" s="394">
        <f t="shared" ca="1" si="158"/>
        <v>260</v>
      </c>
      <c r="Q804" s="394">
        <f t="shared" ca="1" si="159"/>
        <v>40</v>
      </c>
      <c r="V804" s="470"/>
      <c r="W804" s="470"/>
      <c r="X804" s="470"/>
      <c r="Y804" s="470"/>
      <c r="AA804" s="400"/>
    </row>
    <row r="805" spans="16:27">
      <c r="P805" s="394">
        <f t="shared" ca="1" si="158"/>
        <v>270</v>
      </c>
      <c r="Q805" s="394">
        <f t="shared" ca="1" si="159"/>
        <v>40</v>
      </c>
      <c r="V805" s="470"/>
      <c r="W805" s="470"/>
      <c r="X805" s="470"/>
      <c r="Y805" s="470"/>
      <c r="AA805" s="400"/>
    </row>
    <row r="806" spans="16:27">
      <c r="P806" s="394">
        <f t="shared" ca="1" si="158"/>
        <v>260</v>
      </c>
      <c r="Q806" s="394">
        <f t="shared" ca="1" si="159"/>
        <v>40</v>
      </c>
      <c r="V806" s="470"/>
      <c r="W806" s="470"/>
      <c r="X806" s="470"/>
      <c r="Y806" s="470"/>
      <c r="AA806" s="400"/>
    </row>
    <row r="807" spans="16:27">
      <c r="P807" s="394">
        <f t="shared" ca="1" si="158"/>
        <v>250</v>
      </c>
      <c r="Q807" s="394">
        <f t="shared" ca="1" si="159"/>
        <v>40</v>
      </c>
      <c r="V807" s="470"/>
      <c r="W807" s="470"/>
      <c r="X807" s="470"/>
      <c r="Y807" s="470"/>
      <c r="AA807" s="400"/>
    </row>
    <row r="808" spans="16:27">
      <c r="P808" s="394">
        <f t="shared" ca="1" si="158"/>
        <v>260</v>
      </c>
      <c r="Q808" s="394">
        <f t="shared" ca="1" si="159"/>
        <v>30</v>
      </c>
      <c r="V808" s="470"/>
      <c r="W808" s="470"/>
      <c r="X808" s="470"/>
      <c r="Y808" s="470"/>
      <c r="AA808" s="400"/>
    </row>
    <row r="809" spans="16:27">
      <c r="P809" s="394">
        <f t="shared" ca="1" si="158"/>
        <v>250</v>
      </c>
      <c r="Q809" s="394">
        <f t="shared" ca="1" si="159"/>
        <v>30</v>
      </c>
      <c r="V809" s="470"/>
      <c r="W809" s="470"/>
      <c r="X809" s="470"/>
      <c r="Y809" s="470"/>
      <c r="AA809" s="400"/>
    </row>
    <row r="810" spans="16:27">
      <c r="P810" s="394">
        <f t="shared" ca="1" si="158"/>
        <v>270</v>
      </c>
      <c r="Q810" s="394">
        <f t="shared" ca="1" si="159"/>
        <v>40</v>
      </c>
      <c r="V810" s="470"/>
      <c r="W810" s="470"/>
      <c r="X810" s="470"/>
      <c r="Y810" s="470"/>
      <c r="AA810" s="400"/>
    </row>
    <row r="811" spans="16:27">
      <c r="P811" s="394">
        <f t="shared" ca="1" si="158"/>
        <v>260</v>
      </c>
      <c r="Q811" s="394">
        <f t="shared" ca="1" si="159"/>
        <v>40</v>
      </c>
      <c r="V811" s="470"/>
      <c r="W811" s="470"/>
      <c r="X811" s="470"/>
      <c r="Y811" s="470"/>
      <c r="AA811" s="400"/>
    </row>
    <row r="812" spans="16:27">
      <c r="P812" s="394">
        <f t="shared" ca="1" si="158"/>
        <v>270</v>
      </c>
      <c r="Q812" s="394">
        <f t="shared" ca="1" si="159"/>
        <v>40</v>
      </c>
      <c r="V812" s="470"/>
      <c r="W812" s="470"/>
      <c r="X812" s="470"/>
      <c r="Y812" s="470"/>
      <c r="AA812" s="400"/>
    </row>
    <row r="813" spans="16:27">
      <c r="P813" s="394">
        <f t="shared" ca="1" si="158"/>
        <v>260</v>
      </c>
      <c r="Q813" s="394">
        <f t="shared" ca="1" si="159"/>
        <v>30</v>
      </c>
      <c r="V813" s="470"/>
      <c r="W813" s="470"/>
      <c r="X813" s="470"/>
      <c r="Y813" s="470"/>
      <c r="AA813" s="400"/>
    </row>
    <row r="814" spans="16:27">
      <c r="P814" s="394">
        <f t="shared" ca="1" si="158"/>
        <v>260</v>
      </c>
      <c r="Q814" s="394">
        <f t="shared" ca="1" si="159"/>
        <v>40</v>
      </c>
      <c r="V814" s="470"/>
      <c r="W814" s="470"/>
      <c r="X814" s="470"/>
      <c r="Y814" s="470"/>
      <c r="AA814" s="400"/>
    </row>
    <row r="815" spans="16:27">
      <c r="P815" s="394">
        <f t="shared" ca="1" si="158"/>
        <v>270</v>
      </c>
      <c r="Q815" s="394">
        <f t="shared" ca="1" si="159"/>
        <v>40</v>
      </c>
      <c r="V815" s="470"/>
      <c r="W815" s="470"/>
      <c r="X815" s="470"/>
      <c r="Y815" s="470"/>
      <c r="AA815" s="400"/>
    </row>
    <row r="816" spans="16:27">
      <c r="P816" s="394">
        <f t="shared" ca="1" si="158"/>
        <v>250</v>
      </c>
      <c r="Q816" s="394">
        <f t="shared" ca="1" si="159"/>
        <v>30</v>
      </c>
      <c r="V816" s="470"/>
      <c r="W816" s="470"/>
      <c r="X816" s="470"/>
      <c r="Y816" s="470"/>
      <c r="AA816" s="400"/>
    </row>
    <row r="817" spans="16:27">
      <c r="P817" s="394">
        <f t="shared" ca="1" si="158"/>
        <v>250</v>
      </c>
      <c r="Q817" s="394">
        <f t="shared" ca="1" si="159"/>
        <v>30</v>
      </c>
      <c r="V817" s="470"/>
      <c r="W817" s="470"/>
      <c r="X817" s="470"/>
      <c r="Y817" s="470"/>
      <c r="AA817" s="400"/>
    </row>
    <row r="818" spans="16:27">
      <c r="P818" s="394">
        <f t="shared" ca="1" si="158"/>
        <v>260</v>
      </c>
      <c r="Q818" s="394">
        <f t="shared" ca="1" si="159"/>
        <v>40</v>
      </c>
      <c r="V818" s="470"/>
      <c r="W818" s="470"/>
      <c r="X818" s="470"/>
      <c r="Y818" s="470"/>
      <c r="AA818" s="400"/>
    </row>
    <row r="819" spans="16:27">
      <c r="P819" s="394">
        <f t="shared" ca="1" si="158"/>
        <v>270</v>
      </c>
      <c r="Q819" s="394">
        <f t="shared" ca="1" si="159"/>
        <v>40</v>
      </c>
      <c r="V819" s="470"/>
      <c r="W819" s="470"/>
      <c r="X819" s="470"/>
      <c r="Y819" s="470"/>
      <c r="AA819" s="400"/>
    </row>
    <row r="820" spans="16:27">
      <c r="P820" s="394">
        <f t="shared" ca="1" si="158"/>
        <v>260</v>
      </c>
      <c r="Q820" s="394">
        <f t="shared" ca="1" si="159"/>
        <v>40</v>
      </c>
      <c r="V820" s="470"/>
      <c r="W820" s="470"/>
      <c r="X820" s="470"/>
      <c r="Y820" s="470"/>
      <c r="AA820" s="400"/>
    </row>
    <row r="821" spans="16:27">
      <c r="P821" s="394">
        <f t="shared" ca="1" si="158"/>
        <v>270</v>
      </c>
      <c r="Q821" s="394">
        <f t="shared" ca="1" si="159"/>
        <v>40</v>
      </c>
      <c r="V821" s="470"/>
      <c r="W821" s="470"/>
      <c r="X821" s="470"/>
      <c r="Y821" s="470"/>
      <c r="AA821" s="400"/>
    </row>
    <row r="822" spans="16:27">
      <c r="P822" s="394">
        <f t="shared" ca="1" si="158"/>
        <v>250</v>
      </c>
      <c r="Q822" s="394">
        <f t="shared" ca="1" si="159"/>
        <v>40</v>
      </c>
      <c r="V822" s="470"/>
      <c r="W822" s="470"/>
      <c r="X822" s="470"/>
      <c r="Y822" s="470"/>
      <c r="AA822" s="400"/>
    </row>
    <row r="823" spans="16:27">
      <c r="P823" s="394">
        <f t="shared" ca="1" si="158"/>
        <v>260</v>
      </c>
      <c r="Q823" s="394">
        <f t="shared" ca="1" si="159"/>
        <v>30</v>
      </c>
      <c r="V823" s="470"/>
      <c r="W823" s="470"/>
      <c r="X823" s="470"/>
      <c r="Y823" s="470"/>
      <c r="AA823" s="400"/>
    </row>
    <row r="824" spans="16:27">
      <c r="P824" s="394">
        <f t="shared" ca="1" si="158"/>
        <v>260</v>
      </c>
      <c r="Q824" s="394">
        <f t="shared" ca="1" si="159"/>
        <v>40</v>
      </c>
      <c r="V824" s="470"/>
      <c r="W824" s="470"/>
      <c r="X824" s="470"/>
      <c r="Y824" s="470"/>
      <c r="AA824" s="400"/>
    </row>
    <row r="825" spans="16:27">
      <c r="P825" s="394">
        <f t="shared" ca="1" si="158"/>
        <v>260</v>
      </c>
      <c r="Q825" s="394">
        <f t="shared" ca="1" si="159"/>
        <v>40</v>
      </c>
      <c r="V825" s="470"/>
      <c r="W825" s="470"/>
      <c r="X825" s="470"/>
      <c r="Y825" s="470"/>
      <c r="AA825" s="400"/>
    </row>
    <row r="826" spans="16:27">
      <c r="P826" s="394">
        <f t="shared" ca="1" si="158"/>
        <v>260</v>
      </c>
      <c r="Q826" s="394">
        <f t="shared" ca="1" si="159"/>
        <v>40</v>
      </c>
      <c r="V826" s="470"/>
      <c r="W826" s="470"/>
      <c r="X826" s="470"/>
      <c r="Y826" s="470"/>
      <c r="AA826" s="400"/>
    </row>
    <row r="827" spans="16:27">
      <c r="P827" s="394">
        <f t="shared" ca="1" si="158"/>
        <v>250</v>
      </c>
      <c r="Q827" s="394">
        <f t="shared" ca="1" si="159"/>
        <v>40</v>
      </c>
      <c r="V827" s="470"/>
      <c r="W827" s="470"/>
      <c r="X827" s="470"/>
      <c r="Y827" s="470"/>
      <c r="AA827" s="400"/>
    </row>
    <row r="828" spans="16:27">
      <c r="P828" s="394">
        <f t="shared" ca="1" si="158"/>
        <v>270</v>
      </c>
      <c r="Q828" s="394">
        <f t="shared" ca="1" si="159"/>
        <v>40</v>
      </c>
      <c r="V828" s="470"/>
      <c r="W828" s="470"/>
      <c r="X828" s="470"/>
      <c r="Y828" s="470"/>
      <c r="AA828" s="400"/>
    </row>
    <row r="829" spans="16:27">
      <c r="P829" s="394">
        <f t="shared" ca="1" si="158"/>
        <v>250</v>
      </c>
      <c r="Q829" s="394">
        <f t="shared" ca="1" si="159"/>
        <v>40</v>
      </c>
      <c r="V829" s="470"/>
      <c r="W829" s="470"/>
      <c r="X829" s="470"/>
      <c r="Y829" s="470"/>
      <c r="AA829" s="400"/>
    </row>
    <row r="830" spans="16:27">
      <c r="P830" s="394">
        <f t="shared" ca="1" si="158"/>
        <v>260</v>
      </c>
      <c r="Q830" s="394">
        <f t="shared" ca="1" si="159"/>
        <v>30</v>
      </c>
      <c r="V830" s="470"/>
      <c r="W830" s="470"/>
      <c r="X830" s="470"/>
      <c r="Y830" s="470"/>
      <c r="AA830" s="400"/>
    </row>
    <row r="831" spans="16:27">
      <c r="P831" s="394">
        <f t="shared" ca="1" si="158"/>
        <v>250</v>
      </c>
      <c r="Q831" s="394">
        <f t="shared" ca="1" si="159"/>
        <v>40</v>
      </c>
      <c r="V831" s="470"/>
      <c r="W831" s="470"/>
      <c r="X831" s="470"/>
      <c r="Y831" s="470"/>
      <c r="AA831" s="400"/>
    </row>
    <row r="832" spans="16:27">
      <c r="P832" s="394">
        <f t="shared" ca="1" si="158"/>
        <v>260</v>
      </c>
      <c r="Q832" s="394">
        <f t="shared" ca="1" si="159"/>
        <v>40</v>
      </c>
      <c r="V832" s="470"/>
      <c r="W832" s="470"/>
      <c r="X832" s="470"/>
      <c r="Y832" s="470"/>
      <c r="AA832" s="400"/>
    </row>
    <row r="833" spans="16:27">
      <c r="P833" s="394">
        <f t="shared" ca="1" si="158"/>
        <v>250</v>
      </c>
      <c r="Q833" s="394">
        <f t="shared" ca="1" si="159"/>
        <v>40</v>
      </c>
      <c r="V833" s="470"/>
      <c r="W833" s="470"/>
      <c r="X833" s="470"/>
      <c r="Y833" s="470"/>
      <c r="AA833" s="400"/>
    </row>
    <row r="834" spans="16:27">
      <c r="P834" s="394">
        <f t="shared" ref="P834:P897" ca="1" si="160">ROUND((RAND()*(270-250)+250),-1)</f>
        <v>270</v>
      </c>
      <c r="Q834" s="394">
        <f t="shared" ref="Q834:Q897" ca="1" si="161">ROUND((RAND()*(45-30)+30),-1)</f>
        <v>30</v>
      </c>
      <c r="AA834" s="400"/>
    </row>
    <row r="835" spans="16:27">
      <c r="P835" s="394">
        <f t="shared" ca="1" si="160"/>
        <v>270</v>
      </c>
      <c r="Q835" s="394">
        <f t="shared" ca="1" si="161"/>
        <v>40</v>
      </c>
      <c r="AA835" s="400"/>
    </row>
    <row r="836" spans="16:27">
      <c r="P836" s="394">
        <f t="shared" ca="1" si="160"/>
        <v>250</v>
      </c>
      <c r="Q836" s="394">
        <f t="shared" ca="1" si="161"/>
        <v>40</v>
      </c>
      <c r="AA836" s="400"/>
    </row>
    <row r="837" spans="16:27">
      <c r="P837" s="394">
        <f t="shared" ca="1" si="160"/>
        <v>260</v>
      </c>
      <c r="Q837" s="394">
        <f t="shared" ca="1" si="161"/>
        <v>30</v>
      </c>
      <c r="AA837" s="400"/>
    </row>
    <row r="838" spans="16:27">
      <c r="P838" s="394">
        <f t="shared" ca="1" si="160"/>
        <v>260</v>
      </c>
      <c r="Q838" s="394">
        <f t="shared" ca="1" si="161"/>
        <v>40</v>
      </c>
      <c r="AA838" s="400"/>
    </row>
    <row r="839" spans="16:27">
      <c r="P839" s="394">
        <f t="shared" ca="1" si="160"/>
        <v>270</v>
      </c>
      <c r="Q839" s="394">
        <f t="shared" ca="1" si="161"/>
        <v>40</v>
      </c>
      <c r="AA839" s="400"/>
    </row>
    <row r="840" spans="16:27">
      <c r="P840" s="394">
        <f t="shared" ca="1" si="160"/>
        <v>250</v>
      </c>
      <c r="Q840" s="394">
        <f t="shared" ca="1" si="161"/>
        <v>30</v>
      </c>
      <c r="AA840" s="400"/>
    </row>
    <row r="841" spans="16:27">
      <c r="P841" s="394">
        <f t="shared" ca="1" si="160"/>
        <v>260</v>
      </c>
      <c r="Q841" s="394">
        <f t="shared" ca="1" si="161"/>
        <v>30</v>
      </c>
      <c r="AA841" s="400"/>
    </row>
    <row r="842" spans="16:27">
      <c r="P842" s="394">
        <f t="shared" ca="1" si="160"/>
        <v>260</v>
      </c>
      <c r="Q842" s="394">
        <f t="shared" ca="1" si="161"/>
        <v>40</v>
      </c>
      <c r="AA842" s="400"/>
    </row>
    <row r="843" spans="16:27">
      <c r="P843" s="394">
        <f t="shared" ca="1" si="160"/>
        <v>250</v>
      </c>
      <c r="Q843" s="394">
        <f t="shared" ca="1" si="161"/>
        <v>40</v>
      </c>
      <c r="AA843" s="400"/>
    </row>
    <row r="844" spans="16:27">
      <c r="P844" s="394">
        <f t="shared" ca="1" si="160"/>
        <v>270</v>
      </c>
      <c r="Q844" s="394">
        <f t="shared" ca="1" si="161"/>
        <v>40</v>
      </c>
      <c r="AA844" s="400"/>
    </row>
    <row r="845" spans="16:27">
      <c r="P845" s="394">
        <f t="shared" ca="1" si="160"/>
        <v>260</v>
      </c>
      <c r="Q845" s="394">
        <f t="shared" ca="1" si="161"/>
        <v>40</v>
      </c>
      <c r="AA845" s="400"/>
    </row>
    <row r="846" spans="16:27">
      <c r="P846" s="394">
        <f t="shared" ca="1" si="160"/>
        <v>250</v>
      </c>
      <c r="Q846" s="394">
        <f t="shared" ca="1" si="161"/>
        <v>40</v>
      </c>
      <c r="AA846" s="400"/>
    </row>
    <row r="847" spans="16:27">
      <c r="P847" s="394">
        <f t="shared" ca="1" si="160"/>
        <v>260</v>
      </c>
      <c r="Q847" s="394">
        <f t="shared" ca="1" si="161"/>
        <v>30</v>
      </c>
      <c r="AA847" s="400"/>
    </row>
    <row r="848" spans="16:27">
      <c r="P848" s="394">
        <f t="shared" ca="1" si="160"/>
        <v>250</v>
      </c>
      <c r="Q848" s="394">
        <f t="shared" ca="1" si="161"/>
        <v>30</v>
      </c>
      <c r="AA848" s="400"/>
    </row>
    <row r="849" spans="16:27">
      <c r="P849" s="394">
        <f t="shared" ca="1" si="160"/>
        <v>250</v>
      </c>
      <c r="Q849" s="394">
        <f t="shared" ca="1" si="161"/>
        <v>30</v>
      </c>
      <c r="AA849" s="400"/>
    </row>
    <row r="850" spans="16:27">
      <c r="P850" s="394">
        <f t="shared" ca="1" si="160"/>
        <v>260</v>
      </c>
      <c r="Q850" s="394">
        <f t="shared" ca="1" si="161"/>
        <v>40</v>
      </c>
      <c r="AA850" s="400"/>
    </row>
    <row r="851" spans="16:27">
      <c r="P851" s="394">
        <f t="shared" ca="1" si="160"/>
        <v>270</v>
      </c>
      <c r="Q851" s="394">
        <f t="shared" ca="1" si="161"/>
        <v>40</v>
      </c>
      <c r="AA851" s="400"/>
    </row>
    <row r="852" spans="16:27">
      <c r="P852" s="394">
        <f t="shared" ca="1" si="160"/>
        <v>260</v>
      </c>
      <c r="Q852" s="394">
        <f t="shared" ca="1" si="161"/>
        <v>30</v>
      </c>
      <c r="AA852" s="400"/>
    </row>
    <row r="853" spans="16:27">
      <c r="P853" s="394">
        <f t="shared" ca="1" si="160"/>
        <v>260</v>
      </c>
      <c r="Q853" s="394">
        <f t="shared" ca="1" si="161"/>
        <v>30</v>
      </c>
      <c r="AA853" s="400"/>
    </row>
    <row r="854" spans="16:27">
      <c r="P854" s="394">
        <f t="shared" ca="1" si="160"/>
        <v>260</v>
      </c>
      <c r="Q854" s="394">
        <f t="shared" ca="1" si="161"/>
        <v>40</v>
      </c>
      <c r="AA854" s="400"/>
    </row>
    <row r="855" spans="16:27">
      <c r="P855" s="394">
        <f t="shared" ca="1" si="160"/>
        <v>260</v>
      </c>
      <c r="Q855" s="394">
        <f t="shared" ca="1" si="161"/>
        <v>40</v>
      </c>
      <c r="AA855" s="400"/>
    </row>
    <row r="856" spans="16:27">
      <c r="P856" s="394">
        <f t="shared" ca="1" si="160"/>
        <v>260</v>
      </c>
      <c r="Q856" s="394">
        <f t="shared" ca="1" si="161"/>
        <v>40</v>
      </c>
      <c r="AA856" s="400"/>
    </row>
    <row r="857" spans="16:27">
      <c r="P857" s="394">
        <f t="shared" ca="1" si="160"/>
        <v>260</v>
      </c>
      <c r="Q857" s="394">
        <f t="shared" ca="1" si="161"/>
        <v>40</v>
      </c>
      <c r="AA857" s="400"/>
    </row>
    <row r="858" spans="16:27">
      <c r="P858" s="394">
        <f t="shared" ca="1" si="160"/>
        <v>270</v>
      </c>
      <c r="Q858" s="394">
        <f t="shared" ca="1" si="161"/>
        <v>40</v>
      </c>
      <c r="AA858" s="400"/>
    </row>
    <row r="859" spans="16:27">
      <c r="P859" s="394">
        <f t="shared" ca="1" si="160"/>
        <v>260</v>
      </c>
      <c r="Q859" s="394">
        <f t="shared" ca="1" si="161"/>
        <v>40</v>
      </c>
      <c r="AA859" s="400"/>
    </row>
    <row r="860" spans="16:27">
      <c r="P860" s="394">
        <f t="shared" ca="1" si="160"/>
        <v>250</v>
      </c>
      <c r="Q860" s="394">
        <f t="shared" ca="1" si="161"/>
        <v>40</v>
      </c>
      <c r="AA860" s="400"/>
    </row>
    <row r="861" spans="16:27">
      <c r="P861" s="394">
        <f t="shared" ca="1" si="160"/>
        <v>270</v>
      </c>
      <c r="Q861" s="394">
        <f t="shared" ca="1" si="161"/>
        <v>30</v>
      </c>
      <c r="AA861" s="400"/>
    </row>
    <row r="862" spans="16:27">
      <c r="P862" s="394">
        <f t="shared" ca="1" si="160"/>
        <v>260</v>
      </c>
      <c r="Q862" s="394">
        <f t="shared" ca="1" si="161"/>
        <v>40</v>
      </c>
      <c r="AA862" s="400"/>
    </row>
    <row r="863" spans="16:27">
      <c r="P863" s="394">
        <f t="shared" ca="1" si="160"/>
        <v>270</v>
      </c>
      <c r="Q863" s="394">
        <f t="shared" ca="1" si="161"/>
        <v>40</v>
      </c>
      <c r="AA863" s="400"/>
    </row>
    <row r="864" spans="16:27">
      <c r="P864" s="394">
        <f t="shared" ca="1" si="160"/>
        <v>260</v>
      </c>
      <c r="Q864" s="394">
        <f t="shared" ca="1" si="161"/>
        <v>40</v>
      </c>
      <c r="AA864" s="400"/>
    </row>
    <row r="865" spans="16:27">
      <c r="P865" s="394">
        <f t="shared" ca="1" si="160"/>
        <v>260</v>
      </c>
      <c r="Q865" s="394">
        <f t="shared" ca="1" si="161"/>
        <v>30</v>
      </c>
      <c r="AA865" s="400"/>
    </row>
    <row r="866" spans="16:27">
      <c r="P866" s="394">
        <f t="shared" ca="1" si="160"/>
        <v>250</v>
      </c>
      <c r="Q866" s="394">
        <f t="shared" ca="1" si="161"/>
        <v>40</v>
      </c>
      <c r="AA866" s="400"/>
    </row>
    <row r="867" spans="16:27">
      <c r="P867" s="394">
        <f t="shared" ca="1" si="160"/>
        <v>250</v>
      </c>
      <c r="Q867" s="394">
        <f t="shared" ca="1" si="161"/>
        <v>40</v>
      </c>
      <c r="AA867" s="400"/>
    </row>
    <row r="868" spans="16:27">
      <c r="P868" s="394">
        <f t="shared" ca="1" si="160"/>
        <v>260</v>
      </c>
      <c r="Q868" s="394">
        <f t="shared" ca="1" si="161"/>
        <v>40</v>
      </c>
      <c r="AA868" s="400"/>
    </row>
    <row r="869" spans="16:27">
      <c r="P869" s="394">
        <f t="shared" ca="1" si="160"/>
        <v>260</v>
      </c>
      <c r="Q869" s="394">
        <f t="shared" ca="1" si="161"/>
        <v>40</v>
      </c>
      <c r="AA869" s="400"/>
    </row>
    <row r="870" spans="16:27">
      <c r="P870" s="394">
        <f t="shared" ca="1" si="160"/>
        <v>260</v>
      </c>
      <c r="Q870" s="394">
        <f t="shared" ca="1" si="161"/>
        <v>40</v>
      </c>
      <c r="AA870" s="400"/>
    </row>
    <row r="871" spans="16:27">
      <c r="P871" s="394">
        <f t="shared" ca="1" si="160"/>
        <v>260</v>
      </c>
      <c r="Q871" s="394">
        <f t="shared" ca="1" si="161"/>
        <v>30</v>
      </c>
      <c r="AA871" s="400"/>
    </row>
    <row r="872" spans="16:27">
      <c r="P872" s="394">
        <f t="shared" ca="1" si="160"/>
        <v>260</v>
      </c>
      <c r="Q872" s="394">
        <f t="shared" ca="1" si="161"/>
        <v>40</v>
      </c>
      <c r="AA872" s="400"/>
    </row>
    <row r="873" spans="16:27">
      <c r="P873" s="394">
        <f t="shared" ca="1" si="160"/>
        <v>270</v>
      </c>
      <c r="Q873" s="394">
        <f t="shared" ca="1" si="161"/>
        <v>40</v>
      </c>
      <c r="AA873" s="400"/>
    </row>
    <row r="874" spans="16:27">
      <c r="P874" s="394">
        <f t="shared" ca="1" si="160"/>
        <v>260</v>
      </c>
      <c r="Q874" s="394">
        <f t="shared" ca="1" si="161"/>
        <v>30</v>
      </c>
      <c r="AA874" s="400"/>
    </row>
    <row r="875" spans="16:27">
      <c r="P875" s="394">
        <f t="shared" ca="1" si="160"/>
        <v>260</v>
      </c>
      <c r="Q875" s="394">
        <f t="shared" ca="1" si="161"/>
        <v>30</v>
      </c>
      <c r="AA875" s="400"/>
    </row>
    <row r="876" spans="16:27">
      <c r="P876" s="394">
        <f t="shared" ca="1" si="160"/>
        <v>260</v>
      </c>
      <c r="Q876" s="394">
        <f t="shared" ca="1" si="161"/>
        <v>40</v>
      </c>
      <c r="AA876" s="400"/>
    </row>
    <row r="877" spans="16:27">
      <c r="P877" s="394">
        <f t="shared" ca="1" si="160"/>
        <v>260</v>
      </c>
      <c r="Q877" s="394">
        <f t="shared" ca="1" si="161"/>
        <v>40</v>
      </c>
      <c r="AA877" s="400"/>
    </row>
    <row r="878" spans="16:27">
      <c r="P878" s="394">
        <f t="shared" ca="1" si="160"/>
        <v>260</v>
      </c>
      <c r="Q878" s="394">
        <f t="shared" ca="1" si="161"/>
        <v>30</v>
      </c>
      <c r="AA878" s="400"/>
    </row>
    <row r="879" spans="16:27">
      <c r="P879" s="394">
        <f t="shared" ca="1" si="160"/>
        <v>270</v>
      </c>
      <c r="Q879" s="394">
        <f t="shared" ca="1" si="161"/>
        <v>30</v>
      </c>
      <c r="AA879" s="400"/>
    </row>
    <row r="880" spans="16:27">
      <c r="P880" s="394">
        <f t="shared" ca="1" si="160"/>
        <v>250</v>
      </c>
      <c r="Q880" s="394">
        <f t="shared" ca="1" si="161"/>
        <v>30</v>
      </c>
      <c r="AA880" s="400"/>
    </row>
    <row r="881" spans="16:27">
      <c r="P881" s="394">
        <f t="shared" ca="1" si="160"/>
        <v>260</v>
      </c>
      <c r="Q881" s="394">
        <f t="shared" ca="1" si="161"/>
        <v>40</v>
      </c>
      <c r="AA881" s="400"/>
    </row>
    <row r="882" spans="16:27">
      <c r="P882" s="394">
        <f t="shared" ca="1" si="160"/>
        <v>270</v>
      </c>
      <c r="Q882" s="394">
        <f t="shared" ca="1" si="161"/>
        <v>40</v>
      </c>
      <c r="AA882" s="400"/>
    </row>
    <row r="883" spans="16:27">
      <c r="P883" s="394">
        <f t="shared" ca="1" si="160"/>
        <v>250</v>
      </c>
      <c r="Q883" s="394">
        <f t="shared" ca="1" si="161"/>
        <v>40</v>
      </c>
      <c r="AA883" s="400"/>
    </row>
    <row r="884" spans="16:27">
      <c r="P884" s="394">
        <f t="shared" ca="1" si="160"/>
        <v>250</v>
      </c>
      <c r="Q884" s="394">
        <f t="shared" ca="1" si="161"/>
        <v>30</v>
      </c>
      <c r="AA884" s="400"/>
    </row>
    <row r="885" spans="16:27">
      <c r="P885" s="394">
        <f t="shared" ca="1" si="160"/>
        <v>250</v>
      </c>
      <c r="Q885" s="394">
        <f t="shared" ca="1" si="161"/>
        <v>40</v>
      </c>
      <c r="AA885" s="400"/>
    </row>
    <row r="886" spans="16:27">
      <c r="P886" s="394">
        <f t="shared" ca="1" si="160"/>
        <v>260</v>
      </c>
      <c r="Q886" s="394">
        <f t="shared" ca="1" si="161"/>
        <v>30</v>
      </c>
      <c r="AA886" s="400"/>
    </row>
    <row r="887" spans="16:27">
      <c r="P887" s="394">
        <f t="shared" ca="1" si="160"/>
        <v>250</v>
      </c>
      <c r="Q887" s="394">
        <f t="shared" ca="1" si="161"/>
        <v>30</v>
      </c>
      <c r="AA887" s="400"/>
    </row>
    <row r="888" spans="16:27">
      <c r="P888" s="394">
        <f t="shared" ca="1" si="160"/>
        <v>260</v>
      </c>
      <c r="Q888" s="394">
        <f t="shared" ca="1" si="161"/>
        <v>40</v>
      </c>
      <c r="AA888" s="400"/>
    </row>
    <row r="889" spans="16:27">
      <c r="P889" s="394">
        <f t="shared" ca="1" si="160"/>
        <v>250</v>
      </c>
      <c r="Q889" s="394">
        <f t="shared" ca="1" si="161"/>
        <v>40</v>
      </c>
      <c r="AA889" s="400"/>
    </row>
    <row r="890" spans="16:27">
      <c r="P890" s="394">
        <f t="shared" ca="1" si="160"/>
        <v>250</v>
      </c>
      <c r="Q890" s="394">
        <f t="shared" ca="1" si="161"/>
        <v>40</v>
      </c>
      <c r="AA890" s="400"/>
    </row>
    <row r="891" spans="16:27">
      <c r="P891" s="394">
        <f t="shared" ca="1" si="160"/>
        <v>260</v>
      </c>
      <c r="Q891" s="394">
        <f t="shared" ca="1" si="161"/>
        <v>40</v>
      </c>
      <c r="AA891" s="400"/>
    </row>
    <row r="892" spans="16:27">
      <c r="P892" s="394">
        <f t="shared" ca="1" si="160"/>
        <v>260</v>
      </c>
      <c r="Q892" s="394">
        <f t="shared" ca="1" si="161"/>
        <v>40</v>
      </c>
      <c r="AA892" s="400"/>
    </row>
    <row r="893" spans="16:27">
      <c r="P893" s="394">
        <f t="shared" ca="1" si="160"/>
        <v>270</v>
      </c>
      <c r="Q893" s="394">
        <f t="shared" ca="1" si="161"/>
        <v>40</v>
      </c>
      <c r="AA893" s="400"/>
    </row>
    <row r="894" spans="16:27">
      <c r="P894" s="394">
        <f t="shared" ca="1" si="160"/>
        <v>260</v>
      </c>
      <c r="Q894" s="394">
        <f t="shared" ca="1" si="161"/>
        <v>40</v>
      </c>
      <c r="AA894" s="400"/>
    </row>
    <row r="895" spans="16:27">
      <c r="P895" s="394">
        <f t="shared" ca="1" si="160"/>
        <v>270</v>
      </c>
      <c r="Q895" s="394">
        <f t="shared" ca="1" si="161"/>
        <v>30</v>
      </c>
      <c r="AA895" s="400"/>
    </row>
    <row r="896" spans="16:27">
      <c r="P896" s="394">
        <f t="shared" ca="1" si="160"/>
        <v>250</v>
      </c>
      <c r="Q896" s="394">
        <f t="shared" ca="1" si="161"/>
        <v>40</v>
      </c>
      <c r="AA896" s="400"/>
    </row>
    <row r="897" spans="16:27">
      <c r="P897" s="394">
        <f t="shared" ca="1" si="160"/>
        <v>260</v>
      </c>
      <c r="Q897" s="394">
        <f t="shared" ca="1" si="161"/>
        <v>40</v>
      </c>
      <c r="AA897" s="400"/>
    </row>
    <row r="898" spans="16:27">
      <c r="P898" s="394">
        <f t="shared" ref="P898:P961" ca="1" si="162">ROUND((RAND()*(270-250)+250),-1)</f>
        <v>260</v>
      </c>
      <c r="Q898" s="394">
        <f t="shared" ref="Q898:Q961" ca="1" si="163">ROUND((RAND()*(45-30)+30),-1)</f>
        <v>40</v>
      </c>
      <c r="AA898" s="400"/>
    </row>
    <row r="899" spans="16:27">
      <c r="P899" s="394">
        <f t="shared" ca="1" si="162"/>
        <v>250</v>
      </c>
      <c r="Q899" s="394">
        <f t="shared" ca="1" si="163"/>
        <v>40</v>
      </c>
      <c r="AA899" s="400"/>
    </row>
    <row r="900" spans="16:27">
      <c r="P900" s="394">
        <f t="shared" ca="1" si="162"/>
        <v>250</v>
      </c>
      <c r="Q900" s="394">
        <f t="shared" ca="1" si="163"/>
        <v>40</v>
      </c>
      <c r="AA900" s="400"/>
    </row>
    <row r="901" spans="16:27">
      <c r="P901" s="394">
        <f t="shared" ca="1" si="162"/>
        <v>260</v>
      </c>
      <c r="Q901" s="394">
        <f t="shared" ca="1" si="163"/>
        <v>40</v>
      </c>
      <c r="AA901" s="400"/>
    </row>
    <row r="902" spans="16:27">
      <c r="P902" s="394">
        <f t="shared" ca="1" si="162"/>
        <v>270</v>
      </c>
      <c r="Q902" s="394">
        <f t="shared" ca="1" si="163"/>
        <v>30</v>
      </c>
      <c r="AA902" s="400"/>
    </row>
    <row r="903" spans="16:27">
      <c r="P903" s="394">
        <f t="shared" ca="1" si="162"/>
        <v>260</v>
      </c>
      <c r="Q903" s="394">
        <f t="shared" ca="1" si="163"/>
        <v>40</v>
      </c>
      <c r="AA903" s="400"/>
    </row>
    <row r="904" spans="16:27">
      <c r="P904" s="394">
        <f t="shared" ca="1" si="162"/>
        <v>260</v>
      </c>
      <c r="Q904" s="394">
        <f t="shared" ca="1" si="163"/>
        <v>40</v>
      </c>
      <c r="AA904" s="400"/>
    </row>
    <row r="905" spans="16:27">
      <c r="P905" s="394">
        <f t="shared" ca="1" si="162"/>
        <v>270</v>
      </c>
      <c r="Q905" s="394">
        <f t="shared" ca="1" si="163"/>
        <v>40</v>
      </c>
      <c r="AA905" s="400"/>
    </row>
    <row r="906" spans="16:27">
      <c r="P906" s="394">
        <f t="shared" ca="1" si="162"/>
        <v>270</v>
      </c>
      <c r="Q906" s="394">
        <f t="shared" ca="1" si="163"/>
        <v>40</v>
      </c>
      <c r="AA906" s="400"/>
    </row>
    <row r="907" spans="16:27">
      <c r="P907" s="394">
        <f t="shared" ca="1" si="162"/>
        <v>260</v>
      </c>
      <c r="Q907" s="394">
        <f t="shared" ca="1" si="163"/>
        <v>30</v>
      </c>
      <c r="AA907" s="400"/>
    </row>
    <row r="908" spans="16:27">
      <c r="P908" s="394">
        <f t="shared" ca="1" si="162"/>
        <v>260</v>
      </c>
      <c r="Q908" s="394">
        <f t="shared" ca="1" si="163"/>
        <v>40</v>
      </c>
      <c r="AA908" s="400"/>
    </row>
    <row r="909" spans="16:27">
      <c r="P909" s="394">
        <f t="shared" ca="1" si="162"/>
        <v>260</v>
      </c>
      <c r="Q909" s="394">
        <f t="shared" ca="1" si="163"/>
        <v>40</v>
      </c>
      <c r="AA909" s="400"/>
    </row>
    <row r="910" spans="16:27">
      <c r="P910" s="394">
        <f t="shared" ca="1" si="162"/>
        <v>270</v>
      </c>
      <c r="Q910" s="394">
        <f t="shared" ca="1" si="163"/>
        <v>30</v>
      </c>
      <c r="AA910" s="400"/>
    </row>
    <row r="911" spans="16:27">
      <c r="P911" s="394">
        <f t="shared" ca="1" si="162"/>
        <v>260</v>
      </c>
      <c r="Q911" s="394">
        <f t="shared" ca="1" si="163"/>
        <v>40</v>
      </c>
      <c r="AA911" s="400"/>
    </row>
    <row r="912" spans="16:27">
      <c r="P912" s="394">
        <f t="shared" ca="1" si="162"/>
        <v>260</v>
      </c>
      <c r="Q912" s="394">
        <f t="shared" ca="1" si="163"/>
        <v>30</v>
      </c>
      <c r="AA912" s="400"/>
    </row>
    <row r="913" spans="16:27">
      <c r="P913" s="394">
        <f t="shared" ca="1" si="162"/>
        <v>250</v>
      </c>
      <c r="Q913" s="394">
        <f t="shared" ca="1" si="163"/>
        <v>40</v>
      </c>
      <c r="AA913" s="400"/>
    </row>
    <row r="914" spans="16:27">
      <c r="P914" s="394">
        <f t="shared" ca="1" si="162"/>
        <v>250</v>
      </c>
      <c r="Q914" s="394">
        <f t="shared" ca="1" si="163"/>
        <v>30</v>
      </c>
      <c r="AA914" s="400"/>
    </row>
    <row r="915" spans="16:27">
      <c r="P915" s="394">
        <f t="shared" ca="1" si="162"/>
        <v>250</v>
      </c>
      <c r="Q915" s="394">
        <f t="shared" ca="1" si="163"/>
        <v>40</v>
      </c>
      <c r="AA915" s="400"/>
    </row>
    <row r="916" spans="16:27">
      <c r="P916" s="394">
        <f t="shared" ca="1" si="162"/>
        <v>260</v>
      </c>
      <c r="Q916" s="394">
        <f t="shared" ca="1" si="163"/>
        <v>30</v>
      </c>
      <c r="AA916" s="400"/>
    </row>
    <row r="917" spans="16:27">
      <c r="P917" s="394">
        <f t="shared" ca="1" si="162"/>
        <v>260</v>
      </c>
      <c r="Q917" s="394">
        <f t="shared" ca="1" si="163"/>
        <v>30</v>
      </c>
      <c r="AA917" s="400"/>
    </row>
    <row r="918" spans="16:27">
      <c r="P918" s="394">
        <f t="shared" ca="1" si="162"/>
        <v>260</v>
      </c>
      <c r="Q918" s="394">
        <f t="shared" ca="1" si="163"/>
        <v>40</v>
      </c>
      <c r="AA918" s="400"/>
    </row>
    <row r="919" spans="16:27">
      <c r="P919" s="394">
        <f t="shared" ca="1" si="162"/>
        <v>250</v>
      </c>
      <c r="Q919" s="394">
        <f t="shared" ca="1" si="163"/>
        <v>30</v>
      </c>
      <c r="AA919" s="400"/>
    </row>
    <row r="920" spans="16:27">
      <c r="P920" s="394">
        <f t="shared" ca="1" si="162"/>
        <v>260</v>
      </c>
      <c r="Q920" s="394">
        <f t="shared" ca="1" si="163"/>
        <v>40</v>
      </c>
      <c r="AA920" s="400"/>
    </row>
    <row r="921" spans="16:27">
      <c r="P921" s="394">
        <f t="shared" ca="1" si="162"/>
        <v>270</v>
      </c>
      <c r="Q921" s="394">
        <f t="shared" ca="1" si="163"/>
        <v>30</v>
      </c>
      <c r="AA921" s="400"/>
    </row>
    <row r="922" spans="16:27">
      <c r="P922" s="394">
        <f t="shared" ca="1" si="162"/>
        <v>260</v>
      </c>
      <c r="Q922" s="394">
        <f t="shared" ca="1" si="163"/>
        <v>30</v>
      </c>
      <c r="AA922" s="400"/>
    </row>
    <row r="923" spans="16:27">
      <c r="P923" s="394">
        <f t="shared" ca="1" si="162"/>
        <v>260</v>
      </c>
      <c r="Q923" s="394">
        <f t="shared" ca="1" si="163"/>
        <v>40</v>
      </c>
      <c r="AA923" s="400"/>
    </row>
    <row r="924" spans="16:27">
      <c r="P924" s="394">
        <f t="shared" ca="1" si="162"/>
        <v>260</v>
      </c>
      <c r="Q924" s="394">
        <f t="shared" ca="1" si="163"/>
        <v>40</v>
      </c>
      <c r="AA924" s="400"/>
    </row>
    <row r="925" spans="16:27">
      <c r="P925" s="394">
        <f t="shared" ca="1" si="162"/>
        <v>260</v>
      </c>
      <c r="Q925" s="394">
        <f t="shared" ca="1" si="163"/>
        <v>40</v>
      </c>
      <c r="AA925" s="400"/>
    </row>
    <row r="926" spans="16:27">
      <c r="P926" s="394">
        <f t="shared" ca="1" si="162"/>
        <v>260</v>
      </c>
      <c r="Q926" s="394">
        <f t="shared" ca="1" si="163"/>
        <v>40</v>
      </c>
      <c r="AA926" s="400"/>
    </row>
    <row r="927" spans="16:27">
      <c r="P927" s="394">
        <f t="shared" ca="1" si="162"/>
        <v>260</v>
      </c>
      <c r="Q927" s="394">
        <f t="shared" ca="1" si="163"/>
        <v>30</v>
      </c>
      <c r="AA927" s="400"/>
    </row>
    <row r="928" spans="16:27">
      <c r="P928" s="394">
        <f t="shared" ca="1" si="162"/>
        <v>270</v>
      </c>
      <c r="Q928" s="394">
        <f t="shared" ca="1" si="163"/>
        <v>40</v>
      </c>
      <c r="AA928" s="400"/>
    </row>
    <row r="929" spans="16:27">
      <c r="P929" s="394">
        <f t="shared" ca="1" si="162"/>
        <v>270</v>
      </c>
      <c r="Q929" s="394">
        <f t="shared" ca="1" si="163"/>
        <v>30</v>
      </c>
      <c r="AA929" s="400"/>
    </row>
    <row r="930" spans="16:27">
      <c r="P930" s="394">
        <f t="shared" ca="1" si="162"/>
        <v>270</v>
      </c>
      <c r="Q930" s="394">
        <f t="shared" ca="1" si="163"/>
        <v>40</v>
      </c>
      <c r="AA930" s="400"/>
    </row>
    <row r="931" spans="16:27">
      <c r="P931" s="394">
        <f t="shared" ca="1" si="162"/>
        <v>260</v>
      </c>
      <c r="Q931" s="394">
        <f t="shared" ca="1" si="163"/>
        <v>40</v>
      </c>
      <c r="AA931" s="400"/>
    </row>
    <row r="932" spans="16:27">
      <c r="P932" s="394">
        <f t="shared" ca="1" si="162"/>
        <v>260</v>
      </c>
      <c r="Q932" s="394">
        <f t="shared" ca="1" si="163"/>
        <v>30</v>
      </c>
      <c r="AA932" s="400"/>
    </row>
    <row r="933" spans="16:27">
      <c r="P933" s="394">
        <f t="shared" ca="1" si="162"/>
        <v>260</v>
      </c>
      <c r="Q933" s="394">
        <f t="shared" ca="1" si="163"/>
        <v>40</v>
      </c>
      <c r="AA933" s="400"/>
    </row>
    <row r="934" spans="16:27">
      <c r="P934" s="394">
        <f t="shared" ca="1" si="162"/>
        <v>270</v>
      </c>
      <c r="Q934" s="394">
        <f t="shared" ca="1" si="163"/>
        <v>30</v>
      </c>
      <c r="AA934" s="400"/>
    </row>
    <row r="935" spans="16:27">
      <c r="P935" s="394">
        <f t="shared" ca="1" si="162"/>
        <v>260</v>
      </c>
      <c r="Q935" s="394">
        <f t="shared" ca="1" si="163"/>
        <v>40</v>
      </c>
      <c r="AA935" s="400"/>
    </row>
    <row r="936" spans="16:27">
      <c r="P936" s="394">
        <f t="shared" ca="1" si="162"/>
        <v>260</v>
      </c>
      <c r="Q936" s="394">
        <f t="shared" ca="1" si="163"/>
        <v>40</v>
      </c>
      <c r="AA936" s="400"/>
    </row>
    <row r="937" spans="16:27">
      <c r="P937" s="394">
        <f t="shared" ca="1" si="162"/>
        <v>270</v>
      </c>
      <c r="Q937" s="394">
        <f t="shared" ca="1" si="163"/>
        <v>30</v>
      </c>
      <c r="AA937" s="400"/>
    </row>
    <row r="938" spans="16:27">
      <c r="P938" s="394">
        <f t="shared" ca="1" si="162"/>
        <v>260</v>
      </c>
      <c r="Q938" s="394">
        <f t="shared" ca="1" si="163"/>
        <v>40</v>
      </c>
      <c r="AA938" s="400"/>
    </row>
    <row r="939" spans="16:27">
      <c r="P939" s="394">
        <f t="shared" ca="1" si="162"/>
        <v>270</v>
      </c>
      <c r="Q939" s="394">
        <f t="shared" ca="1" si="163"/>
        <v>30</v>
      </c>
      <c r="AA939" s="400"/>
    </row>
    <row r="940" spans="16:27">
      <c r="P940" s="394">
        <f t="shared" ca="1" si="162"/>
        <v>270</v>
      </c>
      <c r="Q940" s="394">
        <f t="shared" ca="1" si="163"/>
        <v>40</v>
      </c>
      <c r="AA940" s="400"/>
    </row>
    <row r="941" spans="16:27">
      <c r="P941" s="394">
        <f t="shared" ca="1" si="162"/>
        <v>260</v>
      </c>
      <c r="Q941" s="394">
        <f t="shared" ca="1" si="163"/>
        <v>40</v>
      </c>
      <c r="AA941" s="400"/>
    </row>
    <row r="942" spans="16:27">
      <c r="P942" s="394">
        <f t="shared" ca="1" si="162"/>
        <v>250</v>
      </c>
      <c r="Q942" s="394">
        <f t="shared" ca="1" si="163"/>
        <v>40</v>
      </c>
      <c r="AA942" s="400"/>
    </row>
    <row r="943" spans="16:27">
      <c r="P943" s="394">
        <f t="shared" ca="1" si="162"/>
        <v>260</v>
      </c>
      <c r="Q943" s="394">
        <f t="shared" ca="1" si="163"/>
        <v>40</v>
      </c>
      <c r="AA943" s="400"/>
    </row>
    <row r="944" spans="16:27">
      <c r="P944" s="394">
        <f t="shared" ca="1" si="162"/>
        <v>260</v>
      </c>
      <c r="Q944" s="394">
        <f t="shared" ca="1" si="163"/>
        <v>40</v>
      </c>
      <c r="AA944" s="400"/>
    </row>
    <row r="945" spans="16:27">
      <c r="P945" s="394">
        <f t="shared" ca="1" si="162"/>
        <v>260</v>
      </c>
      <c r="Q945" s="394">
        <f t="shared" ca="1" si="163"/>
        <v>40</v>
      </c>
      <c r="AA945" s="400"/>
    </row>
    <row r="946" spans="16:27">
      <c r="P946" s="394">
        <f t="shared" ca="1" si="162"/>
        <v>260</v>
      </c>
      <c r="Q946" s="394">
        <f t="shared" ca="1" si="163"/>
        <v>40</v>
      </c>
      <c r="AA946" s="400"/>
    </row>
    <row r="947" spans="16:27">
      <c r="P947" s="394">
        <f t="shared" ca="1" si="162"/>
        <v>270</v>
      </c>
      <c r="Q947" s="394">
        <f t="shared" ca="1" si="163"/>
        <v>40</v>
      </c>
      <c r="AA947" s="400"/>
    </row>
    <row r="948" spans="16:27">
      <c r="P948" s="394">
        <f t="shared" ca="1" si="162"/>
        <v>260</v>
      </c>
      <c r="Q948" s="394">
        <f t="shared" ca="1" si="163"/>
        <v>30</v>
      </c>
      <c r="AA948" s="400"/>
    </row>
    <row r="949" spans="16:27">
      <c r="P949" s="394">
        <f t="shared" ca="1" si="162"/>
        <v>260</v>
      </c>
      <c r="Q949" s="394">
        <f t="shared" ca="1" si="163"/>
        <v>40</v>
      </c>
      <c r="AA949" s="400"/>
    </row>
    <row r="950" spans="16:27">
      <c r="P950" s="394">
        <f t="shared" ca="1" si="162"/>
        <v>270</v>
      </c>
      <c r="Q950" s="394">
        <f t="shared" ca="1" si="163"/>
        <v>40</v>
      </c>
      <c r="AA950" s="400"/>
    </row>
    <row r="951" spans="16:27">
      <c r="P951" s="394">
        <f t="shared" ca="1" si="162"/>
        <v>250</v>
      </c>
      <c r="Q951" s="394">
        <f t="shared" ca="1" si="163"/>
        <v>40</v>
      </c>
      <c r="AA951" s="400"/>
    </row>
    <row r="952" spans="16:27">
      <c r="P952" s="394">
        <f t="shared" ca="1" si="162"/>
        <v>260</v>
      </c>
      <c r="Q952" s="394">
        <f t="shared" ca="1" si="163"/>
        <v>40</v>
      </c>
      <c r="AA952" s="400"/>
    </row>
    <row r="953" spans="16:27">
      <c r="P953" s="394">
        <f t="shared" ca="1" si="162"/>
        <v>250</v>
      </c>
      <c r="Q953" s="394">
        <f t="shared" ca="1" si="163"/>
        <v>40</v>
      </c>
      <c r="AA953" s="400"/>
    </row>
    <row r="954" spans="16:27">
      <c r="P954" s="394">
        <f t="shared" ca="1" si="162"/>
        <v>260</v>
      </c>
      <c r="Q954" s="394">
        <f t="shared" ca="1" si="163"/>
        <v>40</v>
      </c>
      <c r="AA954" s="400"/>
    </row>
    <row r="955" spans="16:27">
      <c r="P955" s="394">
        <f t="shared" ca="1" si="162"/>
        <v>270</v>
      </c>
      <c r="Q955" s="394">
        <f t="shared" ca="1" si="163"/>
        <v>40</v>
      </c>
      <c r="AA955" s="400"/>
    </row>
    <row r="956" spans="16:27">
      <c r="P956" s="394">
        <f t="shared" ca="1" si="162"/>
        <v>250</v>
      </c>
      <c r="Q956" s="394">
        <f t="shared" ca="1" si="163"/>
        <v>30</v>
      </c>
      <c r="AA956" s="400"/>
    </row>
    <row r="957" spans="16:27">
      <c r="P957" s="394">
        <f t="shared" ca="1" si="162"/>
        <v>260</v>
      </c>
      <c r="Q957" s="394">
        <f t="shared" ca="1" si="163"/>
        <v>40</v>
      </c>
      <c r="AA957" s="400"/>
    </row>
    <row r="958" spans="16:27">
      <c r="P958" s="394">
        <f t="shared" ca="1" si="162"/>
        <v>260</v>
      </c>
      <c r="Q958" s="394">
        <f t="shared" ca="1" si="163"/>
        <v>30</v>
      </c>
      <c r="AA958" s="400"/>
    </row>
    <row r="959" spans="16:27">
      <c r="P959" s="394">
        <f t="shared" ca="1" si="162"/>
        <v>260</v>
      </c>
      <c r="Q959" s="394">
        <f t="shared" ca="1" si="163"/>
        <v>40</v>
      </c>
      <c r="AA959" s="400"/>
    </row>
    <row r="960" spans="16:27">
      <c r="P960" s="394">
        <f t="shared" ca="1" si="162"/>
        <v>260</v>
      </c>
      <c r="Q960" s="394">
        <f t="shared" ca="1" si="163"/>
        <v>40</v>
      </c>
      <c r="AA960" s="400"/>
    </row>
    <row r="961" spans="16:27">
      <c r="P961" s="394">
        <f t="shared" ca="1" si="162"/>
        <v>250</v>
      </c>
      <c r="Q961" s="394">
        <f t="shared" ca="1" si="163"/>
        <v>40</v>
      </c>
      <c r="AA961" s="400"/>
    </row>
    <row r="962" spans="16:27">
      <c r="P962" s="394">
        <f t="shared" ref="P962:P1025" ca="1" si="164">ROUND((RAND()*(270-250)+250),-1)</f>
        <v>260</v>
      </c>
      <c r="Q962" s="394">
        <f t="shared" ref="Q962:Q1025" ca="1" si="165">ROUND((RAND()*(45-30)+30),-1)</f>
        <v>40</v>
      </c>
      <c r="AA962" s="400"/>
    </row>
    <row r="963" spans="16:27">
      <c r="P963" s="394">
        <f t="shared" ca="1" si="164"/>
        <v>270</v>
      </c>
      <c r="Q963" s="394">
        <f t="shared" ca="1" si="165"/>
        <v>30</v>
      </c>
      <c r="AA963" s="400"/>
    </row>
    <row r="964" spans="16:27">
      <c r="P964" s="394">
        <f t="shared" ca="1" si="164"/>
        <v>250</v>
      </c>
      <c r="Q964" s="394">
        <f t="shared" ca="1" si="165"/>
        <v>30</v>
      </c>
      <c r="AA964" s="400"/>
    </row>
    <row r="965" spans="16:27">
      <c r="P965" s="394">
        <f t="shared" ca="1" si="164"/>
        <v>260</v>
      </c>
      <c r="Q965" s="394">
        <f t="shared" ca="1" si="165"/>
        <v>30</v>
      </c>
      <c r="AA965" s="400"/>
    </row>
    <row r="966" spans="16:27">
      <c r="P966" s="394">
        <f t="shared" ca="1" si="164"/>
        <v>260</v>
      </c>
      <c r="Q966" s="394">
        <f t="shared" ca="1" si="165"/>
        <v>40</v>
      </c>
      <c r="AA966" s="400"/>
    </row>
    <row r="967" spans="16:27">
      <c r="P967" s="394">
        <f t="shared" ca="1" si="164"/>
        <v>250</v>
      </c>
      <c r="Q967" s="394">
        <f t="shared" ca="1" si="165"/>
        <v>40</v>
      </c>
      <c r="AA967" s="400"/>
    </row>
    <row r="968" spans="16:27">
      <c r="P968" s="394">
        <f t="shared" ca="1" si="164"/>
        <v>250</v>
      </c>
      <c r="Q968" s="394">
        <f t="shared" ca="1" si="165"/>
        <v>40</v>
      </c>
      <c r="AA968" s="400"/>
    </row>
    <row r="969" spans="16:27">
      <c r="P969" s="394">
        <f t="shared" ca="1" si="164"/>
        <v>260</v>
      </c>
      <c r="Q969" s="394">
        <f t="shared" ca="1" si="165"/>
        <v>30</v>
      </c>
      <c r="AA969" s="400"/>
    </row>
    <row r="970" spans="16:27">
      <c r="P970" s="394">
        <f t="shared" ca="1" si="164"/>
        <v>250</v>
      </c>
      <c r="Q970" s="394">
        <f t="shared" ca="1" si="165"/>
        <v>40</v>
      </c>
      <c r="AA970" s="400"/>
    </row>
    <row r="971" spans="16:27">
      <c r="P971" s="394">
        <f t="shared" ca="1" si="164"/>
        <v>260</v>
      </c>
      <c r="Q971" s="394">
        <f t="shared" ca="1" si="165"/>
        <v>40</v>
      </c>
      <c r="AA971" s="400"/>
    </row>
    <row r="972" spans="16:27">
      <c r="P972" s="394">
        <f t="shared" ca="1" si="164"/>
        <v>260</v>
      </c>
      <c r="Q972" s="394">
        <f t="shared" ca="1" si="165"/>
        <v>40</v>
      </c>
      <c r="AA972" s="400"/>
    </row>
    <row r="973" spans="16:27">
      <c r="P973" s="394">
        <f t="shared" ca="1" si="164"/>
        <v>260</v>
      </c>
      <c r="Q973" s="394">
        <f t="shared" ca="1" si="165"/>
        <v>40</v>
      </c>
      <c r="AA973" s="400"/>
    </row>
    <row r="974" spans="16:27">
      <c r="P974" s="394">
        <f t="shared" ca="1" si="164"/>
        <v>270</v>
      </c>
      <c r="Q974" s="394">
        <f t="shared" ca="1" si="165"/>
        <v>30</v>
      </c>
      <c r="AA974" s="400"/>
    </row>
    <row r="975" spans="16:27">
      <c r="P975" s="394">
        <f t="shared" ca="1" si="164"/>
        <v>270</v>
      </c>
      <c r="Q975" s="394">
        <f t="shared" ca="1" si="165"/>
        <v>40</v>
      </c>
      <c r="AA975" s="400"/>
    </row>
    <row r="976" spans="16:27">
      <c r="P976" s="394">
        <f t="shared" ca="1" si="164"/>
        <v>260</v>
      </c>
      <c r="Q976" s="394">
        <f t="shared" ca="1" si="165"/>
        <v>40</v>
      </c>
      <c r="AA976" s="400"/>
    </row>
    <row r="977" spans="16:27">
      <c r="P977" s="394">
        <f t="shared" ca="1" si="164"/>
        <v>260</v>
      </c>
      <c r="Q977" s="394">
        <f t="shared" ca="1" si="165"/>
        <v>40</v>
      </c>
      <c r="AA977" s="400"/>
    </row>
    <row r="978" spans="16:27">
      <c r="P978" s="394">
        <f t="shared" ca="1" si="164"/>
        <v>250</v>
      </c>
      <c r="Q978" s="394">
        <f t="shared" ca="1" si="165"/>
        <v>40</v>
      </c>
      <c r="AA978" s="400"/>
    </row>
    <row r="979" spans="16:27">
      <c r="P979" s="394">
        <f t="shared" ca="1" si="164"/>
        <v>260</v>
      </c>
      <c r="Q979" s="394">
        <f t="shared" ca="1" si="165"/>
        <v>40</v>
      </c>
      <c r="AA979" s="400"/>
    </row>
    <row r="980" spans="16:27">
      <c r="P980" s="394">
        <f t="shared" ca="1" si="164"/>
        <v>260</v>
      </c>
      <c r="Q980" s="394">
        <f t="shared" ca="1" si="165"/>
        <v>40</v>
      </c>
      <c r="AA980" s="400"/>
    </row>
    <row r="981" spans="16:27">
      <c r="P981" s="394">
        <f t="shared" ca="1" si="164"/>
        <v>270</v>
      </c>
      <c r="Q981" s="394">
        <f t="shared" ca="1" si="165"/>
        <v>30</v>
      </c>
      <c r="AA981" s="400"/>
    </row>
    <row r="982" spans="16:27">
      <c r="P982" s="394">
        <f t="shared" ca="1" si="164"/>
        <v>260</v>
      </c>
      <c r="Q982" s="394">
        <f t="shared" ca="1" si="165"/>
        <v>40</v>
      </c>
      <c r="AA982" s="400"/>
    </row>
    <row r="983" spans="16:27">
      <c r="P983" s="394">
        <f t="shared" ca="1" si="164"/>
        <v>270</v>
      </c>
      <c r="Q983" s="394">
        <f t="shared" ca="1" si="165"/>
        <v>40</v>
      </c>
      <c r="AA983" s="400"/>
    </row>
    <row r="984" spans="16:27">
      <c r="P984" s="394">
        <f t="shared" ca="1" si="164"/>
        <v>250</v>
      </c>
      <c r="Q984" s="394">
        <f t="shared" ca="1" si="165"/>
        <v>30</v>
      </c>
      <c r="AA984" s="400"/>
    </row>
    <row r="985" spans="16:27">
      <c r="P985" s="394">
        <f t="shared" ca="1" si="164"/>
        <v>270</v>
      </c>
      <c r="Q985" s="394">
        <f t="shared" ca="1" si="165"/>
        <v>30</v>
      </c>
      <c r="AA985" s="400"/>
    </row>
    <row r="986" spans="16:27">
      <c r="P986" s="394">
        <f t="shared" ca="1" si="164"/>
        <v>260</v>
      </c>
      <c r="Q986" s="394">
        <f t="shared" ca="1" si="165"/>
        <v>40</v>
      </c>
      <c r="AA986" s="400"/>
    </row>
    <row r="987" spans="16:27">
      <c r="P987" s="394">
        <f t="shared" ca="1" si="164"/>
        <v>270</v>
      </c>
      <c r="Q987" s="394">
        <f t="shared" ca="1" si="165"/>
        <v>40</v>
      </c>
      <c r="AA987" s="400"/>
    </row>
    <row r="988" spans="16:27">
      <c r="P988" s="394">
        <f t="shared" ca="1" si="164"/>
        <v>260</v>
      </c>
      <c r="Q988" s="394">
        <f t="shared" ca="1" si="165"/>
        <v>40</v>
      </c>
      <c r="AA988" s="400"/>
    </row>
    <row r="989" spans="16:27">
      <c r="P989" s="394">
        <f t="shared" ca="1" si="164"/>
        <v>260</v>
      </c>
      <c r="Q989" s="394">
        <f t="shared" ca="1" si="165"/>
        <v>40</v>
      </c>
      <c r="AA989" s="400"/>
    </row>
    <row r="990" spans="16:27">
      <c r="P990" s="394">
        <f t="shared" ca="1" si="164"/>
        <v>260</v>
      </c>
      <c r="Q990" s="394">
        <f t="shared" ca="1" si="165"/>
        <v>40</v>
      </c>
      <c r="AA990" s="400"/>
    </row>
    <row r="991" spans="16:27">
      <c r="P991" s="394">
        <f t="shared" ca="1" si="164"/>
        <v>250</v>
      </c>
      <c r="Q991" s="394">
        <f t="shared" ca="1" si="165"/>
        <v>30</v>
      </c>
      <c r="AA991" s="400"/>
    </row>
    <row r="992" spans="16:27">
      <c r="P992" s="394">
        <f t="shared" ca="1" si="164"/>
        <v>260</v>
      </c>
      <c r="Q992" s="394">
        <f t="shared" ca="1" si="165"/>
        <v>40</v>
      </c>
      <c r="AA992" s="400"/>
    </row>
    <row r="993" spans="16:27">
      <c r="P993" s="394">
        <f t="shared" ca="1" si="164"/>
        <v>270</v>
      </c>
      <c r="Q993" s="394">
        <f t="shared" ca="1" si="165"/>
        <v>40</v>
      </c>
      <c r="AA993" s="400"/>
    </row>
    <row r="994" spans="16:27">
      <c r="P994" s="394">
        <f t="shared" ca="1" si="164"/>
        <v>270</v>
      </c>
      <c r="Q994" s="394">
        <f t="shared" ca="1" si="165"/>
        <v>30</v>
      </c>
      <c r="AA994" s="400"/>
    </row>
    <row r="995" spans="16:27">
      <c r="P995" s="394">
        <f t="shared" ca="1" si="164"/>
        <v>260</v>
      </c>
      <c r="Q995" s="394">
        <f t="shared" ca="1" si="165"/>
        <v>30</v>
      </c>
      <c r="AA995" s="400"/>
    </row>
    <row r="996" spans="16:27">
      <c r="P996" s="394">
        <f t="shared" ca="1" si="164"/>
        <v>270</v>
      </c>
      <c r="Q996" s="394">
        <f t="shared" ca="1" si="165"/>
        <v>40</v>
      </c>
      <c r="AA996" s="400"/>
    </row>
    <row r="997" spans="16:27">
      <c r="P997" s="394">
        <f t="shared" ca="1" si="164"/>
        <v>260</v>
      </c>
      <c r="Q997" s="394">
        <f t="shared" ca="1" si="165"/>
        <v>30</v>
      </c>
      <c r="AA997" s="400"/>
    </row>
    <row r="998" spans="16:27">
      <c r="P998" s="394">
        <f t="shared" ca="1" si="164"/>
        <v>260</v>
      </c>
      <c r="Q998" s="394">
        <f t="shared" ca="1" si="165"/>
        <v>40</v>
      </c>
      <c r="AA998" s="400"/>
    </row>
    <row r="999" spans="16:27">
      <c r="P999" s="394">
        <f t="shared" ca="1" si="164"/>
        <v>260</v>
      </c>
      <c r="Q999" s="394">
        <f t="shared" ca="1" si="165"/>
        <v>40</v>
      </c>
      <c r="AA999" s="400"/>
    </row>
    <row r="1000" spans="16:27">
      <c r="P1000" s="394">
        <f t="shared" ca="1" si="164"/>
        <v>270</v>
      </c>
      <c r="Q1000" s="394">
        <f t="shared" ca="1" si="165"/>
        <v>40</v>
      </c>
      <c r="AA1000" s="400"/>
    </row>
    <row r="1001" spans="16:27">
      <c r="P1001" s="394">
        <f t="shared" ca="1" si="164"/>
        <v>260</v>
      </c>
      <c r="Q1001" s="394">
        <f t="shared" ca="1" si="165"/>
        <v>40</v>
      </c>
      <c r="AA1001" s="400"/>
    </row>
    <row r="1002" spans="16:27">
      <c r="P1002" s="394">
        <f t="shared" ca="1" si="164"/>
        <v>270</v>
      </c>
      <c r="Q1002" s="394">
        <f t="shared" ca="1" si="165"/>
        <v>30</v>
      </c>
      <c r="AA1002" s="400"/>
    </row>
    <row r="1003" spans="16:27">
      <c r="P1003" s="394">
        <f t="shared" ca="1" si="164"/>
        <v>270</v>
      </c>
      <c r="Q1003" s="394">
        <f t="shared" ca="1" si="165"/>
        <v>30</v>
      </c>
      <c r="AA1003" s="400"/>
    </row>
    <row r="1004" spans="16:27">
      <c r="P1004" s="394">
        <f t="shared" ca="1" si="164"/>
        <v>260</v>
      </c>
      <c r="Q1004" s="394">
        <f t="shared" ca="1" si="165"/>
        <v>40</v>
      </c>
      <c r="AA1004" s="400"/>
    </row>
    <row r="1005" spans="16:27">
      <c r="P1005" s="394">
        <f t="shared" ca="1" si="164"/>
        <v>270</v>
      </c>
      <c r="Q1005" s="394">
        <f t="shared" ca="1" si="165"/>
        <v>30</v>
      </c>
      <c r="AA1005" s="400"/>
    </row>
    <row r="1006" spans="16:27">
      <c r="P1006" s="394">
        <f t="shared" ca="1" si="164"/>
        <v>250</v>
      </c>
      <c r="Q1006" s="394">
        <f t="shared" ca="1" si="165"/>
        <v>40</v>
      </c>
      <c r="AA1006" s="400"/>
    </row>
    <row r="1007" spans="16:27">
      <c r="P1007" s="394">
        <f t="shared" ca="1" si="164"/>
        <v>260</v>
      </c>
      <c r="Q1007" s="394">
        <f t="shared" ca="1" si="165"/>
        <v>40</v>
      </c>
      <c r="AA1007" s="400"/>
    </row>
    <row r="1008" spans="16:27">
      <c r="P1008" s="394">
        <f t="shared" ca="1" si="164"/>
        <v>250</v>
      </c>
      <c r="Q1008" s="394">
        <f t="shared" ca="1" si="165"/>
        <v>40</v>
      </c>
      <c r="AA1008" s="400"/>
    </row>
    <row r="1009" spans="16:27">
      <c r="P1009" s="394">
        <f t="shared" ca="1" si="164"/>
        <v>260</v>
      </c>
      <c r="Q1009" s="394">
        <f t="shared" ca="1" si="165"/>
        <v>30</v>
      </c>
      <c r="AA1009" s="400"/>
    </row>
    <row r="1010" spans="16:27">
      <c r="P1010" s="394">
        <f t="shared" ca="1" si="164"/>
        <v>260</v>
      </c>
      <c r="Q1010" s="394">
        <f t="shared" ca="1" si="165"/>
        <v>40</v>
      </c>
      <c r="AA1010" s="400"/>
    </row>
    <row r="1011" spans="16:27">
      <c r="P1011" s="394">
        <f t="shared" ca="1" si="164"/>
        <v>260</v>
      </c>
      <c r="Q1011" s="394">
        <f t="shared" ca="1" si="165"/>
        <v>30</v>
      </c>
      <c r="AA1011" s="400"/>
    </row>
    <row r="1012" spans="16:27">
      <c r="P1012" s="394">
        <f t="shared" ca="1" si="164"/>
        <v>260</v>
      </c>
      <c r="Q1012" s="394">
        <f t="shared" ca="1" si="165"/>
        <v>40</v>
      </c>
      <c r="AA1012" s="400"/>
    </row>
    <row r="1013" spans="16:27">
      <c r="P1013" s="394">
        <f t="shared" ca="1" si="164"/>
        <v>260</v>
      </c>
      <c r="Q1013" s="394">
        <f t="shared" ca="1" si="165"/>
        <v>40</v>
      </c>
      <c r="AA1013" s="400"/>
    </row>
    <row r="1014" spans="16:27">
      <c r="P1014" s="394">
        <f t="shared" ca="1" si="164"/>
        <v>250</v>
      </c>
      <c r="Q1014" s="394">
        <f t="shared" ca="1" si="165"/>
        <v>40</v>
      </c>
      <c r="AA1014" s="400"/>
    </row>
    <row r="1015" spans="16:27">
      <c r="P1015" s="394">
        <f t="shared" ca="1" si="164"/>
        <v>260</v>
      </c>
      <c r="Q1015" s="394">
        <f t="shared" ca="1" si="165"/>
        <v>30</v>
      </c>
      <c r="AA1015" s="400"/>
    </row>
    <row r="1016" spans="16:27">
      <c r="P1016" s="394">
        <f t="shared" ca="1" si="164"/>
        <v>260</v>
      </c>
      <c r="Q1016" s="394">
        <f t="shared" ca="1" si="165"/>
        <v>30</v>
      </c>
      <c r="AA1016" s="400"/>
    </row>
    <row r="1017" spans="16:27">
      <c r="P1017" s="394">
        <f t="shared" ca="1" si="164"/>
        <v>260</v>
      </c>
      <c r="Q1017" s="394">
        <f t="shared" ca="1" si="165"/>
        <v>40</v>
      </c>
      <c r="AA1017" s="400"/>
    </row>
    <row r="1018" spans="16:27">
      <c r="P1018" s="394">
        <f t="shared" ca="1" si="164"/>
        <v>270</v>
      </c>
      <c r="Q1018" s="394">
        <f t="shared" ca="1" si="165"/>
        <v>40</v>
      </c>
      <c r="AA1018" s="400"/>
    </row>
    <row r="1019" spans="16:27">
      <c r="P1019" s="394">
        <f t="shared" ca="1" si="164"/>
        <v>260</v>
      </c>
      <c r="Q1019" s="394">
        <f t="shared" ca="1" si="165"/>
        <v>40</v>
      </c>
      <c r="AA1019" s="400"/>
    </row>
    <row r="1020" spans="16:27">
      <c r="P1020" s="394">
        <f t="shared" ca="1" si="164"/>
        <v>260</v>
      </c>
      <c r="Q1020" s="394">
        <f t="shared" ca="1" si="165"/>
        <v>30</v>
      </c>
      <c r="AA1020" s="400"/>
    </row>
    <row r="1021" spans="16:27">
      <c r="P1021" s="394">
        <f t="shared" ca="1" si="164"/>
        <v>260</v>
      </c>
      <c r="Q1021" s="394">
        <f t="shared" ca="1" si="165"/>
        <v>40</v>
      </c>
      <c r="AA1021" s="400"/>
    </row>
    <row r="1022" spans="16:27">
      <c r="P1022" s="394">
        <f t="shared" ca="1" si="164"/>
        <v>260</v>
      </c>
      <c r="Q1022" s="394">
        <f t="shared" ca="1" si="165"/>
        <v>30</v>
      </c>
      <c r="AA1022" s="400"/>
    </row>
    <row r="1023" spans="16:27">
      <c r="P1023" s="394">
        <f t="shared" ca="1" si="164"/>
        <v>260</v>
      </c>
      <c r="Q1023" s="394">
        <f t="shared" ca="1" si="165"/>
        <v>40</v>
      </c>
      <c r="AA1023" s="400"/>
    </row>
    <row r="1024" spans="16:27">
      <c r="P1024" s="394">
        <f t="shared" ca="1" si="164"/>
        <v>260</v>
      </c>
      <c r="Q1024" s="394">
        <f t="shared" ca="1" si="165"/>
        <v>40</v>
      </c>
      <c r="AA1024" s="400"/>
    </row>
    <row r="1025" spans="16:27">
      <c r="P1025" s="394">
        <f t="shared" ca="1" si="164"/>
        <v>260</v>
      </c>
      <c r="Q1025" s="394">
        <f t="shared" ca="1" si="165"/>
        <v>40</v>
      </c>
      <c r="AA1025" s="400"/>
    </row>
    <row r="1026" spans="16:27">
      <c r="P1026" s="394">
        <f t="shared" ref="P1026:P1064" ca="1" si="166">ROUND((RAND()*(270-250)+250),-1)</f>
        <v>260</v>
      </c>
      <c r="Q1026" s="394">
        <f t="shared" ref="Q1026:Q1063" ca="1" si="167">ROUND((RAND()*(45-30)+30),-1)</f>
        <v>40</v>
      </c>
      <c r="AA1026" s="400"/>
    </row>
    <row r="1027" spans="16:27">
      <c r="P1027" s="394">
        <f t="shared" ca="1" si="166"/>
        <v>260</v>
      </c>
      <c r="Q1027" s="394">
        <f t="shared" ca="1" si="167"/>
        <v>40</v>
      </c>
      <c r="AA1027" s="400"/>
    </row>
    <row r="1028" spans="16:27">
      <c r="P1028" s="394">
        <f t="shared" ca="1" si="166"/>
        <v>270</v>
      </c>
      <c r="Q1028" s="394">
        <f t="shared" ca="1" si="167"/>
        <v>40</v>
      </c>
      <c r="AA1028" s="400"/>
    </row>
    <row r="1029" spans="16:27">
      <c r="P1029" s="394">
        <f t="shared" ca="1" si="166"/>
        <v>250</v>
      </c>
      <c r="Q1029" s="394">
        <f t="shared" ca="1" si="167"/>
        <v>40</v>
      </c>
      <c r="AA1029" s="400"/>
    </row>
    <row r="1030" spans="16:27">
      <c r="P1030" s="394">
        <f t="shared" ca="1" si="166"/>
        <v>270</v>
      </c>
      <c r="Q1030" s="394">
        <f t="shared" ca="1" si="167"/>
        <v>40</v>
      </c>
      <c r="AA1030" s="400"/>
    </row>
    <row r="1031" spans="16:27">
      <c r="P1031" s="394">
        <f t="shared" ca="1" si="166"/>
        <v>260</v>
      </c>
      <c r="Q1031" s="394">
        <f t="shared" ca="1" si="167"/>
        <v>40</v>
      </c>
      <c r="AA1031" s="400"/>
    </row>
    <row r="1032" spans="16:27">
      <c r="P1032" s="394">
        <f t="shared" ca="1" si="166"/>
        <v>260</v>
      </c>
      <c r="Q1032" s="394">
        <f t="shared" ca="1" si="167"/>
        <v>30</v>
      </c>
      <c r="AA1032" s="400"/>
    </row>
    <row r="1033" spans="16:27">
      <c r="P1033" s="394">
        <f t="shared" ca="1" si="166"/>
        <v>260</v>
      </c>
      <c r="Q1033" s="394">
        <f t="shared" ca="1" si="167"/>
        <v>30</v>
      </c>
      <c r="AA1033" s="400"/>
    </row>
    <row r="1034" spans="16:27">
      <c r="P1034" s="394">
        <f t="shared" ca="1" si="166"/>
        <v>270</v>
      </c>
      <c r="Q1034" s="394">
        <f t="shared" ca="1" si="167"/>
        <v>30</v>
      </c>
      <c r="AA1034" s="400"/>
    </row>
    <row r="1035" spans="16:27">
      <c r="P1035" s="394">
        <f t="shared" ca="1" si="166"/>
        <v>250</v>
      </c>
      <c r="Q1035" s="394">
        <f t="shared" ca="1" si="167"/>
        <v>40</v>
      </c>
      <c r="AA1035" s="400"/>
    </row>
    <row r="1036" spans="16:27">
      <c r="P1036" s="394">
        <f t="shared" ca="1" si="166"/>
        <v>260</v>
      </c>
      <c r="Q1036" s="394">
        <f t="shared" ca="1" si="167"/>
        <v>40</v>
      </c>
      <c r="AA1036" s="400"/>
    </row>
    <row r="1037" spans="16:27">
      <c r="P1037" s="394">
        <f t="shared" ca="1" si="166"/>
        <v>250</v>
      </c>
      <c r="Q1037" s="394">
        <f t="shared" ca="1" si="167"/>
        <v>40</v>
      </c>
      <c r="AA1037" s="400"/>
    </row>
    <row r="1038" spans="16:27">
      <c r="P1038" s="394">
        <f t="shared" ca="1" si="166"/>
        <v>270</v>
      </c>
      <c r="Q1038" s="394">
        <f t="shared" ca="1" si="167"/>
        <v>40</v>
      </c>
      <c r="AA1038" s="400"/>
    </row>
    <row r="1039" spans="16:27">
      <c r="P1039" s="394">
        <f t="shared" ca="1" si="166"/>
        <v>260</v>
      </c>
      <c r="Q1039" s="394">
        <f t="shared" ca="1" si="167"/>
        <v>40</v>
      </c>
      <c r="AA1039" s="400"/>
    </row>
    <row r="1040" spans="16:27">
      <c r="P1040" s="394">
        <f t="shared" ca="1" si="166"/>
        <v>260</v>
      </c>
      <c r="Q1040" s="394">
        <f t="shared" ca="1" si="167"/>
        <v>40</v>
      </c>
      <c r="AA1040" s="400"/>
    </row>
    <row r="1041" spans="16:27">
      <c r="P1041" s="394">
        <f t="shared" ca="1" si="166"/>
        <v>260</v>
      </c>
      <c r="Q1041" s="394">
        <f t="shared" ca="1" si="167"/>
        <v>40</v>
      </c>
      <c r="AA1041" s="400"/>
    </row>
    <row r="1042" spans="16:27">
      <c r="P1042" s="394">
        <f t="shared" ca="1" si="166"/>
        <v>250</v>
      </c>
      <c r="Q1042" s="394">
        <f t="shared" ca="1" si="167"/>
        <v>40</v>
      </c>
      <c r="AA1042" s="400"/>
    </row>
    <row r="1043" spans="16:27">
      <c r="P1043" s="394">
        <f t="shared" ca="1" si="166"/>
        <v>260</v>
      </c>
      <c r="Q1043" s="394">
        <f t="shared" ca="1" si="167"/>
        <v>40</v>
      </c>
      <c r="AA1043" s="400"/>
    </row>
    <row r="1044" spans="16:27">
      <c r="P1044" s="394">
        <f t="shared" ca="1" si="166"/>
        <v>260</v>
      </c>
      <c r="Q1044" s="394">
        <f t="shared" ca="1" si="167"/>
        <v>40</v>
      </c>
      <c r="AA1044" s="400"/>
    </row>
    <row r="1045" spans="16:27">
      <c r="P1045" s="394">
        <f t="shared" ca="1" si="166"/>
        <v>260</v>
      </c>
      <c r="Q1045" s="394">
        <f t="shared" ca="1" si="167"/>
        <v>40</v>
      </c>
      <c r="AA1045" s="400"/>
    </row>
    <row r="1046" spans="16:27">
      <c r="P1046" s="394">
        <f t="shared" ca="1" si="166"/>
        <v>260</v>
      </c>
      <c r="Q1046" s="394">
        <f t="shared" ca="1" si="167"/>
        <v>40</v>
      </c>
      <c r="AA1046" s="400"/>
    </row>
    <row r="1047" spans="16:27">
      <c r="P1047" s="394">
        <f t="shared" ca="1" si="166"/>
        <v>270</v>
      </c>
      <c r="Q1047" s="394">
        <f t="shared" ca="1" si="167"/>
        <v>40</v>
      </c>
      <c r="AA1047" s="400"/>
    </row>
    <row r="1048" spans="16:27">
      <c r="P1048" s="394">
        <f t="shared" ca="1" si="166"/>
        <v>270</v>
      </c>
      <c r="Q1048" s="394">
        <f t="shared" ca="1" si="167"/>
        <v>30</v>
      </c>
      <c r="AA1048" s="400"/>
    </row>
    <row r="1049" spans="16:27">
      <c r="P1049" s="394">
        <f t="shared" ca="1" si="166"/>
        <v>260</v>
      </c>
      <c r="Q1049" s="394">
        <f t="shared" ca="1" si="167"/>
        <v>40</v>
      </c>
      <c r="AA1049" s="400"/>
    </row>
    <row r="1050" spans="16:27">
      <c r="P1050" s="394">
        <f t="shared" ca="1" si="166"/>
        <v>250</v>
      </c>
      <c r="Q1050" s="394">
        <f t="shared" ca="1" si="167"/>
        <v>40</v>
      </c>
      <c r="AA1050" s="400"/>
    </row>
    <row r="1051" spans="16:27">
      <c r="P1051" s="394">
        <f t="shared" ca="1" si="166"/>
        <v>260</v>
      </c>
      <c r="Q1051" s="394">
        <f t="shared" ca="1" si="167"/>
        <v>30</v>
      </c>
      <c r="AA1051" s="400"/>
    </row>
    <row r="1052" spans="16:27">
      <c r="P1052" s="394">
        <f t="shared" ca="1" si="166"/>
        <v>250</v>
      </c>
      <c r="Q1052" s="394">
        <f t="shared" ca="1" si="167"/>
        <v>40</v>
      </c>
      <c r="AA1052" s="400"/>
    </row>
    <row r="1053" spans="16:27">
      <c r="P1053" s="394">
        <f t="shared" ca="1" si="166"/>
        <v>260</v>
      </c>
      <c r="Q1053" s="394">
        <f t="shared" ca="1" si="167"/>
        <v>40</v>
      </c>
      <c r="AA1053" s="400"/>
    </row>
    <row r="1054" spans="16:27">
      <c r="P1054" s="394">
        <f t="shared" ca="1" si="166"/>
        <v>260</v>
      </c>
      <c r="Q1054" s="394">
        <f t="shared" ca="1" si="167"/>
        <v>40</v>
      </c>
      <c r="AA1054" s="400"/>
    </row>
    <row r="1055" spans="16:27">
      <c r="P1055" s="394">
        <f t="shared" ca="1" si="166"/>
        <v>270</v>
      </c>
      <c r="Q1055" s="394">
        <f t="shared" ca="1" si="167"/>
        <v>30</v>
      </c>
      <c r="AA1055" s="400"/>
    </row>
    <row r="1056" spans="16:27">
      <c r="P1056" s="394">
        <f t="shared" ca="1" si="166"/>
        <v>260</v>
      </c>
      <c r="Q1056" s="394">
        <f t="shared" ca="1" si="167"/>
        <v>40</v>
      </c>
      <c r="AA1056" s="400"/>
    </row>
    <row r="1057" spans="16:27">
      <c r="P1057" s="394">
        <f t="shared" ca="1" si="166"/>
        <v>270</v>
      </c>
      <c r="Q1057" s="394">
        <f t="shared" ca="1" si="167"/>
        <v>40</v>
      </c>
      <c r="AA1057" s="400"/>
    </row>
    <row r="1058" spans="16:27">
      <c r="P1058" s="394">
        <f t="shared" ca="1" si="166"/>
        <v>250</v>
      </c>
      <c r="Q1058" s="394">
        <f t="shared" ca="1" si="167"/>
        <v>30</v>
      </c>
      <c r="AA1058" s="400"/>
    </row>
    <row r="1059" spans="16:27">
      <c r="P1059" s="394">
        <f t="shared" ca="1" si="166"/>
        <v>260</v>
      </c>
      <c r="Q1059" s="394">
        <f t="shared" ca="1" si="167"/>
        <v>40</v>
      </c>
    </row>
    <row r="1060" spans="16:27">
      <c r="P1060" s="394">
        <f t="shared" ca="1" si="166"/>
        <v>260</v>
      </c>
      <c r="Q1060" s="394">
        <f t="shared" ca="1" si="167"/>
        <v>30</v>
      </c>
    </row>
    <row r="1061" spans="16:27">
      <c r="P1061" s="394">
        <f t="shared" ca="1" si="166"/>
        <v>250</v>
      </c>
      <c r="Q1061" s="394">
        <f t="shared" ca="1" si="167"/>
        <v>40</v>
      </c>
    </row>
    <row r="1062" spans="16:27">
      <c r="P1062" s="394">
        <f t="shared" ca="1" si="166"/>
        <v>270</v>
      </c>
      <c r="Q1062" s="394">
        <f t="shared" ca="1" si="167"/>
        <v>40</v>
      </c>
    </row>
    <row r="1063" spans="16:27">
      <c r="P1063" s="394">
        <f t="shared" ca="1" si="166"/>
        <v>250</v>
      </c>
      <c r="Q1063" s="394">
        <f t="shared" ca="1" si="167"/>
        <v>40</v>
      </c>
    </row>
    <row r="1064" spans="16:27">
      <c r="P1064" s="394">
        <f t="shared" ca="1" si="166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524:H532"/>
    <mergeCell ref="I524:O532"/>
    <mergeCell ref="B464:B500"/>
    <mergeCell ref="A519:C519"/>
    <mergeCell ref="F519:G519"/>
    <mergeCell ref="A521:H522"/>
    <mergeCell ref="I521:O522"/>
    <mergeCell ref="A523:H523"/>
    <mergeCell ref="I523:O523"/>
    <mergeCell ref="B501:B515"/>
  </mergeCells>
  <phoneticPr fontId="28" type="noConversion"/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062"/>
  <sheetViews>
    <sheetView view="pageBreakPreview" topLeftCell="A14" zoomScaleSheetLayoutView="100" workbookViewId="0">
      <selection activeCell="I17" sqref="I17:J5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2"/>
      <c r="B1" s="552"/>
      <c r="C1" s="552"/>
      <c r="D1" s="552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388"/>
      <c r="Q1" s="388"/>
      <c r="R1" s="487"/>
      <c r="S1" s="388"/>
    </row>
    <row r="2" spans="1:28" s="390" customFormat="1" ht="30" customHeight="1">
      <c r="A2" s="553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472"/>
      <c r="Q2" s="472"/>
      <c r="R2" s="488"/>
      <c r="S2" s="472"/>
    </row>
    <row r="3" spans="1:28" s="390" customFormat="1" ht="30" customHeight="1">
      <c r="A3" s="553"/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472"/>
      <c r="Q3" s="472"/>
      <c r="R3" s="488"/>
      <c r="S3" s="472"/>
    </row>
    <row r="4" spans="1:28" s="390" customFormat="1" ht="49.5" customHeight="1">
      <c r="A4" s="553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4" t="s">
        <v>460</v>
      </c>
      <c r="B6" s="554"/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R6" s="490"/>
    </row>
    <row r="7" spans="1:28" s="396" customFormat="1" ht="24" customHeight="1">
      <c r="A7" s="554" t="s">
        <v>461</v>
      </c>
      <c r="B7" s="554"/>
      <c r="C7" s="554"/>
      <c r="D7" s="554"/>
      <c r="E7" s="554"/>
      <c r="F7" s="554"/>
      <c r="G7" s="554"/>
      <c r="H7" s="554"/>
      <c r="I7" s="554"/>
      <c r="J7" s="554"/>
      <c r="K7" s="554"/>
      <c r="L7" s="554"/>
      <c r="M7" s="554"/>
      <c r="N7" s="554"/>
      <c r="O7" s="55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5">
        <v>46086</v>
      </c>
      <c r="F8" s="55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6" t="s">
        <v>462</v>
      </c>
      <c r="B15" s="558" t="s">
        <v>185</v>
      </c>
      <c r="C15" s="560" t="s">
        <v>434</v>
      </c>
      <c r="D15" s="562" t="s">
        <v>463</v>
      </c>
      <c r="E15" s="562"/>
      <c r="F15" s="562" t="s">
        <v>464</v>
      </c>
      <c r="G15" s="562" t="s">
        <v>465</v>
      </c>
      <c r="H15" s="564" t="s">
        <v>466</v>
      </c>
      <c r="I15" s="566" t="s">
        <v>467</v>
      </c>
      <c r="J15" s="567"/>
      <c r="K15" s="568"/>
      <c r="L15" s="569" t="s">
        <v>468</v>
      </c>
      <c r="M15" s="566" t="s">
        <v>469</v>
      </c>
      <c r="N15" s="567"/>
      <c r="O15" s="57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7"/>
      <c r="B16" s="559"/>
      <c r="C16" s="561"/>
      <c r="D16" s="473" t="s">
        <v>436</v>
      </c>
      <c r="E16" s="473" t="s">
        <v>437</v>
      </c>
      <c r="F16" s="563"/>
      <c r="G16" s="563"/>
      <c r="H16" s="565"/>
      <c r="I16" s="401" t="s">
        <v>472</v>
      </c>
      <c r="J16" s="401" t="s">
        <v>473</v>
      </c>
      <c r="K16" s="476" t="s">
        <v>474</v>
      </c>
      <c r="L16" s="570"/>
      <c r="M16" s="401" t="s">
        <v>472</v>
      </c>
      <c r="N16" s="401" t="s">
        <v>473</v>
      </c>
      <c r="O16" s="57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27" t="s">
        <v>523</v>
      </c>
      <c r="C17" s="404" t="str">
        <f>U17</f>
        <v>C1-R3</v>
      </c>
      <c r="D17" s="405">
        <v>0.30394675925925924</v>
      </c>
      <c r="E17" s="405">
        <v>0.30409722222222224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7.5999999997764824</v>
      </c>
      <c r="K17" s="408">
        <f>J17-I17</f>
        <v>9.9999997764825821E-3</v>
      </c>
      <c r="L17" s="409">
        <v>0.5</v>
      </c>
      <c r="M17" s="410">
        <f>I17+L17</f>
        <v>8.09</v>
      </c>
      <c r="N17" s="410">
        <f>J17+L17</f>
        <v>8.0999999997764824</v>
      </c>
      <c r="O17" s="411"/>
      <c r="P17" s="484">
        <f>D17</f>
        <v>0.30394675925925924</v>
      </c>
      <c r="Q17" s="484">
        <f ca="1">P17+TIME(0,0,RANDBETWEEN(12,15))</f>
        <v>0.30412037037037037</v>
      </c>
      <c r="R17" s="486">
        <v>9.9999997764825821E-3</v>
      </c>
      <c r="S17" s="486">
        <f ca="1">RANDBETWEEN(1,15)/100</f>
        <v>0.14000000000000001</v>
      </c>
      <c r="T17" s="505">
        <v>1</v>
      </c>
      <c r="U17" s="469" t="str">
        <f>W17&amp;V17&amp;"-"&amp;X17&amp;Y17</f>
        <v>C1-R3</v>
      </c>
      <c r="V17" s="505">
        <v>1</v>
      </c>
      <c r="W17" s="470" t="s">
        <v>493</v>
      </c>
      <c r="X17" s="470" t="s">
        <v>494</v>
      </c>
      <c r="Y17" s="505">
        <v>3</v>
      </c>
      <c r="Z17" s="400">
        <v>1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27"/>
      <c r="C18" s="404" t="str">
        <f t="shared" ref="C18:C81" si="0">U18</f>
        <v>C1-R5</v>
      </c>
      <c r="D18" s="405">
        <v>0.30417824074074074</v>
      </c>
      <c r="E18" s="405">
        <v>0.30434027777777778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7.6600000002980231</v>
      </c>
      <c r="K18" s="408">
        <f>J18-I18</f>
        <v>7.0000000298023224E-2</v>
      </c>
      <c r="L18" s="409">
        <f>L17</f>
        <v>0.5</v>
      </c>
      <c r="M18" s="410">
        <f>I18+L18</f>
        <v>8.09</v>
      </c>
      <c r="N18" s="410">
        <f>J18+L18</f>
        <v>8.1600000002980231</v>
      </c>
      <c r="O18" s="411"/>
      <c r="P18" s="485">
        <f ca="1">Q17+TIME(0,0,RANDBETWEEN(20,25))</f>
        <v>0.30439814814814814</v>
      </c>
      <c r="Q18" s="484">
        <f ca="1">P18+TIME(0,0,RANDBETWEEN(12,15))</f>
        <v>0.30454861111111109</v>
      </c>
      <c r="R18" s="486">
        <v>7.0000000298023224E-2</v>
      </c>
      <c r="S18" s="486">
        <f t="shared" ref="S18:S81" ca="1" si="2">RANDBETWEEN(1,15)/100</f>
        <v>0.04</v>
      </c>
      <c r="T18" s="505">
        <v>2</v>
      </c>
      <c r="U18" s="469" t="str">
        <f t="shared" ref="U18:U81" si="3">W18&amp;V18&amp;"-"&amp;X18&amp;Y18</f>
        <v>C1-R5</v>
      </c>
      <c r="V18" s="505">
        <v>1</v>
      </c>
      <c r="W18" s="470" t="s">
        <v>493</v>
      </c>
      <c r="X18" s="470" t="s">
        <v>494</v>
      </c>
      <c r="Y18" s="505">
        <v>5</v>
      </c>
      <c r="Z18" s="400">
        <v>3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27"/>
      <c r="C19" s="404" t="str">
        <f t="shared" si="0"/>
        <v>C1-R7</v>
      </c>
      <c r="D19" s="405">
        <v>0.30442129629629627</v>
      </c>
      <c r="E19" s="405">
        <v>0.30456018518518518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7.6999999994039534</v>
      </c>
      <c r="K19" s="408">
        <f t="shared" ref="K19:K82" si="8">J19-I19</f>
        <v>0.10999999940395355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8.1999999994039534</v>
      </c>
      <c r="O19" s="411"/>
      <c r="P19" s="485">
        <f t="shared" ref="P19:P82" ca="1" si="12">Q18+TIME(0,0,RANDBETWEEN(20,25))</f>
        <v>0.30483796296296295</v>
      </c>
      <c r="Q19" s="484">
        <f t="shared" ref="Q19:Q82" ca="1" si="13">P19+TIME(0,0,RANDBETWEEN(12,15))</f>
        <v>0.30497685185185186</v>
      </c>
      <c r="R19" s="486">
        <v>0.10999999940395355</v>
      </c>
      <c r="S19" s="486">
        <f t="shared" ca="1" si="2"/>
        <v>7.0000000000000007E-2</v>
      </c>
      <c r="T19" s="505">
        <v>3</v>
      </c>
      <c r="U19" s="469" t="str">
        <f t="shared" si="3"/>
        <v>C1-R7</v>
      </c>
      <c r="V19" s="505">
        <v>1</v>
      </c>
      <c r="W19" s="470" t="s">
        <v>493</v>
      </c>
      <c r="X19" s="470" t="s">
        <v>494</v>
      </c>
      <c r="Y19" s="505">
        <v>7</v>
      </c>
      <c r="Z19" s="400">
        <v>5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27" t="s">
        <v>523</v>
      </c>
      <c r="C20" s="404" t="str">
        <f t="shared" si="0"/>
        <v>C1-R9</v>
      </c>
      <c r="D20" s="405">
        <v>0.30467592592592591</v>
      </c>
      <c r="E20" s="405">
        <v>0.30482638888888891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7.5999999997764824</v>
      </c>
      <c r="K20" s="408">
        <f t="shared" si="8"/>
        <v>9.9999997764825821E-3</v>
      </c>
      <c r="L20" s="409">
        <f t="shared" si="9"/>
        <v>0.5</v>
      </c>
      <c r="M20" s="410">
        <f t="shared" si="10"/>
        <v>8.09</v>
      </c>
      <c r="N20" s="410">
        <f t="shared" si="11"/>
        <v>8.0999999997764824</v>
      </c>
      <c r="O20" s="411"/>
      <c r="P20" s="485">
        <f t="shared" ca="1" si="12"/>
        <v>0.30526620370370372</v>
      </c>
      <c r="Q20" s="484">
        <f t="shared" ca="1" si="13"/>
        <v>0.30543981481481486</v>
      </c>
      <c r="R20" s="486">
        <v>9.9999997764825821E-3</v>
      </c>
      <c r="S20" s="486">
        <f t="shared" ca="1" si="2"/>
        <v>0.04</v>
      </c>
      <c r="T20" s="505">
        <v>4</v>
      </c>
      <c r="U20" s="469" t="str">
        <f t="shared" si="3"/>
        <v>C1-R9</v>
      </c>
      <c r="V20" s="505">
        <v>1</v>
      </c>
      <c r="W20" s="470" t="s">
        <v>493</v>
      </c>
      <c r="X20" s="470" t="s">
        <v>494</v>
      </c>
      <c r="Y20" s="505">
        <v>9</v>
      </c>
      <c r="Z20" s="400">
        <v>7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27"/>
      <c r="C21" s="404" t="str">
        <f t="shared" si="0"/>
        <v>C1-R11</v>
      </c>
      <c r="D21" s="405">
        <v>0.30493055555555554</v>
      </c>
      <c r="E21" s="405">
        <v>0.30506944444444445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7.6699999982118605</v>
      </c>
      <c r="K21" s="408">
        <f t="shared" si="8"/>
        <v>7.9999998211860657E-2</v>
      </c>
      <c r="L21" s="409">
        <f t="shared" si="9"/>
        <v>0.5</v>
      </c>
      <c r="M21" s="410">
        <f t="shared" si="10"/>
        <v>8.09</v>
      </c>
      <c r="N21" s="410">
        <f t="shared" si="11"/>
        <v>8.1699999982118605</v>
      </c>
      <c r="O21" s="411"/>
      <c r="P21" s="485">
        <f t="shared" ca="1" si="12"/>
        <v>0.30569444444444449</v>
      </c>
      <c r="Q21" s="484">
        <f t="shared" ca="1" si="13"/>
        <v>0.3058333333333334</v>
      </c>
      <c r="R21" s="486">
        <v>7.9999998211860657E-2</v>
      </c>
      <c r="S21" s="486">
        <f t="shared" ca="1" si="2"/>
        <v>0.02</v>
      </c>
      <c r="T21" s="505">
        <v>5</v>
      </c>
      <c r="U21" s="469" t="str">
        <f t="shared" si="3"/>
        <v>C1-R11</v>
      </c>
      <c r="V21" s="505">
        <v>1</v>
      </c>
      <c r="W21" s="470" t="s">
        <v>493</v>
      </c>
      <c r="X21" s="470" t="s">
        <v>494</v>
      </c>
      <c r="Y21" s="505">
        <v>11</v>
      </c>
      <c r="Z21" s="400">
        <v>9</v>
      </c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27"/>
      <c r="C22" s="404" t="str">
        <f t="shared" si="0"/>
        <v>C1-R13</v>
      </c>
      <c r="D22" s="405">
        <v>0.3052199074074074</v>
      </c>
      <c r="E22" s="405">
        <v>0.30535879629629631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7.5999999997764824</v>
      </c>
      <c r="K22" s="408">
        <f t="shared" si="8"/>
        <v>9.9999997764825821E-3</v>
      </c>
      <c r="L22" s="409">
        <f t="shared" si="9"/>
        <v>0.5</v>
      </c>
      <c r="M22" s="410">
        <f t="shared" si="10"/>
        <v>8.09</v>
      </c>
      <c r="N22" s="410">
        <f t="shared" si="11"/>
        <v>8.0999999997764824</v>
      </c>
      <c r="O22" s="411"/>
      <c r="P22" s="485">
        <f t="shared" ca="1" si="12"/>
        <v>0.30608796296296303</v>
      </c>
      <c r="Q22" s="484">
        <f t="shared" ca="1" si="13"/>
        <v>0.30625000000000008</v>
      </c>
      <c r="R22" s="486">
        <v>9.9999997764825821E-3</v>
      </c>
      <c r="S22" s="486">
        <f t="shared" ca="1" si="2"/>
        <v>0.1</v>
      </c>
      <c r="T22" s="505">
        <v>6</v>
      </c>
      <c r="U22" s="469" t="str">
        <f t="shared" si="3"/>
        <v>C1-R13</v>
      </c>
      <c r="V22" s="505">
        <v>1</v>
      </c>
      <c r="W22" s="470" t="s">
        <v>493</v>
      </c>
      <c r="X22" s="470" t="s">
        <v>494</v>
      </c>
      <c r="Y22" s="505">
        <v>13</v>
      </c>
      <c r="Z22" s="400">
        <v>11</v>
      </c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27"/>
      <c r="C23" s="404" t="str">
        <f t="shared" si="0"/>
        <v>C1-R15</v>
      </c>
      <c r="D23" s="412">
        <v>0.30549768518518516</v>
      </c>
      <c r="E23" s="412">
        <v>0.30563657407407407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7.7099999973177908</v>
      </c>
      <c r="K23" s="408">
        <f t="shared" si="8"/>
        <v>0.11999999731779099</v>
      </c>
      <c r="L23" s="409">
        <f t="shared" si="9"/>
        <v>0.5</v>
      </c>
      <c r="M23" s="410">
        <f t="shared" si="10"/>
        <v>8.09</v>
      </c>
      <c r="N23" s="410">
        <f t="shared" si="11"/>
        <v>8.2099999973177908</v>
      </c>
      <c r="O23" s="411"/>
      <c r="P23" s="485">
        <f t="shared" ca="1" si="12"/>
        <v>0.30649305555555562</v>
      </c>
      <c r="Q23" s="484">
        <f t="shared" ca="1" si="13"/>
        <v>0.30664351851851857</v>
      </c>
      <c r="R23" s="486">
        <v>0.11999999731779099</v>
      </c>
      <c r="S23" s="486">
        <f t="shared" ca="1" si="2"/>
        <v>0.03</v>
      </c>
      <c r="T23" s="505">
        <v>7</v>
      </c>
      <c r="U23" s="469" t="str">
        <f t="shared" si="3"/>
        <v>C1-R15</v>
      </c>
      <c r="V23" s="505">
        <v>1</v>
      </c>
      <c r="W23" s="470" t="s">
        <v>493</v>
      </c>
      <c r="X23" s="470" t="s">
        <v>494</v>
      </c>
      <c r="Y23" s="505">
        <v>15</v>
      </c>
      <c r="Z23" s="400">
        <v>13</v>
      </c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27"/>
      <c r="C24" s="404" t="str">
        <f t="shared" si="0"/>
        <v>C1-R17</v>
      </c>
      <c r="D24" s="412">
        <v>0.3057523148148148</v>
      </c>
      <c r="E24" s="412">
        <v>0.30592592592592593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7.6800000035762785</v>
      </c>
      <c r="K24" s="408">
        <f t="shared" si="8"/>
        <v>9.0000003576278687E-2</v>
      </c>
      <c r="L24" s="409">
        <f t="shared" si="9"/>
        <v>0.5</v>
      </c>
      <c r="M24" s="410">
        <f t="shared" si="10"/>
        <v>8.09</v>
      </c>
      <c r="N24" s="410">
        <f t="shared" si="11"/>
        <v>8.1800000035762785</v>
      </c>
      <c r="O24" s="411"/>
      <c r="P24" s="485">
        <f t="shared" ca="1" si="12"/>
        <v>0.3068865740740741</v>
      </c>
      <c r="Q24" s="484">
        <f t="shared" ca="1" si="13"/>
        <v>0.30702546296296301</v>
      </c>
      <c r="R24" s="486">
        <v>9.0000003576278687E-2</v>
      </c>
      <c r="S24" s="486">
        <f t="shared" ca="1" si="2"/>
        <v>0.13</v>
      </c>
      <c r="T24" s="505">
        <v>8</v>
      </c>
      <c r="U24" s="469" t="str">
        <f t="shared" si="3"/>
        <v>C1-R17</v>
      </c>
      <c r="V24" s="505">
        <v>1</v>
      </c>
      <c r="W24" s="470" t="s">
        <v>493</v>
      </c>
      <c r="X24" s="470" t="s">
        <v>494</v>
      </c>
      <c r="Y24" s="505">
        <v>17</v>
      </c>
      <c r="Z24" s="400">
        <v>15</v>
      </c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27"/>
      <c r="C25" s="404" t="str">
        <f t="shared" si="0"/>
        <v>C1-R19</v>
      </c>
      <c r="D25" s="412">
        <v>0.30604166666666666</v>
      </c>
      <c r="E25" s="412">
        <v>0.30618055555555557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7.6400000007450579</v>
      </c>
      <c r="K25" s="408">
        <f t="shared" si="8"/>
        <v>5.000000074505806E-2</v>
      </c>
      <c r="L25" s="409">
        <f t="shared" si="9"/>
        <v>0.5</v>
      </c>
      <c r="M25" s="410">
        <f t="shared" si="10"/>
        <v>8.09</v>
      </c>
      <c r="N25" s="410">
        <f t="shared" si="11"/>
        <v>8.1400000007450579</v>
      </c>
      <c r="O25" s="411"/>
      <c r="P25" s="485">
        <f t="shared" ca="1" si="12"/>
        <v>0.30730324074074078</v>
      </c>
      <c r="Q25" s="484">
        <f t="shared" ca="1" si="13"/>
        <v>0.30746527777777782</v>
      </c>
      <c r="R25" s="486">
        <v>5.000000074505806E-2</v>
      </c>
      <c r="S25" s="486">
        <f t="shared" ca="1" si="2"/>
        <v>0.14000000000000001</v>
      </c>
      <c r="T25" s="505">
        <v>9</v>
      </c>
      <c r="U25" s="469" t="str">
        <f t="shared" si="3"/>
        <v>C1-R19</v>
      </c>
      <c r="V25" s="505">
        <v>1</v>
      </c>
      <c r="W25" s="470" t="s">
        <v>493</v>
      </c>
      <c r="X25" s="470" t="s">
        <v>494</v>
      </c>
      <c r="Y25" s="505">
        <v>19</v>
      </c>
      <c r="Z25" s="400">
        <v>17</v>
      </c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27"/>
      <c r="C26" s="404" t="str">
        <f t="shared" si="0"/>
        <v>C1-R21</v>
      </c>
      <c r="D26" s="412">
        <v>0.30630787037037038</v>
      </c>
      <c r="E26" s="412">
        <v>0.30645833333333333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7.6299999991059302</v>
      </c>
      <c r="K26" s="408">
        <f t="shared" si="8"/>
        <v>3.9999999105930328E-2</v>
      </c>
      <c r="L26" s="409">
        <f t="shared" si="9"/>
        <v>0.5</v>
      </c>
      <c r="M26" s="410">
        <f t="shared" si="10"/>
        <v>8.09</v>
      </c>
      <c r="N26" s="410">
        <f t="shared" si="11"/>
        <v>8.1299999991059302</v>
      </c>
      <c r="O26" s="411"/>
      <c r="P26" s="485">
        <f t="shared" ca="1" si="12"/>
        <v>0.30774305555555559</v>
      </c>
      <c r="Q26" s="484">
        <f t="shared" ca="1" si="13"/>
        <v>0.3078819444444445</v>
      </c>
      <c r="R26" s="486">
        <v>3.9999999105930328E-2</v>
      </c>
      <c r="S26" s="486">
        <f t="shared" ca="1" si="2"/>
        <v>0.02</v>
      </c>
      <c r="T26" s="505">
        <v>10</v>
      </c>
      <c r="U26" s="469" t="str">
        <f t="shared" si="3"/>
        <v>C1-R21</v>
      </c>
      <c r="V26" s="505">
        <v>1</v>
      </c>
      <c r="W26" s="470" t="s">
        <v>493</v>
      </c>
      <c r="X26" s="470" t="s">
        <v>494</v>
      </c>
      <c r="Y26" s="505">
        <v>21</v>
      </c>
      <c r="Z26" s="400">
        <v>19</v>
      </c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27"/>
      <c r="C27" s="404" t="str">
        <f t="shared" si="0"/>
        <v>C1-R23</v>
      </c>
      <c r="D27" s="412">
        <v>0.30659722222222224</v>
      </c>
      <c r="E27" s="412">
        <v>0.30677083333333333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7.6499999986588954</v>
      </c>
      <c r="K27" s="408">
        <f t="shared" si="8"/>
        <v>5.9999998658895493E-2</v>
      </c>
      <c r="L27" s="409">
        <f t="shared" si="9"/>
        <v>0.5</v>
      </c>
      <c r="M27" s="410">
        <f t="shared" si="10"/>
        <v>8.09</v>
      </c>
      <c r="N27" s="410">
        <f t="shared" si="11"/>
        <v>8.1499999986588954</v>
      </c>
      <c r="O27" s="411"/>
      <c r="P27" s="485">
        <f t="shared" ca="1" si="12"/>
        <v>0.308113425925926</v>
      </c>
      <c r="Q27" s="484">
        <f t="shared" ca="1" si="13"/>
        <v>0.30828703703703714</v>
      </c>
      <c r="R27" s="486">
        <v>5.9999998658895493E-2</v>
      </c>
      <c r="S27" s="486">
        <f t="shared" ca="1" si="2"/>
        <v>0.11</v>
      </c>
      <c r="T27" s="505">
        <v>11</v>
      </c>
      <c r="U27" s="469" t="str">
        <f t="shared" si="3"/>
        <v>C1-R23</v>
      </c>
      <c r="V27" s="505">
        <v>1</v>
      </c>
      <c r="W27" s="470" t="s">
        <v>493</v>
      </c>
      <c r="X27" s="470" t="s">
        <v>494</v>
      </c>
      <c r="Y27" s="505">
        <v>23</v>
      </c>
      <c r="Z27" s="400">
        <v>21</v>
      </c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27"/>
      <c r="C28" s="404" t="str">
        <f t="shared" si="0"/>
        <v>C1-R25</v>
      </c>
      <c r="D28" s="412">
        <v>0.30686342592592591</v>
      </c>
      <c r="E28" s="412">
        <v>0.30701388888888886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7.7199999952316283</v>
      </c>
      <c r="K28" s="408">
        <f t="shared" si="8"/>
        <v>0.12999999523162842</v>
      </c>
      <c r="L28" s="409">
        <f t="shared" si="9"/>
        <v>0.5</v>
      </c>
      <c r="M28" s="410">
        <f t="shared" si="10"/>
        <v>8.09</v>
      </c>
      <c r="N28" s="410">
        <f t="shared" si="11"/>
        <v>8.2199999952316283</v>
      </c>
      <c r="O28" s="411"/>
      <c r="P28" s="485">
        <f t="shared" ca="1" si="12"/>
        <v>0.3085648148148149</v>
      </c>
      <c r="Q28" s="484">
        <f t="shared" ca="1" si="13"/>
        <v>0.30873842592592604</v>
      </c>
      <c r="R28" s="486">
        <v>0.12999999523162842</v>
      </c>
      <c r="S28" s="486">
        <f t="shared" ca="1" si="2"/>
        <v>0.11</v>
      </c>
      <c r="T28" s="505">
        <v>12</v>
      </c>
      <c r="U28" s="469" t="str">
        <f t="shared" si="3"/>
        <v>C1-R25</v>
      </c>
      <c r="V28" s="505">
        <v>1</v>
      </c>
      <c r="W28" s="470" t="s">
        <v>493</v>
      </c>
      <c r="X28" s="470" t="s">
        <v>494</v>
      </c>
      <c r="Y28" s="505">
        <v>25</v>
      </c>
      <c r="Z28" s="400">
        <v>23</v>
      </c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27"/>
      <c r="C29" s="404" t="str">
        <f t="shared" si="0"/>
        <v>C1-R27</v>
      </c>
      <c r="D29" s="412">
        <v>0.30712962962962964</v>
      </c>
      <c r="E29" s="412">
        <v>0.30729166666666669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7.690000001490116</v>
      </c>
      <c r="K29" s="408">
        <f t="shared" si="8"/>
        <v>0.10000000149011612</v>
      </c>
      <c r="L29" s="409">
        <f t="shared" si="9"/>
        <v>0.5</v>
      </c>
      <c r="M29" s="410">
        <f t="shared" si="10"/>
        <v>8.09</v>
      </c>
      <c r="N29" s="410">
        <f t="shared" si="11"/>
        <v>8.190000001490116</v>
      </c>
      <c r="O29" s="411"/>
      <c r="P29" s="485">
        <f t="shared" ca="1" si="12"/>
        <v>0.30900462962962977</v>
      </c>
      <c r="Q29" s="484">
        <f t="shared" ca="1" si="13"/>
        <v>0.30917824074074091</v>
      </c>
      <c r="R29" s="486">
        <v>0.10000000149011612</v>
      </c>
      <c r="S29" s="486">
        <f t="shared" ca="1" si="2"/>
        <v>7.0000000000000007E-2</v>
      </c>
      <c r="T29" s="505">
        <v>13</v>
      </c>
      <c r="U29" s="469" t="str">
        <f t="shared" si="3"/>
        <v>C1-R27</v>
      </c>
      <c r="V29" s="505">
        <v>1</v>
      </c>
      <c r="W29" s="470" t="s">
        <v>493</v>
      </c>
      <c r="X29" s="470" t="s">
        <v>494</v>
      </c>
      <c r="Y29" s="505">
        <v>27</v>
      </c>
      <c r="Z29" s="400">
        <v>25</v>
      </c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27"/>
      <c r="C30" s="404" t="str">
        <f t="shared" si="0"/>
        <v>C1-R29</v>
      </c>
      <c r="D30" s="412">
        <v>0.30736111111111108</v>
      </c>
      <c r="E30" s="412">
        <v>0.3075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7.609999999552965</v>
      </c>
      <c r="K30" s="408">
        <f t="shared" si="8"/>
        <v>1.9999999552965164E-2</v>
      </c>
      <c r="L30" s="409">
        <f t="shared" si="9"/>
        <v>0.5</v>
      </c>
      <c r="M30" s="410">
        <f t="shared" si="10"/>
        <v>8.09</v>
      </c>
      <c r="N30" s="410">
        <f t="shared" si="11"/>
        <v>8.109999999552965</v>
      </c>
      <c r="O30" s="411"/>
      <c r="P30" s="485">
        <f t="shared" ca="1" si="12"/>
        <v>0.30945601851851867</v>
      </c>
      <c r="Q30" s="484">
        <f t="shared" ca="1" si="13"/>
        <v>0.30962962962962981</v>
      </c>
      <c r="R30" s="486">
        <v>1.9999999552965164E-2</v>
      </c>
      <c r="S30" s="486">
        <f t="shared" ca="1" si="2"/>
        <v>0.13</v>
      </c>
      <c r="T30" s="505">
        <v>14</v>
      </c>
      <c r="U30" s="469" t="str">
        <f t="shared" si="3"/>
        <v>C1-R29</v>
      </c>
      <c r="V30" s="505">
        <v>1</v>
      </c>
      <c r="W30" s="470" t="s">
        <v>493</v>
      </c>
      <c r="X30" s="470" t="s">
        <v>494</v>
      </c>
      <c r="Y30" s="505">
        <v>29</v>
      </c>
      <c r="Z30" s="400">
        <v>27</v>
      </c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27"/>
      <c r="C31" s="404" t="str">
        <f t="shared" si="0"/>
        <v>C1-R31</v>
      </c>
      <c r="D31" s="412">
        <v>0.30762731481481481</v>
      </c>
      <c r="E31" s="412">
        <v>0.30780092592592595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7.6600000002980231</v>
      </c>
      <c r="K31" s="408">
        <f t="shared" si="8"/>
        <v>7.0000000298023224E-2</v>
      </c>
      <c r="L31" s="409">
        <f t="shared" si="9"/>
        <v>0.5</v>
      </c>
      <c r="M31" s="410">
        <f t="shared" si="10"/>
        <v>8.09</v>
      </c>
      <c r="N31" s="410">
        <f t="shared" si="11"/>
        <v>8.1600000002980231</v>
      </c>
      <c r="O31" s="411"/>
      <c r="P31" s="485">
        <f t="shared" ca="1" si="12"/>
        <v>0.30989583333333354</v>
      </c>
      <c r="Q31" s="484">
        <f t="shared" ca="1" si="13"/>
        <v>0.31003472222222245</v>
      </c>
      <c r="R31" s="486">
        <v>7.0000000298023224E-2</v>
      </c>
      <c r="S31" s="486">
        <f t="shared" ca="1" si="2"/>
        <v>0.03</v>
      </c>
      <c r="T31" s="505">
        <v>15</v>
      </c>
      <c r="U31" s="469" t="str">
        <f t="shared" si="3"/>
        <v>C1-R31</v>
      </c>
      <c r="V31" s="505">
        <v>1</v>
      </c>
      <c r="W31" s="470" t="s">
        <v>493</v>
      </c>
      <c r="X31" s="470" t="s">
        <v>494</v>
      </c>
      <c r="Y31" s="505">
        <v>31</v>
      </c>
      <c r="Z31" s="400">
        <v>29</v>
      </c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27"/>
      <c r="C32" s="404" t="str">
        <f t="shared" si="0"/>
        <v>C1-R33</v>
      </c>
      <c r="D32" s="412">
        <v>0.30790509259259258</v>
      </c>
      <c r="E32" s="412">
        <v>0.30806712962962962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7.6699999982118605</v>
      </c>
      <c r="K32" s="408">
        <f t="shared" si="8"/>
        <v>7.9999998211860657E-2</v>
      </c>
      <c r="L32" s="409">
        <f t="shared" si="9"/>
        <v>0.5</v>
      </c>
      <c r="M32" s="410">
        <f t="shared" si="10"/>
        <v>8.09</v>
      </c>
      <c r="N32" s="410">
        <f t="shared" si="11"/>
        <v>8.1699999982118605</v>
      </c>
      <c r="O32" s="411"/>
      <c r="P32" s="485">
        <f t="shared" ca="1" si="12"/>
        <v>0.31028935185185208</v>
      </c>
      <c r="Q32" s="484">
        <f t="shared" ca="1" si="13"/>
        <v>0.31042824074074099</v>
      </c>
      <c r="R32" s="486">
        <v>7.9999998211860657E-2</v>
      </c>
      <c r="S32" s="486">
        <f t="shared" ca="1" si="2"/>
        <v>7.0000000000000007E-2</v>
      </c>
      <c r="T32" s="505">
        <v>16</v>
      </c>
      <c r="U32" s="469" t="str">
        <f t="shared" si="3"/>
        <v>C1-R33</v>
      </c>
      <c r="V32" s="505">
        <v>1</v>
      </c>
      <c r="W32" s="470" t="s">
        <v>493</v>
      </c>
      <c r="X32" s="470" t="s">
        <v>494</v>
      </c>
      <c r="Y32" s="505">
        <v>33</v>
      </c>
      <c r="Z32" s="400">
        <v>31</v>
      </c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27"/>
      <c r="C33" s="404" t="str">
        <f t="shared" si="0"/>
        <v>C1-R35</v>
      </c>
      <c r="D33" s="412">
        <v>0.30814814814814817</v>
      </c>
      <c r="E33" s="412">
        <v>0.30829861111111112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7.5999999997764824</v>
      </c>
      <c r="K33" s="408">
        <f t="shared" si="8"/>
        <v>9.9999997764825821E-3</v>
      </c>
      <c r="L33" s="409">
        <f t="shared" si="9"/>
        <v>0.5</v>
      </c>
      <c r="M33" s="410">
        <f t="shared" si="10"/>
        <v>8.09</v>
      </c>
      <c r="N33" s="410">
        <f t="shared" si="11"/>
        <v>8.0999999997764824</v>
      </c>
      <c r="O33" s="411"/>
      <c r="P33" s="485">
        <f t="shared" ca="1" si="12"/>
        <v>0.31070601851851876</v>
      </c>
      <c r="Q33" s="484">
        <f t="shared" ca="1" si="13"/>
        <v>0.31087962962962989</v>
      </c>
      <c r="R33" s="486">
        <v>9.9999997764825821E-3</v>
      </c>
      <c r="S33" s="486">
        <f t="shared" ca="1" si="2"/>
        <v>0.13</v>
      </c>
      <c r="T33" s="505">
        <v>17</v>
      </c>
      <c r="U33" s="469" t="str">
        <f t="shared" si="3"/>
        <v>C1-R35</v>
      </c>
      <c r="V33" s="505">
        <v>1</v>
      </c>
      <c r="W33" s="470" t="s">
        <v>493</v>
      </c>
      <c r="X33" s="470" t="s">
        <v>494</v>
      </c>
      <c r="Y33" s="505">
        <v>35</v>
      </c>
      <c r="Z33" s="400">
        <v>33</v>
      </c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27"/>
      <c r="C34" s="404" t="str">
        <f t="shared" si="0"/>
        <v>C1-R37</v>
      </c>
      <c r="D34" s="412">
        <v>0.3084027777777778</v>
      </c>
      <c r="E34" s="412">
        <v>0.30854166666666666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7.6299999991059302</v>
      </c>
      <c r="K34" s="408">
        <f t="shared" si="8"/>
        <v>3.9999999105930328E-2</v>
      </c>
      <c r="L34" s="409">
        <f t="shared" si="9"/>
        <v>0.5</v>
      </c>
      <c r="M34" s="410">
        <f t="shared" si="10"/>
        <v>8.09</v>
      </c>
      <c r="N34" s="410">
        <f t="shared" si="11"/>
        <v>8.1299999991059302</v>
      </c>
      <c r="O34" s="411"/>
      <c r="P34" s="485">
        <f t="shared" ca="1" si="12"/>
        <v>0.31112268518518543</v>
      </c>
      <c r="Q34" s="484">
        <f t="shared" ca="1" si="13"/>
        <v>0.31126157407407434</v>
      </c>
      <c r="R34" s="486">
        <v>3.9999999105930328E-2</v>
      </c>
      <c r="S34" s="486">
        <f t="shared" ca="1" si="2"/>
        <v>0.13</v>
      </c>
      <c r="T34" s="505">
        <v>18</v>
      </c>
      <c r="U34" s="469" t="str">
        <f t="shared" si="3"/>
        <v>C1-R37</v>
      </c>
      <c r="V34" s="505">
        <v>1</v>
      </c>
      <c r="W34" s="470" t="s">
        <v>493</v>
      </c>
      <c r="X34" s="470" t="s">
        <v>494</v>
      </c>
      <c r="Y34" s="505">
        <v>37</v>
      </c>
      <c r="Z34" s="400">
        <v>35</v>
      </c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27"/>
      <c r="C35" s="404" t="str">
        <f t="shared" si="0"/>
        <v>C1-R39</v>
      </c>
      <c r="D35" s="412">
        <v>0.30865740740740738</v>
      </c>
      <c r="E35" s="412">
        <v>0.30881944444444442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7.6800000035762785</v>
      </c>
      <c r="K35" s="408">
        <f t="shared" si="8"/>
        <v>9.0000003576278687E-2</v>
      </c>
      <c r="L35" s="409">
        <f t="shared" si="9"/>
        <v>0.5</v>
      </c>
      <c r="M35" s="410">
        <f t="shared" si="10"/>
        <v>8.09</v>
      </c>
      <c r="N35" s="410">
        <f t="shared" si="11"/>
        <v>8.1800000035762785</v>
      </c>
      <c r="O35" s="411"/>
      <c r="P35" s="485">
        <f t="shared" ca="1" si="12"/>
        <v>0.31153935185185211</v>
      </c>
      <c r="Q35" s="484">
        <f t="shared" ca="1" si="13"/>
        <v>0.31171296296296325</v>
      </c>
      <c r="R35" s="486">
        <v>9.0000003576278687E-2</v>
      </c>
      <c r="S35" s="486">
        <f t="shared" ca="1" si="2"/>
        <v>0.05</v>
      </c>
      <c r="T35" s="505">
        <v>19</v>
      </c>
      <c r="U35" s="469" t="str">
        <f t="shared" si="3"/>
        <v>C1-R39</v>
      </c>
      <c r="V35" s="505">
        <v>1</v>
      </c>
      <c r="W35" s="470" t="s">
        <v>493</v>
      </c>
      <c r="X35" s="470" t="s">
        <v>494</v>
      </c>
      <c r="Y35" s="505">
        <v>39</v>
      </c>
      <c r="Z35" s="400">
        <v>37</v>
      </c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27"/>
      <c r="C36" s="404" t="str">
        <f t="shared" si="0"/>
        <v>C1-R41</v>
      </c>
      <c r="D36" s="412">
        <v>0.30894675925925924</v>
      </c>
      <c r="E36" s="412">
        <v>0.30909722222222225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7.6699999982118605</v>
      </c>
      <c r="K36" s="408">
        <f t="shared" si="8"/>
        <v>7.9999998211860657E-2</v>
      </c>
      <c r="L36" s="409">
        <f t="shared" si="9"/>
        <v>0.5</v>
      </c>
      <c r="M36" s="410">
        <f t="shared" si="10"/>
        <v>8.09</v>
      </c>
      <c r="N36" s="410">
        <f t="shared" si="11"/>
        <v>8.1699999982118605</v>
      </c>
      <c r="O36" s="411"/>
      <c r="P36" s="485">
        <f t="shared" ca="1" si="12"/>
        <v>0.31194444444444475</v>
      </c>
      <c r="Q36" s="484">
        <f t="shared" ca="1" si="13"/>
        <v>0.3120949074074077</v>
      </c>
      <c r="R36" s="486">
        <v>7.9999998211860657E-2</v>
      </c>
      <c r="S36" s="486">
        <f t="shared" ca="1" si="2"/>
        <v>0.04</v>
      </c>
      <c r="T36" s="505">
        <v>20</v>
      </c>
      <c r="U36" s="469" t="str">
        <f t="shared" si="3"/>
        <v>C1-R41</v>
      </c>
      <c r="V36" s="505">
        <v>1</v>
      </c>
      <c r="W36" s="470" t="s">
        <v>493</v>
      </c>
      <c r="X36" s="470" t="s">
        <v>494</v>
      </c>
      <c r="Y36" s="505">
        <v>41</v>
      </c>
      <c r="Z36" s="400">
        <v>39</v>
      </c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27"/>
      <c r="C37" s="404" t="str">
        <f t="shared" si="0"/>
        <v>C1-R43</v>
      </c>
      <c r="D37" s="412">
        <v>0.30918981481481483</v>
      </c>
      <c r="E37" s="412">
        <v>0.30935185185185188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7.6999999994039534</v>
      </c>
      <c r="K37" s="408">
        <f t="shared" si="8"/>
        <v>0.10999999940395355</v>
      </c>
      <c r="L37" s="409">
        <f t="shared" si="9"/>
        <v>0.5</v>
      </c>
      <c r="M37" s="410">
        <f t="shared" si="10"/>
        <v>8.09</v>
      </c>
      <c r="N37" s="410">
        <f t="shared" si="11"/>
        <v>8.1999999994039534</v>
      </c>
      <c r="O37" s="411"/>
      <c r="P37" s="485">
        <f t="shared" ca="1" si="12"/>
        <v>0.31238425925925956</v>
      </c>
      <c r="Q37" s="484">
        <f t="shared" ca="1" si="13"/>
        <v>0.31255787037037069</v>
      </c>
      <c r="R37" s="486">
        <v>0.10999999940395355</v>
      </c>
      <c r="S37" s="486">
        <f t="shared" ca="1" si="2"/>
        <v>0.05</v>
      </c>
      <c r="T37" s="506">
        <v>21</v>
      </c>
      <c r="U37" s="503" t="str">
        <f t="shared" si="3"/>
        <v>C1-R43</v>
      </c>
      <c r="V37" s="506">
        <v>1</v>
      </c>
      <c r="W37" s="503" t="s">
        <v>493</v>
      </c>
      <c r="X37" s="503" t="s">
        <v>494</v>
      </c>
      <c r="Y37" s="506">
        <v>43</v>
      </c>
      <c r="Z37" s="400">
        <v>41</v>
      </c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27"/>
      <c r="C38" s="404" t="str">
        <f t="shared" si="0"/>
        <v>C2-R44</v>
      </c>
      <c r="D38" s="412">
        <v>0.3094675925925926</v>
      </c>
      <c r="E38" s="412">
        <v>0.30962962962962964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7.609999999552965</v>
      </c>
      <c r="K38" s="408">
        <f t="shared" si="8"/>
        <v>1.9999999552965164E-2</v>
      </c>
      <c r="L38" s="409">
        <f t="shared" si="9"/>
        <v>0.5</v>
      </c>
      <c r="M38" s="410">
        <f t="shared" si="10"/>
        <v>8.09</v>
      </c>
      <c r="N38" s="410">
        <f t="shared" si="11"/>
        <v>8.109999999552965</v>
      </c>
      <c r="O38" s="411"/>
      <c r="P38" s="485">
        <f t="shared" ca="1" si="12"/>
        <v>0.31283564814814846</v>
      </c>
      <c r="Q38" s="484">
        <f t="shared" ca="1" si="13"/>
        <v>0.31297453703703737</v>
      </c>
      <c r="R38" s="486">
        <v>1.9999999552965164E-2</v>
      </c>
      <c r="S38" s="486">
        <f t="shared" ca="1" si="2"/>
        <v>0.03</v>
      </c>
      <c r="T38" s="505">
        <v>1</v>
      </c>
      <c r="U38" s="469" t="str">
        <f t="shared" si="3"/>
        <v>C2-R44</v>
      </c>
      <c r="V38" s="505">
        <v>2</v>
      </c>
      <c r="W38" s="470" t="s">
        <v>493</v>
      </c>
      <c r="X38" s="470" t="s">
        <v>494</v>
      </c>
      <c r="Y38" s="505">
        <v>44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27"/>
      <c r="C39" s="404" t="str">
        <f t="shared" si="0"/>
        <v>C2-R42</v>
      </c>
      <c r="D39" s="412">
        <v>0.30974537037037037</v>
      </c>
      <c r="E39" s="412">
        <v>0.30990740740740741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7.6199999993294476</v>
      </c>
      <c r="K39" s="408">
        <f t="shared" si="8"/>
        <v>2.9999999329447746E-2</v>
      </c>
      <c r="L39" s="409">
        <f t="shared" si="9"/>
        <v>0.5</v>
      </c>
      <c r="M39" s="410">
        <f t="shared" si="10"/>
        <v>8.09</v>
      </c>
      <c r="N39" s="410">
        <f t="shared" si="11"/>
        <v>8.1199999993294476</v>
      </c>
      <c r="O39" s="411"/>
      <c r="P39" s="485">
        <f t="shared" ca="1" si="12"/>
        <v>0.313229166666667</v>
      </c>
      <c r="Q39" s="484">
        <f t="shared" ca="1" si="13"/>
        <v>0.31340277777777814</v>
      </c>
      <c r="R39" s="486">
        <v>2.9999999329447746E-2</v>
      </c>
      <c r="S39" s="486">
        <f t="shared" ca="1" si="2"/>
        <v>0.13</v>
      </c>
      <c r="T39" s="505">
        <v>2</v>
      </c>
      <c r="U39" s="469" t="str">
        <f t="shared" si="3"/>
        <v>C2-R42</v>
      </c>
      <c r="V39" s="505">
        <v>2</v>
      </c>
      <c r="W39" s="470" t="s">
        <v>493</v>
      </c>
      <c r="X39" s="470" t="s">
        <v>494</v>
      </c>
      <c r="Y39" s="505">
        <v>42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27"/>
      <c r="C40" s="404" t="str">
        <f t="shared" si="0"/>
        <v>C2-R40</v>
      </c>
      <c r="D40" s="412">
        <v>0.31</v>
      </c>
      <c r="E40" s="412">
        <v>0.31013888888888891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7.6999999994039534</v>
      </c>
      <c r="K40" s="408">
        <f t="shared" si="8"/>
        <v>0.10999999940395355</v>
      </c>
      <c r="L40" s="409">
        <f t="shared" si="9"/>
        <v>0.5</v>
      </c>
      <c r="M40" s="410">
        <f t="shared" si="10"/>
        <v>8.09</v>
      </c>
      <c r="N40" s="410">
        <f t="shared" si="11"/>
        <v>8.1999999994039534</v>
      </c>
      <c r="O40" s="411"/>
      <c r="P40" s="485">
        <f t="shared" ca="1" si="12"/>
        <v>0.31368055555555591</v>
      </c>
      <c r="Q40" s="484">
        <f t="shared" ca="1" si="13"/>
        <v>0.31383101851851886</v>
      </c>
      <c r="R40" s="486">
        <v>0.10999999940395355</v>
      </c>
      <c r="S40" s="486">
        <f t="shared" ca="1" si="2"/>
        <v>0.03</v>
      </c>
      <c r="T40" s="505">
        <v>3</v>
      </c>
      <c r="U40" s="469" t="str">
        <f t="shared" si="3"/>
        <v>C2-R40</v>
      </c>
      <c r="V40" s="505">
        <v>2</v>
      </c>
      <c r="W40" s="470" t="s">
        <v>493</v>
      </c>
      <c r="X40" s="470" t="s">
        <v>494</v>
      </c>
      <c r="Y40" s="505">
        <v>40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27"/>
      <c r="C41" s="404" t="str">
        <f t="shared" si="0"/>
        <v>C2-R38</v>
      </c>
      <c r="D41" s="412">
        <v>0.31026620370370372</v>
      </c>
      <c r="E41" s="412">
        <v>0.31041666666666667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7.7300000005960463</v>
      </c>
      <c r="K41" s="408">
        <f t="shared" si="8"/>
        <v>0.14000000059604645</v>
      </c>
      <c r="L41" s="409">
        <f t="shared" si="9"/>
        <v>0.5</v>
      </c>
      <c r="M41" s="410">
        <f t="shared" si="10"/>
        <v>8.09</v>
      </c>
      <c r="N41" s="410">
        <f t="shared" si="11"/>
        <v>8.2300000005960463</v>
      </c>
      <c r="O41" s="411"/>
      <c r="P41" s="485">
        <f t="shared" ca="1" si="12"/>
        <v>0.31406250000000036</v>
      </c>
      <c r="Q41" s="484">
        <f t="shared" ca="1" si="13"/>
        <v>0.31420138888888927</v>
      </c>
      <c r="R41" s="486">
        <v>0.14000000059604645</v>
      </c>
      <c r="S41" s="486">
        <f t="shared" ca="1" si="2"/>
        <v>0.05</v>
      </c>
      <c r="T41" s="505">
        <v>4</v>
      </c>
      <c r="U41" s="469" t="str">
        <f t="shared" si="3"/>
        <v>C2-R38</v>
      </c>
      <c r="V41" s="505">
        <v>2</v>
      </c>
      <c r="W41" s="470" t="s">
        <v>493</v>
      </c>
      <c r="X41" s="470" t="s">
        <v>494</v>
      </c>
      <c r="Y41" s="505">
        <v>38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27"/>
      <c r="C42" s="404" t="str">
        <f t="shared" si="0"/>
        <v>C2-R36</v>
      </c>
      <c r="D42" s="412">
        <v>0.31049768518518517</v>
      </c>
      <c r="E42" s="412">
        <v>0.31064814814814817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7.6699999982118605</v>
      </c>
      <c r="K42" s="408">
        <f t="shared" si="8"/>
        <v>7.9999998211860657E-2</v>
      </c>
      <c r="L42" s="409">
        <f t="shared" si="9"/>
        <v>0.5</v>
      </c>
      <c r="M42" s="410">
        <f t="shared" si="10"/>
        <v>8.09</v>
      </c>
      <c r="N42" s="410">
        <f t="shared" si="11"/>
        <v>8.1699999982118605</v>
      </c>
      <c r="O42" s="411"/>
      <c r="P42" s="485">
        <f t="shared" ca="1" si="12"/>
        <v>0.31446759259259299</v>
      </c>
      <c r="Q42" s="484">
        <f t="shared" ca="1" si="13"/>
        <v>0.31462962962963004</v>
      </c>
      <c r="R42" s="486">
        <v>7.9999998211860657E-2</v>
      </c>
      <c r="S42" s="486">
        <f t="shared" ca="1" si="2"/>
        <v>7.0000000000000007E-2</v>
      </c>
      <c r="T42" s="505">
        <v>5</v>
      </c>
      <c r="U42" s="469" t="str">
        <f t="shared" si="3"/>
        <v>C2-R36</v>
      </c>
      <c r="V42" s="505">
        <v>2</v>
      </c>
      <c r="W42" s="470" t="s">
        <v>493</v>
      </c>
      <c r="X42" s="470" t="s">
        <v>494</v>
      </c>
      <c r="Y42" s="505">
        <v>36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27"/>
      <c r="C43" s="404" t="str">
        <f t="shared" si="0"/>
        <v>C2-R34</v>
      </c>
      <c r="D43" s="412">
        <v>0.3107523148148148</v>
      </c>
      <c r="E43" s="412">
        <v>0.31089120370370371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7.6400000007450579</v>
      </c>
      <c r="K43" s="408">
        <f t="shared" si="8"/>
        <v>5.000000074505806E-2</v>
      </c>
      <c r="L43" s="409">
        <f t="shared" si="9"/>
        <v>0.5</v>
      </c>
      <c r="M43" s="410">
        <f t="shared" si="10"/>
        <v>8.09</v>
      </c>
      <c r="N43" s="410">
        <f t="shared" si="11"/>
        <v>8.1400000007450579</v>
      </c>
      <c r="O43" s="411"/>
      <c r="P43" s="485">
        <f t="shared" ca="1" si="12"/>
        <v>0.31486111111111154</v>
      </c>
      <c r="Q43" s="484">
        <f t="shared" ca="1" si="13"/>
        <v>0.31502314814814858</v>
      </c>
      <c r="R43" s="486">
        <v>5.000000074505806E-2</v>
      </c>
      <c r="S43" s="486">
        <f t="shared" ca="1" si="2"/>
        <v>0.11</v>
      </c>
      <c r="T43" s="505">
        <v>6</v>
      </c>
      <c r="U43" s="469" t="str">
        <f t="shared" si="3"/>
        <v>C2-R34</v>
      </c>
      <c r="V43" s="505">
        <v>2</v>
      </c>
      <c r="W43" s="470" t="s">
        <v>493</v>
      </c>
      <c r="X43" s="470" t="s">
        <v>494</v>
      </c>
      <c r="Y43" s="505">
        <v>34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27"/>
      <c r="C44" s="404" t="str">
        <f t="shared" si="0"/>
        <v>C2-R32</v>
      </c>
      <c r="D44" s="412">
        <v>0.31103009259259257</v>
      </c>
      <c r="E44" s="412">
        <v>0.31119212962962961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7.6699999982118605</v>
      </c>
      <c r="K44" s="408">
        <f t="shared" si="8"/>
        <v>7.9999998211860657E-2</v>
      </c>
      <c r="L44" s="409">
        <f t="shared" si="9"/>
        <v>0.5</v>
      </c>
      <c r="M44" s="410">
        <f t="shared" si="10"/>
        <v>8.09</v>
      </c>
      <c r="N44" s="410">
        <f t="shared" si="11"/>
        <v>8.1699999982118605</v>
      </c>
      <c r="O44" s="411"/>
      <c r="P44" s="485">
        <f t="shared" ca="1" si="12"/>
        <v>0.31527777777777821</v>
      </c>
      <c r="Q44" s="484">
        <f t="shared" ca="1" si="13"/>
        <v>0.31541666666666712</v>
      </c>
      <c r="R44" s="486">
        <v>7.9999998211860657E-2</v>
      </c>
      <c r="S44" s="486">
        <f t="shared" ca="1" si="2"/>
        <v>0.13</v>
      </c>
      <c r="T44" s="505">
        <v>7</v>
      </c>
      <c r="U44" s="469" t="str">
        <f t="shared" si="3"/>
        <v>C2-R32</v>
      </c>
      <c r="V44" s="505">
        <v>2</v>
      </c>
      <c r="W44" s="470" t="s">
        <v>493</v>
      </c>
      <c r="X44" s="470" t="s">
        <v>494</v>
      </c>
      <c r="Y44" s="505">
        <v>32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27"/>
      <c r="C45" s="404" t="str">
        <f t="shared" si="0"/>
        <v>C2-R30</v>
      </c>
      <c r="D45" s="412">
        <v>0.31127314814814816</v>
      </c>
      <c r="E45" s="412">
        <v>0.31144675925925924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7.6699999982118605</v>
      </c>
      <c r="K45" s="408">
        <f t="shared" si="8"/>
        <v>7.9999998211860657E-2</v>
      </c>
      <c r="L45" s="409">
        <f t="shared" si="9"/>
        <v>0.5</v>
      </c>
      <c r="M45" s="410">
        <f t="shared" si="10"/>
        <v>8.09</v>
      </c>
      <c r="N45" s="410">
        <f t="shared" si="11"/>
        <v>8.1699999982118605</v>
      </c>
      <c r="O45" s="411"/>
      <c r="P45" s="485">
        <f t="shared" ca="1" si="12"/>
        <v>0.31564814814814862</v>
      </c>
      <c r="Q45" s="484">
        <f t="shared" ca="1" si="13"/>
        <v>0.31579861111111157</v>
      </c>
      <c r="R45" s="486">
        <v>7.9999998211860657E-2</v>
      </c>
      <c r="S45" s="486">
        <f t="shared" ca="1" si="2"/>
        <v>0.1</v>
      </c>
      <c r="T45" s="505">
        <v>8</v>
      </c>
      <c r="U45" s="469" t="str">
        <f t="shared" si="3"/>
        <v>C2-R30</v>
      </c>
      <c r="V45" s="505">
        <v>2</v>
      </c>
      <c r="W45" s="470" t="s">
        <v>493</v>
      </c>
      <c r="X45" s="470" t="s">
        <v>494</v>
      </c>
      <c r="Y45" s="505">
        <v>30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27"/>
      <c r="C46" s="404" t="str">
        <f t="shared" si="0"/>
        <v>C2-R28</v>
      </c>
      <c r="D46" s="412">
        <v>0.31152777777777779</v>
      </c>
      <c r="E46" s="412">
        <v>0.31168981481481484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7.6999999994039534</v>
      </c>
      <c r="K46" s="408">
        <f t="shared" si="8"/>
        <v>0.10999999940395355</v>
      </c>
      <c r="L46" s="409">
        <f t="shared" si="9"/>
        <v>0.5</v>
      </c>
      <c r="M46" s="410">
        <f t="shared" si="10"/>
        <v>8.09</v>
      </c>
      <c r="N46" s="410">
        <f t="shared" si="11"/>
        <v>8.1999999994039534</v>
      </c>
      <c r="O46" s="411"/>
      <c r="P46" s="485">
        <f t="shared" ca="1" si="12"/>
        <v>0.31607638888888934</v>
      </c>
      <c r="Q46" s="484">
        <f t="shared" ca="1" si="13"/>
        <v>0.31623842592592638</v>
      </c>
      <c r="R46" s="486">
        <v>0.10999999940395355</v>
      </c>
      <c r="S46" s="486">
        <f t="shared" ca="1" si="2"/>
        <v>0.05</v>
      </c>
      <c r="T46" s="505">
        <v>9</v>
      </c>
      <c r="U46" s="469" t="str">
        <f t="shared" si="3"/>
        <v>C2-R28</v>
      </c>
      <c r="V46" s="505">
        <v>2</v>
      </c>
      <c r="W46" s="470" t="s">
        <v>493</v>
      </c>
      <c r="X46" s="470" t="s">
        <v>494</v>
      </c>
      <c r="Y46" s="505">
        <v>28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27"/>
      <c r="C47" s="404" t="str">
        <f t="shared" si="0"/>
        <v>C2-R26</v>
      </c>
      <c r="D47" s="405">
        <v>0.31175925925925924</v>
      </c>
      <c r="E47" s="405">
        <v>0.31193287037037037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7.7300000005960463</v>
      </c>
      <c r="K47" s="408">
        <f t="shared" si="8"/>
        <v>0.14000000059604645</v>
      </c>
      <c r="L47" s="409">
        <f t="shared" si="9"/>
        <v>0.5</v>
      </c>
      <c r="M47" s="410">
        <f t="shared" si="10"/>
        <v>8.09</v>
      </c>
      <c r="N47" s="410">
        <f t="shared" si="11"/>
        <v>8.2300000005960463</v>
      </c>
      <c r="O47" s="411"/>
      <c r="P47" s="485">
        <f t="shared" ca="1" si="12"/>
        <v>0.31648148148148192</v>
      </c>
      <c r="Q47" s="484">
        <f t="shared" ca="1" si="13"/>
        <v>0.31662037037037083</v>
      </c>
      <c r="R47" s="486">
        <v>0.14000000059604645</v>
      </c>
      <c r="S47" s="486">
        <f t="shared" ca="1" si="2"/>
        <v>0.01</v>
      </c>
      <c r="T47" s="505">
        <v>10</v>
      </c>
      <c r="U47" s="469" t="str">
        <f t="shared" si="3"/>
        <v>C2-R26</v>
      </c>
      <c r="V47" s="505">
        <v>2</v>
      </c>
      <c r="W47" s="470" t="s">
        <v>493</v>
      </c>
      <c r="X47" s="470" t="s">
        <v>494</v>
      </c>
      <c r="Y47" s="505">
        <v>26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27"/>
      <c r="C48" s="404" t="str">
        <f t="shared" si="0"/>
        <v>C2-R24</v>
      </c>
      <c r="D48" s="412">
        <v>0.31203703703703706</v>
      </c>
      <c r="E48" s="412">
        <v>0.31217592592592591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7.5999999997764824</v>
      </c>
      <c r="K48" s="408">
        <f t="shared" si="8"/>
        <v>9.9999997764825821E-3</v>
      </c>
      <c r="L48" s="409">
        <f t="shared" si="9"/>
        <v>0.5</v>
      </c>
      <c r="M48" s="410">
        <f t="shared" si="10"/>
        <v>8.09</v>
      </c>
      <c r="N48" s="410">
        <f t="shared" si="11"/>
        <v>8.0999999997764824</v>
      </c>
      <c r="O48" s="411"/>
      <c r="P48" s="485">
        <f t="shared" ca="1" si="12"/>
        <v>0.3168981481481486</v>
      </c>
      <c r="Q48" s="484">
        <f t="shared" ca="1" si="13"/>
        <v>0.31703703703703751</v>
      </c>
      <c r="R48" s="486">
        <v>9.9999997764825821E-3</v>
      </c>
      <c r="S48" s="486">
        <f t="shared" ca="1" si="2"/>
        <v>0.12</v>
      </c>
      <c r="T48" s="505">
        <v>11</v>
      </c>
      <c r="U48" s="469" t="str">
        <f t="shared" si="3"/>
        <v>C2-R24</v>
      </c>
      <c r="V48" s="505">
        <v>2</v>
      </c>
      <c r="W48" s="470" t="s">
        <v>493</v>
      </c>
      <c r="X48" s="470" t="s">
        <v>494</v>
      </c>
      <c r="Y48" s="505">
        <v>24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27"/>
      <c r="C49" s="404" t="str">
        <f t="shared" si="0"/>
        <v>C2-R22</v>
      </c>
      <c r="D49" s="412">
        <v>0.31231481481481482</v>
      </c>
      <c r="E49" s="412">
        <v>0.31248842592592591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7.5999999997764824</v>
      </c>
      <c r="K49" s="408">
        <f t="shared" si="8"/>
        <v>9.9999997764825821E-3</v>
      </c>
      <c r="L49" s="409">
        <f t="shared" si="9"/>
        <v>0.5</v>
      </c>
      <c r="M49" s="410">
        <f t="shared" si="10"/>
        <v>8.09</v>
      </c>
      <c r="N49" s="410">
        <f t="shared" si="11"/>
        <v>8.0999999997764824</v>
      </c>
      <c r="O49" s="411"/>
      <c r="P49" s="485">
        <f t="shared" ca="1" si="12"/>
        <v>0.31728009259259304</v>
      </c>
      <c r="R49" s="486">
        <v>9.9999997764825821E-3</v>
      </c>
      <c r="S49" s="486">
        <f t="shared" ca="1" si="2"/>
        <v>0.09</v>
      </c>
      <c r="T49" s="505">
        <v>12</v>
      </c>
      <c r="U49" s="469" t="str">
        <f t="shared" si="3"/>
        <v>C2-R22</v>
      </c>
      <c r="V49" s="505">
        <v>2</v>
      </c>
      <c r="W49" s="470" t="s">
        <v>493</v>
      </c>
      <c r="X49" s="470" t="s">
        <v>494</v>
      </c>
      <c r="Y49" s="505">
        <v>22</v>
      </c>
      <c r="Z49" s="484">
        <f ca="1">P49+TIME(0,0,RANDBETWEEN(12,15))</f>
        <v>0.31743055555555599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27"/>
      <c r="C50" s="404" t="str">
        <f t="shared" si="0"/>
        <v>C2-R20</v>
      </c>
      <c r="D50" s="405">
        <v>0.31260416666666668</v>
      </c>
      <c r="E50" s="405">
        <v>0.31276620370370373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7.6299999991059302</v>
      </c>
      <c r="K50" s="408">
        <f t="shared" si="8"/>
        <v>3.9999999105930328E-2</v>
      </c>
      <c r="L50" s="409">
        <f t="shared" si="9"/>
        <v>0.5</v>
      </c>
      <c r="M50" s="410">
        <f t="shared" si="10"/>
        <v>8.09</v>
      </c>
      <c r="N50" s="410">
        <f t="shared" si="11"/>
        <v>8.1299999991059302</v>
      </c>
      <c r="O50" s="411"/>
      <c r="P50" s="485">
        <f ca="1">Z49+TIME(0,0,RANDBETWEEN(20,25))</f>
        <v>0.31770833333333376</v>
      </c>
      <c r="Q50" s="484">
        <f t="shared" ca="1" si="13"/>
        <v>0.31784722222222267</v>
      </c>
      <c r="R50" s="486">
        <v>3.9999999105930328E-2</v>
      </c>
      <c r="S50" s="486">
        <f t="shared" ca="1" si="2"/>
        <v>0.03</v>
      </c>
      <c r="T50" s="505">
        <v>13</v>
      </c>
      <c r="U50" s="469" t="str">
        <f t="shared" si="3"/>
        <v>C2-R20</v>
      </c>
      <c r="V50" s="505">
        <v>2</v>
      </c>
      <c r="W50" s="470" t="s">
        <v>493</v>
      </c>
      <c r="X50" s="470" t="s">
        <v>494</v>
      </c>
      <c r="Y50" s="505">
        <v>20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27"/>
      <c r="C51" s="404" t="str">
        <f t="shared" si="0"/>
        <v>C2-R18</v>
      </c>
      <c r="D51" s="405">
        <v>0.31287037037037035</v>
      </c>
      <c r="E51" s="405">
        <v>0.31304398148148149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7.7099999973177908</v>
      </c>
      <c r="K51" s="408">
        <f t="shared" si="8"/>
        <v>0.11999999731779099</v>
      </c>
      <c r="L51" s="409">
        <f t="shared" si="9"/>
        <v>0.5</v>
      </c>
      <c r="M51" s="410">
        <f t="shared" si="10"/>
        <v>8.09</v>
      </c>
      <c r="N51" s="410">
        <f t="shared" si="11"/>
        <v>8.2099999973177908</v>
      </c>
      <c r="O51" s="411"/>
      <c r="P51" s="485">
        <f t="shared" ca="1" si="12"/>
        <v>0.31813657407407453</v>
      </c>
      <c r="Q51" s="484">
        <f t="shared" ca="1" si="13"/>
        <v>0.31829861111111157</v>
      </c>
      <c r="R51" s="486">
        <v>0.11999999731779099</v>
      </c>
      <c r="S51" s="486">
        <f t="shared" ca="1" si="2"/>
        <v>7.0000000000000007E-2</v>
      </c>
      <c r="T51" s="505">
        <v>14</v>
      </c>
      <c r="U51" s="469" t="str">
        <f t="shared" si="3"/>
        <v>C2-R18</v>
      </c>
      <c r="V51" s="505">
        <v>2</v>
      </c>
      <c r="W51" s="470" t="s">
        <v>493</v>
      </c>
      <c r="X51" s="470" t="s">
        <v>494</v>
      </c>
      <c r="Y51" s="505">
        <v>18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27"/>
      <c r="C52" s="404" t="str">
        <f t="shared" si="0"/>
        <v>C2-R16</v>
      </c>
      <c r="D52" s="405">
        <v>0.31311342592592595</v>
      </c>
      <c r="E52" s="405">
        <v>0.31328703703703703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7.7400000059604643</v>
      </c>
      <c r="K52" s="408">
        <f t="shared" si="8"/>
        <v>0.15000000596046448</v>
      </c>
      <c r="L52" s="409">
        <f t="shared" si="9"/>
        <v>0.5</v>
      </c>
      <c r="M52" s="410">
        <f t="shared" si="10"/>
        <v>8.09</v>
      </c>
      <c r="N52" s="410">
        <f t="shared" si="11"/>
        <v>8.2400000059604643</v>
      </c>
      <c r="O52" s="411"/>
      <c r="P52" s="485">
        <f t="shared" ca="1" si="12"/>
        <v>0.31857638888888934</v>
      </c>
      <c r="Q52" s="484">
        <f t="shared" ca="1" si="13"/>
        <v>0.31872685185185229</v>
      </c>
      <c r="R52" s="486">
        <v>0.15000000596046448</v>
      </c>
      <c r="S52" s="486">
        <f t="shared" ca="1" si="2"/>
        <v>0.04</v>
      </c>
      <c r="T52" s="505">
        <v>15</v>
      </c>
      <c r="U52" s="469" t="str">
        <f t="shared" si="3"/>
        <v>C2-R16</v>
      </c>
      <c r="V52" s="505">
        <v>2</v>
      </c>
      <c r="W52" s="470" t="s">
        <v>493</v>
      </c>
      <c r="X52" s="470" t="s">
        <v>494</v>
      </c>
      <c r="Y52" s="505">
        <v>16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27"/>
      <c r="C53" s="404" t="str">
        <f t="shared" si="0"/>
        <v>C2-R14</v>
      </c>
      <c r="D53" s="405">
        <v>0.31340277777777775</v>
      </c>
      <c r="E53" s="405">
        <v>0.31357638888888889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7.7099999973177908</v>
      </c>
      <c r="K53" s="408">
        <f t="shared" si="8"/>
        <v>0.11999999731779099</v>
      </c>
      <c r="L53" s="409">
        <f t="shared" si="9"/>
        <v>0.5</v>
      </c>
      <c r="M53" s="410">
        <f t="shared" si="10"/>
        <v>8.09</v>
      </c>
      <c r="N53" s="410">
        <f t="shared" si="11"/>
        <v>8.2099999973177908</v>
      </c>
      <c r="O53" s="411"/>
      <c r="P53" s="485">
        <f t="shared" ca="1" si="12"/>
        <v>0.31899305555555602</v>
      </c>
      <c r="Q53" s="484">
        <f t="shared" ca="1" si="13"/>
        <v>0.31914351851851896</v>
      </c>
      <c r="R53" s="486">
        <v>0.11999999731779099</v>
      </c>
      <c r="S53" s="486">
        <f t="shared" ca="1" si="2"/>
        <v>0.12</v>
      </c>
      <c r="T53" s="505">
        <v>16</v>
      </c>
      <c r="U53" s="469" t="str">
        <f t="shared" si="3"/>
        <v>C2-R14</v>
      </c>
      <c r="V53" s="505">
        <v>2</v>
      </c>
      <c r="W53" s="470" t="s">
        <v>493</v>
      </c>
      <c r="X53" s="470" t="s">
        <v>494</v>
      </c>
      <c r="Y53" s="505">
        <v>14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27"/>
      <c r="C54" s="404" t="str">
        <f t="shared" si="0"/>
        <v>C2-R12</v>
      </c>
      <c r="D54" s="405">
        <v>0.31365740740740738</v>
      </c>
      <c r="E54" s="405">
        <v>0.31380787037037039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7.6699999982118605</v>
      </c>
      <c r="K54" s="408">
        <f t="shared" si="8"/>
        <v>7.9999998211860657E-2</v>
      </c>
      <c r="L54" s="409">
        <f t="shared" si="9"/>
        <v>0.5</v>
      </c>
      <c r="M54" s="410">
        <f t="shared" si="10"/>
        <v>8.09</v>
      </c>
      <c r="N54" s="410">
        <f t="shared" si="11"/>
        <v>8.1699999982118605</v>
      </c>
      <c r="O54" s="411"/>
      <c r="P54" s="485">
        <f t="shared" ca="1" si="12"/>
        <v>0.31943287037037082</v>
      </c>
      <c r="Q54" s="484">
        <f t="shared" ca="1" si="13"/>
        <v>0.31957175925925974</v>
      </c>
      <c r="R54" s="486">
        <v>7.9999998211860657E-2</v>
      </c>
      <c r="S54" s="486">
        <f t="shared" ca="1" si="2"/>
        <v>0.02</v>
      </c>
      <c r="T54" s="505">
        <v>17</v>
      </c>
      <c r="U54" s="469" t="str">
        <f t="shared" si="3"/>
        <v>C2-R12</v>
      </c>
      <c r="V54" s="505">
        <v>2</v>
      </c>
      <c r="W54" s="470" t="s">
        <v>493</v>
      </c>
      <c r="X54" s="470" t="s">
        <v>494</v>
      </c>
      <c r="Y54" s="505">
        <v>12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27"/>
      <c r="C55" s="404" t="str">
        <f t="shared" si="0"/>
        <v>C2-R10</v>
      </c>
      <c r="D55" s="405">
        <v>0.31390046296296298</v>
      </c>
      <c r="E55" s="405">
        <v>0.31406250000000002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7.6800000035762785</v>
      </c>
      <c r="K55" s="408">
        <f t="shared" si="8"/>
        <v>9.0000003576278687E-2</v>
      </c>
      <c r="L55" s="409">
        <f t="shared" si="9"/>
        <v>0.5</v>
      </c>
      <c r="M55" s="410">
        <f t="shared" si="10"/>
        <v>8.09</v>
      </c>
      <c r="N55" s="410">
        <f t="shared" si="11"/>
        <v>8.1800000035762785</v>
      </c>
      <c r="O55" s="411"/>
      <c r="P55" s="485">
        <f t="shared" ca="1" si="12"/>
        <v>0.31982638888888937</v>
      </c>
      <c r="Q55" s="484">
        <f t="shared" ca="1" si="13"/>
        <v>0.31997685185185232</v>
      </c>
      <c r="R55" s="486">
        <v>9.0000003576278687E-2</v>
      </c>
      <c r="S55" s="486">
        <f t="shared" ca="1" si="2"/>
        <v>7.0000000000000007E-2</v>
      </c>
      <c r="T55" s="505">
        <v>18</v>
      </c>
      <c r="U55" s="503" t="str">
        <f t="shared" si="3"/>
        <v>C2-R10</v>
      </c>
      <c r="V55" s="505">
        <v>2</v>
      </c>
      <c r="W55" s="503" t="s">
        <v>493</v>
      </c>
      <c r="X55" s="503" t="s">
        <v>494</v>
      </c>
      <c r="Y55" s="505">
        <v>10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27"/>
      <c r="C56" s="404" t="str">
        <f t="shared" si="0"/>
        <v>C2-R8</v>
      </c>
      <c r="D56" s="405">
        <v>0.31418981481481484</v>
      </c>
      <c r="E56" s="405">
        <v>0.31436342592592592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7.6800000035762785</v>
      </c>
      <c r="K56" s="408">
        <f t="shared" si="8"/>
        <v>9.0000003576278687E-2</v>
      </c>
      <c r="L56" s="409">
        <f t="shared" si="9"/>
        <v>0.5</v>
      </c>
      <c r="M56" s="410">
        <f t="shared" si="10"/>
        <v>8.09</v>
      </c>
      <c r="N56" s="410">
        <f t="shared" si="11"/>
        <v>8.1800000035762785</v>
      </c>
      <c r="O56" s="411"/>
      <c r="P56" s="485">
        <f t="shared" ca="1" si="12"/>
        <v>0.32023148148148195</v>
      </c>
      <c r="Q56" s="484">
        <f t="shared" ca="1" si="13"/>
        <v>0.3203819444444449</v>
      </c>
      <c r="R56" s="486">
        <v>9.0000003576278687E-2</v>
      </c>
      <c r="S56" s="486">
        <f t="shared" ca="1" si="2"/>
        <v>0.09</v>
      </c>
      <c r="T56" s="505">
        <v>19</v>
      </c>
      <c r="U56" s="469" t="str">
        <f t="shared" si="3"/>
        <v>C2-R8</v>
      </c>
      <c r="V56" s="505">
        <v>2</v>
      </c>
      <c r="W56" s="470" t="s">
        <v>493</v>
      </c>
      <c r="X56" s="470" t="s">
        <v>494</v>
      </c>
      <c r="Y56" s="505">
        <v>8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27" t="s">
        <v>523</v>
      </c>
      <c r="C57" s="404" t="str">
        <f t="shared" si="0"/>
        <v>C2-R6</v>
      </c>
      <c r="D57" s="405">
        <v>0.31442129629629628</v>
      </c>
      <c r="E57" s="405">
        <v>0.31458333333333333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7.6299999991059302</v>
      </c>
      <c r="K57" s="408">
        <f t="shared" si="8"/>
        <v>3.9999999105930328E-2</v>
      </c>
      <c r="L57" s="409">
        <f t="shared" si="9"/>
        <v>0.5</v>
      </c>
      <c r="M57" s="410">
        <f t="shared" si="10"/>
        <v>8.09</v>
      </c>
      <c r="N57" s="410">
        <f t="shared" si="11"/>
        <v>8.1299999991059302</v>
      </c>
      <c r="O57" s="411"/>
      <c r="P57" s="485">
        <f t="shared" ca="1" si="12"/>
        <v>0.3206134259259264</v>
      </c>
      <c r="Q57" s="484">
        <f t="shared" ca="1" si="13"/>
        <v>0.32077546296296344</v>
      </c>
      <c r="R57" s="486">
        <v>3.9999999105930328E-2</v>
      </c>
      <c r="S57" s="486">
        <f t="shared" ca="1" si="2"/>
        <v>0.11</v>
      </c>
      <c r="T57" s="505">
        <v>20</v>
      </c>
      <c r="U57" s="469" t="str">
        <f t="shared" si="3"/>
        <v>C2-R6</v>
      </c>
      <c r="V57" s="505">
        <v>2</v>
      </c>
      <c r="W57" s="470" t="s">
        <v>493</v>
      </c>
      <c r="X57" s="470" t="s">
        <v>494</v>
      </c>
      <c r="Y57" s="505">
        <v>6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27"/>
      <c r="C58" s="404" t="str">
        <f t="shared" si="0"/>
        <v>C2-R4</v>
      </c>
      <c r="D58" s="405">
        <v>0.31471064814814814</v>
      </c>
      <c r="E58" s="405">
        <v>0.31488425925925928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7.6400000007450579</v>
      </c>
      <c r="K58" s="408">
        <f t="shared" si="8"/>
        <v>5.000000074505806E-2</v>
      </c>
      <c r="L58" s="409">
        <f t="shared" si="9"/>
        <v>0.5</v>
      </c>
      <c r="M58" s="410">
        <f t="shared" si="10"/>
        <v>8.09</v>
      </c>
      <c r="N58" s="410">
        <f t="shared" si="11"/>
        <v>8.1400000007450579</v>
      </c>
      <c r="O58" s="411"/>
      <c r="P58" s="485">
        <f t="shared" ca="1" si="12"/>
        <v>0.32104166666666717</v>
      </c>
      <c r="Q58" s="484">
        <f t="shared" ca="1" si="13"/>
        <v>0.32121527777777831</v>
      </c>
      <c r="R58" s="486">
        <v>5.000000074505806E-2</v>
      </c>
      <c r="S58" s="486">
        <f t="shared" ca="1" si="2"/>
        <v>0.12</v>
      </c>
      <c r="T58" s="506">
        <v>21</v>
      </c>
      <c r="U58" s="503" t="str">
        <f t="shared" si="3"/>
        <v>C2-R4</v>
      </c>
      <c r="V58" s="506">
        <v>2</v>
      </c>
      <c r="W58" s="503" t="s">
        <v>493</v>
      </c>
      <c r="X58" s="503" t="s">
        <v>494</v>
      </c>
      <c r="Y58" s="505">
        <v>4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27"/>
      <c r="C59" s="404" t="str">
        <f t="shared" si="0"/>
        <v>C3-R3</v>
      </c>
      <c r="D59" s="405">
        <v>0.31494212962962964</v>
      </c>
      <c r="E59" s="405">
        <v>0.31509259259259259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7.7300000005960463</v>
      </c>
      <c r="K59" s="408">
        <f t="shared" si="8"/>
        <v>0.14000000059604645</v>
      </c>
      <c r="L59" s="409">
        <f t="shared" si="9"/>
        <v>0.5</v>
      </c>
      <c r="M59" s="410">
        <f t="shared" si="10"/>
        <v>8.09</v>
      </c>
      <c r="N59" s="410">
        <f t="shared" si="11"/>
        <v>8.2300000005960463</v>
      </c>
      <c r="O59" s="411"/>
      <c r="P59" s="485">
        <f t="shared" ca="1" si="12"/>
        <v>0.32149305555555607</v>
      </c>
      <c r="Q59" s="484">
        <f t="shared" ca="1" si="13"/>
        <v>0.32166666666666721</v>
      </c>
      <c r="R59" s="486">
        <v>0.14000000059604645</v>
      </c>
      <c r="S59" s="486">
        <f t="shared" ca="1" si="2"/>
        <v>0.1</v>
      </c>
      <c r="T59" s="505">
        <v>1</v>
      </c>
      <c r="U59" s="469" t="str">
        <f t="shared" si="3"/>
        <v>C3-R3</v>
      </c>
      <c r="V59" s="505">
        <v>3</v>
      </c>
      <c r="W59" s="470" t="s">
        <v>493</v>
      </c>
      <c r="X59" s="470" t="s">
        <v>494</v>
      </c>
      <c r="Y59" s="505">
        <v>3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27"/>
      <c r="C60" s="404" t="str">
        <f t="shared" si="0"/>
        <v>C3-R5</v>
      </c>
      <c r="D60" s="405">
        <v>0.31520833333333331</v>
      </c>
      <c r="E60" s="405">
        <v>0.31534722222222222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7.7199999952316283</v>
      </c>
      <c r="K60" s="408">
        <f t="shared" si="8"/>
        <v>0.12999999523162842</v>
      </c>
      <c r="L60" s="409">
        <f t="shared" si="9"/>
        <v>0.5</v>
      </c>
      <c r="M60" s="410">
        <f t="shared" si="10"/>
        <v>8.09</v>
      </c>
      <c r="N60" s="410">
        <f t="shared" si="11"/>
        <v>8.2199999952316283</v>
      </c>
      <c r="O60" s="411"/>
      <c r="P60" s="485">
        <f t="shared" ca="1" si="12"/>
        <v>0.32189814814814871</v>
      </c>
      <c r="Q60" s="484">
        <f t="shared" ca="1" si="13"/>
        <v>0.32206018518518575</v>
      </c>
      <c r="R60" s="486">
        <v>0.12999999523162842</v>
      </c>
      <c r="S60" s="486">
        <f t="shared" ca="1" si="2"/>
        <v>0.11</v>
      </c>
      <c r="T60" s="505">
        <v>2</v>
      </c>
      <c r="U60" s="469" t="str">
        <f t="shared" si="3"/>
        <v>C3-R5</v>
      </c>
      <c r="V60" s="505">
        <v>3</v>
      </c>
      <c r="W60" s="470" t="s">
        <v>493</v>
      </c>
      <c r="X60" s="470" t="s">
        <v>494</v>
      </c>
      <c r="Y60" s="505">
        <v>5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27"/>
      <c r="C61" s="404" t="str">
        <f t="shared" si="0"/>
        <v>C3-R7</v>
      </c>
      <c r="D61" s="405">
        <v>0.31549768518518517</v>
      </c>
      <c r="E61" s="405">
        <v>0.31565972222222222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7.7199999952316283</v>
      </c>
      <c r="K61" s="408">
        <f t="shared" si="8"/>
        <v>0.12999999523162842</v>
      </c>
      <c r="L61" s="409">
        <f t="shared" si="9"/>
        <v>0.5</v>
      </c>
      <c r="M61" s="410">
        <f t="shared" si="10"/>
        <v>8.09</v>
      </c>
      <c r="N61" s="410">
        <f t="shared" si="11"/>
        <v>8.2199999952316283</v>
      </c>
      <c r="O61" s="411"/>
      <c r="P61" s="485">
        <f t="shared" ca="1" si="12"/>
        <v>0.32232638888888948</v>
      </c>
      <c r="Q61" s="484">
        <f t="shared" ca="1" si="13"/>
        <v>0.32250000000000062</v>
      </c>
      <c r="R61" s="486">
        <v>0.12999999523162842</v>
      </c>
      <c r="S61" s="486">
        <f t="shared" ca="1" si="2"/>
        <v>0.08</v>
      </c>
      <c r="T61" s="505">
        <v>3</v>
      </c>
      <c r="U61" s="469" t="str">
        <f t="shared" si="3"/>
        <v>C3-R7</v>
      </c>
      <c r="V61" s="505">
        <v>3</v>
      </c>
      <c r="W61" s="470" t="s">
        <v>493</v>
      </c>
      <c r="X61" s="470" t="s">
        <v>494</v>
      </c>
      <c r="Y61" s="505">
        <v>7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27"/>
      <c r="C62" s="404" t="str">
        <f t="shared" si="0"/>
        <v>C3-R9</v>
      </c>
      <c r="D62" s="405">
        <v>0.31578703703703703</v>
      </c>
      <c r="E62" s="405">
        <v>0.31596064814814817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7.6699999982118605</v>
      </c>
      <c r="K62" s="408">
        <f t="shared" si="8"/>
        <v>7.9999998211860657E-2</v>
      </c>
      <c r="L62" s="409">
        <f t="shared" si="9"/>
        <v>0.5</v>
      </c>
      <c r="M62" s="410">
        <f t="shared" si="10"/>
        <v>8.09</v>
      </c>
      <c r="N62" s="410">
        <f t="shared" si="11"/>
        <v>8.1699999982118605</v>
      </c>
      <c r="O62" s="411"/>
      <c r="P62" s="485">
        <f t="shared" ca="1" si="12"/>
        <v>0.32278935185185248</v>
      </c>
      <c r="Q62" s="484">
        <f t="shared" ca="1" si="13"/>
        <v>0.32292824074074139</v>
      </c>
      <c r="R62" s="486">
        <v>7.9999998211860657E-2</v>
      </c>
      <c r="S62" s="486">
        <f t="shared" ca="1" si="2"/>
        <v>0.02</v>
      </c>
      <c r="T62" s="505">
        <v>4</v>
      </c>
      <c r="U62" s="469" t="str">
        <f t="shared" si="3"/>
        <v>C3-R9</v>
      </c>
      <c r="V62" s="505">
        <v>3</v>
      </c>
      <c r="W62" s="470" t="s">
        <v>493</v>
      </c>
      <c r="X62" s="470" t="s">
        <v>494</v>
      </c>
      <c r="Y62" s="505">
        <v>9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27"/>
      <c r="C63" s="404" t="str">
        <f t="shared" si="0"/>
        <v>C3-R11</v>
      </c>
      <c r="D63" s="405">
        <v>0.31605324074074076</v>
      </c>
      <c r="E63" s="405">
        <v>0.3162152777777778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7.6800000035762785</v>
      </c>
      <c r="K63" s="408">
        <f t="shared" si="8"/>
        <v>9.0000003576278687E-2</v>
      </c>
      <c r="L63" s="409">
        <f t="shared" si="9"/>
        <v>0.5</v>
      </c>
      <c r="M63" s="410">
        <f t="shared" si="10"/>
        <v>8.09</v>
      </c>
      <c r="N63" s="410">
        <f t="shared" si="11"/>
        <v>8.1800000035762785</v>
      </c>
      <c r="O63" s="411"/>
      <c r="P63" s="485">
        <f t="shared" ca="1" si="12"/>
        <v>0.32321759259259325</v>
      </c>
      <c r="Q63" s="484">
        <f t="shared" ca="1" si="13"/>
        <v>0.32339120370370439</v>
      </c>
      <c r="R63" s="486">
        <v>9.0000003576278687E-2</v>
      </c>
      <c r="S63" s="486">
        <f t="shared" ca="1" si="2"/>
        <v>0.05</v>
      </c>
      <c r="T63" s="505">
        <v>5</v>
      </c>
      <c r="U63" s="469" t="str">
        <f t="shared" si="3"/>
        <v>C3-R11</v>
      </c>
      <c r="V63" s="505">
        <v>3</v>
      </c>
      <c r="W63" s="470" t="s">
        <v>493</v>
      </c>
      <c r="X63" s="470" t="s">
        <v>494</v>
      </c>
      <c r="Y63" s="505">
        <v>11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27"/>
      <c r="C64" s="404" t="str">
        <f t="shared" si="0"/>
        <v>C3-R13</v>
      </c>
      <c r="D64" s="405">
        <v>0.3162847222222222</v>
      </c>
      <c r="E64" s="405">
        <v>0.31643518518518521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7.6199999993294476</v>
      </c>
      <c r="K64" s="408">
        <f t="shared" si="8"/>
        <v>2.9999999329447746E-2</v>
      </c>
      <c r="L64" s="409">
        <f t="shared" si="9"/>
        <v>0.5</v>
      </c>
      <c r="M64" s="410">
        <f t="shared" si="10"/>
        <v>8.09</v>
      </c>
      <c r="N64" s="410">
        <f t="shared" si="11"/>
        <v>8.1199999993294476</v>
      </c>
      <c r="O64" s="411"/>
      <c r="P64" s="485">
        <f t="shared" ca="1" si="12"/>
        <v>0.32363425925925993</v>
      </c>
      <c r="Q64" s="484">
        <f t="shared" ca="1" si="13"/>
        <v>0.32378472222222288</v>
      </c>
      <c r="R64" s="486">
        <v>2.9999999329447746E-2</v>
      </c>
      <c r="S64" s="486">
        <f t="shared" ca="1" si="2"/>
        <v>0.02</v>
      </c>
      <c r="T64" s="505">
        <v>6</v>
      </c>
      <c r="U64" s="469" t="str">
        <f t="shared" si="3"/>
        <v>C3-R13</v>
      </c>
      <c r="V64" s="505">
        <v>3</v>
      </c>
      <c r="W64" s="470" t="s">
        <v>493</v>
      </c>
      <c r="X64" s="470" t="s">
        <v>494</v>
      </c>
      <c r="Y64" s="505">
        <v>13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27"/>
      <c r="C65" s="404" t="str">
        <f t="shared" si="0"/>
        <v>C3-R15</v>
      </c>
      <c r="D65" s="405">
        <v>0.31653935185185184</v>
      </c>
      <c r="E65" s="405">
        <v>0.31668981481481484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7.6999999994039534</v>
      </c>
      <c r="K65" s="408">
        <f t="shared" si="8"/>
        <v>0.10999999940395355</v>
      </c>
      <c r="L65" s="409">
        <f t="shared" si="9"/>
        <v>0.5</v>
      </c>
      <c r="M65" s="410">
        <f t="shared" si="10"/>
        <v>8.09</v>
      </c>
      <c r="N65" s="410">
        <f t="shared" si="11"/>
        <v>8.1999999994039534</v>
      </c>
      <c r="O65" s="411"/>
      <c r="P65" s="485">
        <f t="shared" ca="1" si="12"/>
        <v>0.3240509259259266</v>
      </c>
      <c r="Q65" s="484">
        <f t="shared" ca="1" si="13"/>
        <v>0.32421296296296365</v>
      </c>
      <c r="R65" s="486">
        <v>0.10999999940395355</v>
      </c>
      <c r="S65" s="486">
        <f t="shared" ca="1" si="2"/>
        <v>0.03</v>
      </c>
      <c r="T65" s="505">
        <v>7</v>
      </c>
      <c r="U65" s="469" t="str">
        <f t="shared" si="3"/>
        <v>C3-R15</v>
      </c>
      <c r="V65" s="505">
        <v>3</v>
      </c>
      <c r="W65" s="470" t="s">
        <v>493</v>
      </c>
      <c r="X65" s="470" t="s">
        <v>494</v>
      </c>
      <c r="Y65" s="505">
        <v>15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27"/>
      <c r="C66" s="404" t="str">
        <f t="shared" si="0"/>
        <v>C3-R17</v>
      </c>
      <c r="D66" s="405">
        <v>0.31681712962962966</v>
      </c>
      <c r="E66" s="405">
        <v>0.31699074074074074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7.6800000035762785</v>
      </c>
      <c r="K66" s="408">
        <f t="shared" si="8"/>
        <v>9.0000003576278687E-2</v>
      </c>
      <c r="L66" s="409">
        <f t="shared" si="9"/>
        <v>0.5</v>
      </c>
      <c r="M66" s="410">
        <f t="shared" si="10"/>
        <v>8.09</v>
      </c>
      <c r="N66" s="410">
        <f t="shared" si="11"/>
        <v>8.1800000035762785</v>
      </c>
      <c r="O66" s="411"/>
      <c r="P66" s="485">
        <f t="shared" ca="1" si="12"/>
        <v>0.32450231481481551</v>
      </c>
      <c r="Q66" s="484">
        <f t="shared" ca="1" si="13"/>
        <v>0.32465277777777846</v>
      </c>
      <c r="R66" s="486">
        <v>9.0000003576278687E-2</v>
      </c>
      <c r="S66" s="486">
        <f t="shared" ca="1" si="2"/>
        <v>0.02</v>
      </c>
      <c r="T66" s="505">
        <v>8</v>
      </c>
      <c r="U66" s="469" t="str">
        <f t="shared" si="3"/>
        <v>C3-R17</v>
      </c>
      <c r="V66" s="505">
        <v>3</v>
      </c>
      <c r="W66" s="470" t="s">
        <v>493</v>
      </c>
      <c r="X66" s="470" t="s">
        <v>494</v>
      </c>
      <c r="Y66" s="505">
        <v>17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27"/>
      <c r="C67" s="404" t="str">
        <f t="shared" si="0"/>
        <v>C3-R19</v>
      </c>
      <c r="D67" s="405">
        <v>0.31706018518518519</v>
      </c>
      <c r="E67" s="405">
        <v>0.31722222222222224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7.7300000005960463</v>
      </c>
      <c r="K67" s="408">
        <f t="shared" si="8"/>
        <v>0.14000000059604645</v>
      </c>
      <c r="L67" s="409">
        <f t="shared" si="9"/>
        <v>0.5</v>
      </c>
      <c r="M67" s="410">
        <f t="shared" si="10"/>
        <v>8.09</v>
      </c>
      <c r="N67" s="410">
        <f t="shared" si="11"/>
        <v>8.2300000005960463</v>
      </c>
      <c r="O67" s="411"/>
      <c r="P67" s="485">
        <f t="shared" ca="1" si="12"/>
        <v>0.32488425925925996</v>
      </c>
      <c r="Q67" s="484">
        <f t="shared" ca="1" si="13"/>
        <v>0.32505787037037109</v>
      </c>
      <c r="R67" s="486">
        <v>0.14000000059604645</v>
      </c>
      <c r="S67" s="486">
        <f t="shared" ca="1" si="2"/>
        <v>0.04</v>
      </c>
      <c r="T67" s="505">
        <v>9</v>
      </c>
      <c r="U67" s="469" t="str">
        <f t="shared" si="3"/>
        <v>C3-R19</v>
      </c>
      <c r="V67" s="505">
        <v>3</v>
      </c>
      <c r="W67" s="470" t="s">
        <v>493</v>
      </c>
      <c r="X67" s="470" t="s">
        <v>494</v>
      </c>
      <c r="Y67" s="505">
        <v>19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27"/>
      <c r="C68" s="404" t="str">
        <f t="shared" si="0"/>
        <v>C3-R21</v>
      </c>
      <c r="D68" s="405">
        <v>0.31730324074074073</v>
      </c>
      <c r="E68" s="405">
        <v>0.31747685185185187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7.7099999973177908</v>
      </c>
      <c r="K68" s="408">
        <f t="shared" si="8"/>
        <v>0.11999999731779099</v>
      </c>
      <c r="L68" s="409">
        <f t="shared" si="9"/>
        <v>0.5</v>
      </c>
      <c r="M68" s="410">
        <f t="shared" si="10"/>
        <v>8.09</v>
      </c>
      <c r="N68" s="410">
        <f t="shared" si="11"/>
        <v>8.2099999973177908</v>
      </c>
      <c r="O68" s="411"/>
      <c r="P68" s="485">
        <f t="shared" ca="1" si="12"/>
        <v>0.32534722222222295</v>
      </c>
      <c r="Q68" s="484">
        <f t="shared" ca="1" si="13"/>
        <v>0.32552083333333409</v>
      </c>
      <c r="R68" s="486">
        <v>0.11999999731779099</v>
      </c>
      <c r="S68" s="486">
        <f t="shared" ca="1" si="2"/>
        <v>0.01</v>
      </c>
      <c r="T68" s="505">
        <v>10</v>
      </c>
      <c r="U68" s="469" t="str">
        <f t="shared" si="3"/>
        <v>C3-R21</v>
      </c>
      <c r="V68" s="505">
        <v>3</v>
      </c>
      <c r="W68" s="470" t="s">
        <v>493</v>
      </c>
      <c r="X68" s="470" t="s">
        <v>494</v>
      </c>
      <c r="Y68" s="505">
        <v>21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27"/>
      <c r="C69" s="404" t="str">
        <f t="shared" si="0"/>
        <v>C3-R23</v>
      </c>
      <c r="D69" s="405">
        <v>0.3175810185185185</v>
      </c>
      <c r="E69" s="405">
        <v>0.3177314814814815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7.609999999552965</v>
      </c>
      <c r="K69" s="408">
        <f t="shared" si="8"/>
        <v>1.9999999552965164E-2</v>
      </c>
      <c r="L69" s="409">
        <f t="shared" si="9"/>
        <v>0.5</v>
      </c>
      <c r="M69" s="410">
        <f t="shared" si="10"/>
        <v>8.09</v>
      </c>
      <c r="N69" s="410">
        <f t="shared" si="11"/>
        <v>8.109999999552965</v>
      </c>
      <c r="O69" s="411"/>
      <c r="P69" s="485">
        <f t="shared" ca="1" si="12"/>
        <v>0.32578703703703782</v>
      </c>
      <c r="Q69" s="484">
        <f t="shared" ca="1" si="13"/>
        <v>0.32594907407407486</v>
      </c>
      <c r="R69" s="486">
        <v>1.9999999552965164E-2</v>
      </c>
      <c r="S69" s="486">
        <f t="shared" ca="1" si="2"/>
        <v>0.08</v>
      </c>
      <c r="T69" s="505">
        <v>11</v>
      </c>
      <c r="U69" s="469" t="str">
        <f t="shared" si="3"/>
        <v>C3-R23</v>
      </c>
      <c r="V69" s="505">
        <v>3</v>
      </c>
      <c r="W69" s="470" t="s">
        <v>493</v>
      </c>
      <c r="X69" s="470" t="s">
        <v>494</v>
      </c>
      <c r="Y69" s="505">
        <v>23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27"/>
      <c r="C70" s="404" t="str">
        <f t="shared" si="0"/>
        <v>C3-R25</v>
      </c>
      <c r="D70" s="412">
        <v>0.31783564814814813</v>
      </c>
      <c r="E70" s="412">
        <v>0.31797453703703704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7.6800000035762785</v>
      </c>
      <c r="K70" s="408">
        <f t="shared" si="8"/>
        <v>9.0000003576278687E-2</v>
      </c>
      <c r="L70" s="409">
        <f t="shared" si="9"/>
        <v>0.5</v>
      </c>
      <c r="M70" s="410">
        <f t="shared" si="10"/>
        <v>8.09</v>
      </c>
      <c r="N70" s="410">
        <f t="shared" si="11"/>
        <v>8.1800000035762785</v>
      </c>
      <c r="O70" s="411"/>
      <c r="P70" s="485">
        <f t="shared" ca="1" si="12"/>
        <v>0.32623842592592672</v>
      </c>
      <c r="Q70" s="484">
        <f t="shared" ca="1" si="13"/>
        <v>0.32640046296296377</v>
      </c>
      <c r="R70" s="486">
        <v>9.0000003576278687E-2</v>
      </c>
      <c r="S70" s="486">
        <f t="shared" ca="1" si="2"/>
        <v>0.06</v>
      </c>
      <c r="T70" s="505">
        <v>12</v>
      </c>
      <c r="U70" s="469" t="str">
        <f t="shared" si="3"/>
        <v>C3-R25</v>
      </c>
      <c r="V70" s="505">
        <v>3</v>
      </c>
      <c r="W70" s="470" t="s">
        <v>493</v>
      </c>
      <c r="X70" s="470" t="s">
        <v>494</v>
      </c>
      <c r="Y70" s="505">
        <v>25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27"/>
      <c r="C71" s="404" t="str">
        <f t="shared" si="0"/>
        <v>C3-R27</v>
      </c>
      <c r="D71" s="405">
        <v>0.31809027777777776</v>
      </c>
      <c r="E71" s="405">
        <v>0.31824074074074077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7.609999999552965</v>
      </c>
      <c r="K71" s="408">
        <f t="shared" si="8"/>
        <v>1.9999999552965164E-2</v>
      </c>
      <c r="L71" s="409">
        <f t="shared" si="9"/>
        <v>0.5</v>
      </c>
      <c r="M71" s="410">
        <f t="shared" si="10"/>
        <v>8.09</v>
      </c>
      <c r="N71" s="410">
        <f t="shared" si="11"/>
        <v>8.109999999552965</v>
      </c>
      <c r="O71" s="411"/>
      <c r="P71" s="485">
        <f t="shared" ca="1" si="12"/>
        <v>0.32666666666666749</v>
      </c>
      <c r="Q71" s="484">
        <f t="shared" ca="1" si="13"/>
        <v>0.32681712962963044</v>
      </c>
      <c r="R71" s="486">
        <v>1.9999999552965164E-2</v>
      </c>
      <c r="S71" s="486">
        <f t="shared" ca="1" si="2"/>
        <v>0.02</v>
      </c>
      <c r="T71" s="505">
        <v>13</v>
      </c>
      <c r="U71" s="469" t="str">
        <f t="shared" si="3"/>
        <v>C3-R27</v>
      </c>
      <c r="V71" s="505">
        <v>3</v>
      </c>
      <c r="W71" s="470" t="s">
        <v>493</v>
      </c>
      <c r="X71" s="470" t="s">
        <v>494</v>
      </c>
      <c r="Y71" s="505">
        <v>27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27"/>
      <c r="C72" s="404" t="str">
        <f t="shared" si="0"/>
        <v>C3-R29</v>
      </c>
      <c r="D72" s="412">
        <v>0.31837962962962962</v>
      </c>
      <c r="E72" s="412">
        <v>0.31853009259259257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7.7400000059604643</v>
      </c>
      <c r="K72" s="408">
        <f t="shared" si="8"/>
        <v>0.15000000596046448</v>
      </c>
      <c r="L72" s="409">
        <f t="shared" si="9"/>
        <v>0.5</v>
      </c>
      <c r="M72" s="410">
        <f t="shared" si="10"/>
        <v>8.09</v>
      </c>
      <c r="N72" s="410">
        <f t="shared" si="11"/>
        <v>8.2400000059604643</v>
      </c>
      <c r="O72" s="411"/>
      <c r="P72" s="485">
        <f t="shared" ca="1" si="12"/>
        <v>0.32707175925926008</v>
      </c>
      <c r="Q72" s="484">
        <f t="shared" ca="1" si="13"/>
        <v>0.32722222222222302</v>
      </c>
      <c r="R72" s="486">
        <v>0.15000000596046448</v>
      </c>
      <c r="S72" s="486">
        <f t="shared" ca="1" si="2"/>
        <v>0.09</v>
      </c>
      <c r="T72" s="505">
        <v>14</v>
      </c>
      <c r="U72" s="469" t="str">
        <f t="shared" si="3"/>
        <v>C3-R29</v>
      </c>
      <c r="V72" s="505">
        <v>3</v>
      </c>
      <c r="W72" s="470" t="s">
        <v>493</v>
      </c>
      <c r="X72" s="470" t="s">
        <v>494</v>
      </c>
      <c r="Y72" s="505">
        <v>29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27"/>
      <c r="C73" s="404" t="str">
        <f t="shared" si="0"/>
        <v>C3-R31</v>
      </c>
      <c r="D73" s="412">
        <v>0.31861111111111112</v>
      </c>
      <c r="E73" s="412">
        <v>0.31874999999999998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7.6800000035762785</v>
      </c>
      <c r="K73" s="408">
        <f t="shared" si="8"/>
        <v>9.0000003576278687E-2</v>
      </c>
      <c r="L73" s="409">
        <f t="shared" si="9"/>
        <v>0.5</v>
      </c>
      <c r="M73" s="410">
        <f t="shared" si="10"/>
        <v>8.09</v>
      </c>
      <c r="N73" s="410">
        <f t="shared" si="11"/>
        <v>8.1800000035762785</v>
      </c>
      <c r="O73" s="411"/>
      <c r="P73" s="485">
        <f t="shared" ca="1" si="12"/>
        <v>0.32751157407407488</v>
      </c>
      <c r="Q73" s="484">
        <f t="shared" ca="1" si="13"/>
        <v>0.32768518518518602</v>
      </c>
      <c r="R73" s="486">
        <v>9.0000003576278687E-2</v>
      </c>
      <c r="S73" s="486">
        <f t="shared" ca="1" si="2"/>
        <v>0.02</v>
      </c>
      <c r="T73" s="505">
        <v>15</v>
      </c>
      <c r="U73" s="469" t="str">
        <f t="shared" si="3"/>
        <v>C3-R31</v>
      </c>
      <c r="V73" s="505">
        <v>3</v>
      </c>
      <c r="W73" s="470" t="s">
        <v>493</v>
      </c>
      <c r="X73" s="470" t="s">
        <v>494</v>
      </c>
      <c r="Y73" s="505">
        <v>31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27"/>
      <c r="C74" s="404" t="str">
        <f t="shared" si="0"/>
        <v>C3-R33</v>
      </c>
      <c r="D74" s="405">
        <v>0.31890046296296298</v>
      </c>
      <c r="E74" s="405">
        <v>0.31907407407407407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7.7099999973177908</v>
      </c>
      <c r="K74" s="408">
        <f t="shared" si="8"/>
        <v>0.11999999731779099</v>
      </c>
      <c r="L74" s="409">
        <f t="shared" si="9"/>
        <v>0.5</v>
      </c>
      <c r="M74" s="410">
        <f t="shared" si="10"/>
        <v>8.09</v>
      </c>
      <c r="N74" s="410">
        <f t="shared" si="11"/>
        <v>8.2099999973177908</v>
      </c>
      <c r="O74" s="411"/>
      <c r="P74" s="485">
        <f t="shared" ca="1" si="12"/>
        <v>0.32797453703703788</v>
      </c>
      <c r="Q74" s="484">
        <f t="shared" ca="1" si="13"/>
        <v>0.32812500000000083</v>
      </c>
      <c r="R74" s="486">
        <v>0.11999999731779099</v>
      </c>
      <c r="S74" s="486">
        <f t="shared" ca="1" si="2"/>
        <v>0.12</v>
      </c>
      <c r="T74" s="505">
        <v>16</v>
      </c>
      <c r="U74" s="503" t="str">
        <f t="shared" si="3"/>
        <v>C3-R33</v>
      </c>
      <c r="V74" s="505">
        <v>3</v>
      </c>
      <c r="W74" s="503" t="s">
        <v>493</v>
      </c>
      <c r="X74" s="503" t="s">
        <v>494</v>
      </c>
      <c r="Y74" s="505">
        <v>33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27"/>
      <c r="C75" s="404" t="str">
        <f t="shared" si="0"/>
        <v>C3-R35</v>
      </c>
      <c r="D75" s="405">
        <v>0.31913194444444443</v>
      </c>
      <c r="E75" s="405">
        <v>0.31930555555555556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7.690000001490116</v>
      </c>
      <c r="K75" s="408">
        <f t="shared" si="8"/>
        <v>0.10000000149011612</v>
      </c>
      <c r="L75" s="409">
        <f t="shared" si="9"/>
        <v>0.5</v>
      </c>
      <c r="M75" s="410">
        <f t="shared" si="10"/>
        <v>8.09</v>
      </c>
      <c r="N75" s="410">
        <f t="shared" si="11"/>
        <v>8.190000001490116</v>
      </c>
      <c r="O75" s="411"/>
      <c r="P75" s="485">
        <f t="shared" ca="1" si="12"/>
        <v>0.3284027777777786</v>
      </c>
      <c r="Q75" s="484">
        <f t="shared" ca="1" si="13"/>
        <v>0.32857638888888974</v>
      </c>
      <c r="R75" s="486">
        <v>0.10000000149011612</v>
      </c>
      <c r="S75" s="486">
        <f t="shared" ca="1" si="2"/>
        <v>0.03</v>
      </c>
      <c r="T75" s="505">
        <v>17</v>
      </c>
      <c r="U75" s="469" t="str">
        <f t="shared" si="3"/>
        <v>C3-R35</v>
      </c>
      <c r="V75" s="505">
        <v>3</v>
      </c>
      <c r="W75" s="470" t="s">
        <v>493</v>
      </c>
      <c r="X75" s="470" t="s">
        <v>494</v>
      </c>
      <c r="Y75" s="505">
        <v>35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27"/>
      <c r="C76" s="404" t="str">
        <f t="shared" si="0"/>
        <v>C3-R37</v>
      </c>
      <c r="D76" s="412">
        <v>0.31942129629629629</v>
      </c>
      <c r="E76" s="412">
        <v>0.31958333333333333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7.6299999991059302</v>
      </c>
      <c r="K76" s="408">
        <f t="shared" si="8"/>
        <v>3.9999999105930328E-2</v>
      </c>
      <c r="L76" s="409">
        <f t="shared" si="9"/>
        <v>0.5</v>
      </c>
      <c r="M76" s="410">
        <f t="shared" si="10"/>
        <v>8.09</v>
      </c>
      <c r="N76" s="410">
        <f t="shared" si="11"/>
        <v>8.1299999991059302</v>
      </c>
      <c r="O76" s="411"/>
      <c r="P76" s="485">
        <f t="shared" ca="1" si="12"/>
        <v>0.32881944444444527</v>
      </c>
      <c r="Q76" s="484">
        <f t="shared" ca="1" si="13"/>
        <v>0.32899305555555641</v>
      </c>
      <c r="R76" s="486">
        <v>3.9999999105930328E-2</v>
      </c>
      <c r="S76" s="486">
        <f t="shared" ca="1" si="2"/>
        <v>0.09</v>
      </c>
      <c r="T76" s="505">
        <v>18</v>
      </c>
      <c r="U76" s="469" t="str">
        <f t="shared" si="3"/>
        <v>C3-R37</v>
      </c>
      <c r="V76" s="505">
        <v>3</v>
      </c>
      <c r="W76" s="470" t="s">
        <v>493</v>
      </c>
      <c r="X76" s="470" t="s">
        <v>494</v>
      </c>
      <c r="Y76" s="505">
        <v>37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27"/>
      <c r="C77" s="404" t="str">
        <f t="shared" si="0"/>
        <v>C3-R39</v>
      </c>
      <c r="D77" s="412">
        <v>0.31967592592592592</v>
      </c>
      <c r="E77" s="412">
        <v>0.31982638888888887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7.690000001490116</v>
      </c>
      <c r="K77" s="408">
        <f t="shared" si="8"/>
        <v>0.10000000149011612</v>
      </c>
      <c r="L77" s="409">
        <f t="shared" si="9"/>
        <v>0.5</v>
      </c>
      <c r="M77" s="410">
        <f t="shared" si="10"/>
        <v>8.09</v>
      </c>
      <c r="N77" s="410">
        <f t="shared" si="11"/>
        <v>8.190000001490116</v>
      </c>
      <c r="O77" s="411"/>
      <c r="P77" s="485">
        <f t="shared" ca="1" si="12"/>
        <v>0.32928240740740827</v>
      </c>
      <c r="Q77" s="484">
        <f t="shared" ca="1" si="13"/>
        <v>0.32943287037037122</v>
      </c>
      <c r="R77" s="486">
        <v>0.10000000149011612</v>
      </c>
      <c r="S77" s="486">
        <f t="shared" ca="1" si="2"/>
        <v>0.14000000000000001</v>
      </c>
      <c r="T77" s="505">
        <v>19</v>
      </c>
      <c r="U77" s="469" t="str">
        <f t="shared" si="3"/>
        <v>C3-R39</v>
      </c>
      <c r="V77" s="505">
        <v>3</v>
      </c>
      <c r="W77" s="470" t="s">
        <v>493</v>
      </c>
      <c r="X77" s="470" t="s">
        <v>494</v>
      </c>
      <c r="Y77" s="505">
        <v>39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27"/>
      <c r="C78" s="404" t="str">
        <f t="shared" si="0"/>
        <v>C3-R41</v>
      </c>
      <c r="D78" s="405">
        <v>0.31990740740740742</v>
      </c>
      <c r="E78" s="405">
        <v>0.32005787037037037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7.7199999952316283</v>
      </c>
      <c r="K78" s="408">
        <f t="shared" si="8"/>
        <v>0.12999999523162842</v>
      </c>
      <c r="L78" s="409">
        <f t="shared" si="9"/>
        <v>0.5</v>
      </c>
      <c r="M78" s="410">
        <f t="shared" si="10"/>
        <v>8.09</v>
      </c>
      <c r="N78" s="410">
        <f t="shared" si="11"/>
        <v>8.2199999952316283</v>
      </c>
      <c r="O78" s="411"/>
      <c r="P78" s="485">
        <f t="shared" ca="1" si="12"/>
        <v>0.32969907407407495</v>
      </c>
      <c r="Q78" s="484">
        <f t="shared" ca="1" si="13"/>
        <v>0.3298495370370379</v>
      </c>
      <c r="R78" s="486">
        <v>0.12999999523162842</v>
      </c>
      <c r="S78" s="486">
        <f t="shared" ca="1" si="2"/>
        <v>0.04</v>
      </c>
      <c r="T78" s="505">
        <v>20</v>
      </c>
      <c r="U78" s="469" t="str">
        <f t="shared" si="3"/>
        <v>C3-R41</v>
      </c>
      <c r="V78" s="505">
        <v>3</v>
      </c>
      <c r="W78" s="470" t="s">
        <v>493</v>
      </c>
      <c r="X78" s="470" t="s">
        <v>494</v>
      </c>
      <c r="Y78" s="505">
        <v>41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27"/>
      <c r="C79" s="404" t="str">
        <f t="shared" si="0"/>
        <v>C3-R43</v>
      </c>
      <c r="D79" s="405">
        <v>0.32013888888888886</v>
      </c>
      <c r="E79" s="405">
        <v>0.32030092592592591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7.5999999997764824</v>
      </c>
      <c r="K79" s="408">
        <f t="shared" si="8"/>
        <v>9.9999997764825821E-3</v>
      </c>
      <c r="L79" s="409">
        <f t="shared" si="9"/>
        <v>0.5</v>
      </c>
      <c r="M79" s="410">
        <f t="shared" si="10"/>
        <v>8.09</v>
      </c>
      <c r="N79" s="410">
        <f t="shared" si="11"/>
        <v>8.0999999997764824</v>
      </c>
      <c r="O79" s="411"/>
      <c r="P79" s="485">
        <f t="shared" ca="1" si="12"/>
        <v>0.33011574074074163</v>
      </c>
      <c r="Q79" s="484">
        <f t="shared" ca="1" si="13"/>
        <v>0.33025462962963054</v>
      </c>
      <c r="R79" s="486">
        <v>9.9999997764825821E-3</v>
      </c>
      <c r="S79" s="486">
        <f t="shared" ca="1" si="2"/>
        <v>0.15</v>
      </c>
      <c r="T79" s="506">
        <v>21</v>
      </c>
      <c r="U79" s="503" t="str">
        <f t="shared" si="3"/>
        <v>C3-R43</v>
      </c>
      <c r="V79" s="506">
        <v>3</v>
      </c>
      <c r="W79" s="503" t="s">
        <v>493</v>
      </c>
      <c r="X79" s="503" t="s">
        <v>494</v>
      </c>
      <c r="Y79" s="506">
        <v>43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27"/>
      <c r="C80" s="404" t="str">
        <f t="shared" si="0"/>
        <v>C4-R44</v>
      </c>
      <c r="D80" s="412">
        <v>0.32041666666666668</v>
      </c>
      <c r="E80" s="412">
        <v>0.32055555555555554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7.7199999952316283</v>
      </c>
      <c r="K80" s="408">
        <f t="shared" si="8"/>
        <v>0.12999999523162842</v>
      </c>
      <c r="L80" s="409">
        <f t="shared" si="9"/>
        <v>0.5</v>
      </c>
      <c r="M80" s="410">
        <f t="shared" si="10"/>
        <v>8.09</v>
      </c>
      <c r="N80" s="410">
        <f t="shared" si="11"/>
        <v>8.2199999952316283</v>
      </c>
      <c r="O80" s="411"/>
      <c r="P80" s="485">
        <f t="shared" ca="1" si="12"/>
        <v>0.33048611111111204</v>
      </c>
      <c r="Q80" s="484">
        <f t="shared" ca="1" si="13"/>
        <v>0.33065972222222317</v>
      </c>
      <c r="R80" s="486">
        <v>0.12999999523162842</v>
      </c>
      <c r="S80" s="486">
        <f t="shared" ca="1" si="2"/>
        <v>0.05</v>
      </c>
      <c r="T80" s="505">
        <v>1</v>
      </c>
      <c r="U80" s="469" t="str">
        <f t="shared" si="3"/>
        <v>C4-R44</v>
      </c>
      <c r="V80" s="505">
        <v>4</v>
      </c>
      <c r="W80" s="470" t="s">
        <v>493</v>
      </c>
      <c r="X80" s="470" t="s">
        <v>494</v>
      </c>
      <c r="Y80" s="505">
        <v>44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27"/>
      <c r="C81" s="404" t="str">
        <f t="shared" si="0"/>
        <v>C4-R42</v>
      </c>
      <c r="D81" s="412">
        <v>0.32068287037037035</v>
      </c>
      <c r="E81" s="412">
        <v>0.32083333333333336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7.609999999552965</v>
      </c>
      <c r="K81" s="408">
        <f t="shared" si="8"/>
        <v>1.9999999552965164E-2</v>
      </c>
      <c r="L81" s="409">
        <f t="shared" si="9"/>
        <v>0.5</v>
      </c>
      <c r="M81" s="410">
        <f t="shared" si="10"/>
        <v>8.09</v>
      </c>
      <c r="N81" s="410">
        <f t="shared" si="11"/>
        <v>8.109999999552965</v>
      </c>
      <c r="O81" s="411"/>
      <c r="P81" s="485">
        <f t="shared" ca="1" si="12"/>
        <v>0.33089120370370467</v>
      </c>
      <c r="Q81" s="484">
        <f t="shared" ca="1" si="13"/>
        <v>0.33103009259259358</v>
      </c>
      <c r="R81" s="486">
        <v>1.9999999552965164E-2</v>
      </c>
      <c r="S81" s="486">
        <f t="shared" ca="1" si="2"/>
        <v>0.03</v>
      </c>
      <c r="T81" s="505">
        <v>2</v>
      </c>
      <c r="U81" s="469" t="str">
        <f t="shared" si="3"/>
        <v>C4-R42</v>
      </c>
      <c r="V81" s="505">
        <v>4</v>
      </c>
      <c r="W81" s="470" t="s">
        <v>493</v>
      </c>
      <c r="X81" s="470" t="s">
        <v>494</v>
      </c>
      <c r="Y81" s="505">
        <v>42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27"/>
      <c r="C82" s="404" t="str">
        <f t="shared" ref="C82:C145" si="17">U82</f>
        <v>C4-R40</v>
      </c>
      <c r="D82" s="405">
        <v>0.32097222222222221</v>
      </c>
      <c r="E82" s="405">
        <v>0.32111111111111112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7.690000001490116</v>
      </c>
      <c r="K82" s="408">
        <f t="shared" si="8"/>
        <v>0.10000000149011612</v>
      </c>
      <c r="L82" s="409">
        <f t="shared" si="9"/>
        <v>0.5</v>
      </c>
      <c r="M82" s="410">
        <f t="shared" si="10"/>
        <v>8.09</v>
      </c>
      <c r="N82" s="410">
        <f t="shared" si="11"/>
        <v>8.190000001490116</v>
      </c>
      <c r="O82" s="411"/>
      <c r="P82" s="485">
        <f t="shared" ca="1" si="12"/>
        <v>0.33126157407407508</v>
      </c>
      <c r="Q82" s="484">
        <f t="shared" ca="1" si="13"/>
        <v>0.33141203703703803</v>
      </c>
      <c r="R82" s="486">
        <v>0.10000000149011612</v>
      </c>
      <c r="S82" s="486">
        <f t="shared" ref="S82:S145" ca="1" si="19">RANDBETWEEN(1,15)/100</f>
        <v>0.1</v>
      </c>
      <c r="T82" s="505">
        <v>3</v>
      </c>
      <c r="U82" s="469" t="str">
        <f t="shared" ref="U82:U145" si="20">W82&amp;V82&amp;"-"&amp;X82&amp;Y82</f>
        <v>C4-R40</v>
      </c>
      <c r="V82" s="505">
        <v>4</v>
      </c>
      <c r="W82" s="470" t="s">
        <v>493</v>
      </c>
      <c r="X82" s="470" t="s">
        <v>494</v>
      </c>
      <c r="Y82" s="505">
        <v>40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27"/>
      <c r="C83" s="404" t="str">
        <f t="shared" si="17"/>
        <v>C4-R38</v>
      </c>
      <c r="D83" s="405">
        <v>0.32122685185185185</v>
      </c>
      <c r="E83" s="405">
        <v>0.3213773148148148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7.609999999552965</v>
      </c>
      <c r="K83" s="408">
        <f t="shared" ref="K83:K146" si="25">J83-I83</f>
        <v>1.9999999552965164E-2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8.109999999552965</v>
      </c>
      <c r="O83" s="411"/>
      <c r="P83" s="485">
        <f t="shared" ref="P83:P146" ca="1" si="29">Q82+TIME(0,0,RANDBETWEEN(20,25))</f>
        <v>0.33166666666666766</v>
      </c>
      <c r="Q83" s="484">
        <f t="shared" ref="Q83:Q146" ca="1" si="30">P83+TIME(0,0,RANDBETWEEN(12,15))</f>
        <v>0.3318402777777788</v>
      </c>
      <c r="R83" s="486">
        <v>1.9999999552965164E-2</v>
      </c>
      <c r="S83" s="486">
        <f t="shared" ca="1" si="19"/>
        <v>0.12</v>
      </c>
      <c r="T83" s="505">
        <v>4</v>
      </c>
      <c r="U83" s="469" t="str">
        <f t="shared" si="20"/>
        <v>C4-R38</v>
      </c>
      <c r="V83" s="505">
        <v>4</v>
      </c>
      <c r="W83" s="470" t="s">
        <v>493</v>
      </c>
      <c r="X83" s="470" t="s">
        <v>494</v>
      </c>
      <c r="Y83" s="505">
        <v>38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27"/>
      <c r="C84" s="404" t="str">
        <f t="shared" si="17"/>
        <v>C4-R36</v>
      </c>
      <c r="D84" s="412">
        <v>0.32145833333333335</v>
      </c>
      <c r="E84" s="412">
        <v>0.32163194444444443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7.6499999986588954</v>
      </c>
      <c r="K84" s="408">
        <f t="shared" si="25"/>
        <v>5.9999998658895493E-2</v>
      </c>
      <c r="L84" s="409">
        <f t="shared" si="26"/>
        <v>0.5</v>
      </c>
      <c r="M84" s="410">
        <f t="shared" si="27"/>
        <v>8.09</v>
      </c>
      <c r="N84" s="410">
        <f t="shared" si="28"/>
        <v>8.1499999986588954</v>
      </c>
      <c r="O84" s="411"/>
      <c r="P84" s="485">
        <f t="shared" ca="1" si="29"/>
        <v>0.3320717592592603</v>
      </c>
      <c r="Q84" s="484">
        <f t="shared" ca="1" si="30"/>
        <v>0.33224537037037144</v>
      </c>
      <c r="R84" s="486">
        <v>5.9999998658895493E-2</v>
      </c>
      <c r="S84" s="486">
        <f t="shared" ca="1" si="19"/>
        <v>0.08</v>
      </c>
      <c r="T84" s="505">
        <v>5</v>
      </c>
      <c r="U84" s="469" t="str">
        <f t="shared" si="20"/>
        <v>C4-R36</v>
      </c>
      <c r="V84" s="505">
        <v>4</v>
      </c>
      <c r="W84" s="470" t="s">
        <v>493</v>
      </c>
      <c r="X84" s="470" t="s">
        <v>494</v>
      </c>
      <c r="Y84" s="505">
        <v>36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27"/>
      <c r="C85" s="404" t="str">
        <f t="shared" si="17"/>
        <v>C4-R34</v>
      </c>
      <c r="D85" s="412">
        <v>0.32170138888888888</v>
      </c>
      <c r="E85" s="412">
        <v>0.32185185185185183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7.6800000035762785</v>
      </c>
      <c r="K85" s="408">
        <f t="shared" si="25"/>
        <v>9.0000003576278687E-2</v>
      </c>
      <c r="L85" s="409">
        <f t="shared" si="26"/>
        <v>0.5</v>
      </c>
      <c r="M85" s="410">
        <f t="shared" si="27"/>
        <v>8.09</v>
      </c>
      <c r="N85" s="410">
        <f t="shared" si="28"/>
        <v>8.1800000035762785</v>
      </c>
      <c r="O85" s="411"/>
      <c r="P85" s="485">
        <f t="shared" ca="1" si="29"/>
        <v>0.3325347222222233</v>
      </c>
      <c r="Q85" s="484">
        <f t="shared" ca="1" si="30"/>
        <v>0.33268518518518625</v>
      </c>
      <c r="R85" s="486">
        <v>9.0000003576278687E-2</v>
      </c>
      <c r="S85" s="486">
        <f t="shared" ca="1" si="19"/>
        <v>0.1</v>
      </c>
      <c r="T85" s="505">
        <v>6</v>
      </c>
      <c r="U85" s="469" t="str">
        <f t="shared" si="20"/>
        <v>C4-R34</v>
      </c>
      <c r="V85" s="505">
        <v>4</v>
      </c>
      <c r="W85" s="470" t="s">
        <v>493</v>
      </c>
      <c r="X85" s="470" t="s">
        <v>494</v>
      </c>
      <c r="Y85" s="505">
        <v>34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27"/>
      <c r="C86" s="404" t="str">
        <f t="shared" si="17"/>
        <v>C4-R32</v>
      </c>
      <c r="D86" s="405">
        <v>0.32195601851851852</v>
      </c>
      <c r="E86" s="405">
        <v>0.32212962962962965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7.6800000035762785</v>
      </c>
      <c r="K86" s="408">
        <f t="shared" si="25"/>
        <v>9.0000003576278687E-2</v>
      </c>
      <c r="L86" s="409">
        <f t="shared" si="26"/>
        <v>0.5</v>
      </c>
      <c r="M86" s="410">
        <f t="shared" si="27"/>
        <v>8.09</v>
      </c>
      <c r="N86" s="410">
        <f t="shared" si="28"/>
        <v>8.1800000035762785</v>
      </c>
      <c r="O86" s="411"/>
      <c r="P86" s="485">
        <f t="shared" ca="1" si="29"/>
        <v>0.33297453703703811</v>
      </c>
      <c r="Q86" s="484">
        <f t="shared" ca="1" si="30"/>
        <v>0.33312500000000106</v>
      </c>
      <c r="R86" s="486">
        <v>9.0000003576278687E-2</v>
      </c>
      <c r="S86" s="486">
        <f t="shared" ca="1" si="19"/>
        <v>0.02</v>
      </c>
      <c r="T86" s="505">
        <v>7</v>
      </c>
      <c r="U86" s="469" t="str">
        <f t="shared" si="20"/>
        <v>C4-R32</v>
      </c>
      <c r="V86" s="505">
        <v>4</v>
      </c>
      <c r="W86" s="470" t="s">
        <v>493</v>
      </c>
      <c r="X86" s="470" t="s">
        <v>494</v>
      </c>
      <c r="Y86" s="505">
        <v>32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27"/>
      <c r="C87" s="404" t="str">
        <f t="shared" si="17"/>
        <v>C4-R30</v>
      </c>
      <c r="D87" s="405">
        <v>0.32224537037037038</v>
      </c>
      <c r="E87" s="405">
        <v>0.32238425925925923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7.5999999997764824</v>
      </c>
      <c r="K87" s="408">
        <f t="shared" si="25"/>
        <v>9.9999997764825821E-3</v>
      </c>
      <c r="L87" s="409">
        <f t="shared" si="26"/>
        <v>0.5</v>
      </c>
      <c r="M87" s="410">
        <f t="shared" si="27"/>
        <v>8.09</v>
      </c>
      <c r="N87" s="410">
        <f t="shared" si="28"/>
        <v>8.0999999997764824</v>
      </c>
      <c r="O87" s="411"/>
      <c r="P87" s="485">
        <f t="shared" ca="1" si="29"/>
        <v>0.33335648148148256</v>
      </c>
      <c r="Q87" s="484">
        <f t="shared" ca="1" si="30"/>
        <v>0.33350694444444551</v>
      </c>
      <c r="R87" s="486">
        <v>9.9999997764825821E-3</v>
      </c>
      <c r="S87" s="486">
        <f t="shared" ca="1" si="19"/>
        <v>0.06</v>
      </c>
      <c r="T87" s="505">
        <v>8</v>
      </c>
      <c r="U87" s="469" t="str">
        <f t="shared" si="20"/>
        <v>C4-R30</v>
      </c>
      <c r="V87" s="505">
        <v>4</v>
      </c>
      <c r="W87" s="470" t="s">
        <v>493</v>
      </c>
      <c r="X87" s="470" t="s">
        <v>494</v>
      </c>
      <c r="Y87" s="505">
        <v>30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27"/>
      <c r="C88" s="404" t="str">
        <f t="shared" si="17"/>
        <v>C4-R28</v>
      </c>
      <c r="D88" s="405">
        <v>0.32252314814814814</v>
      </c>
      <c r="E88" s="405">
        <v>0.32268518518518519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7.7400000059604643</v>
      </c>
      <c r="K88" s="408">
        <f t="shared" si="25"/>
        <v>0.15000000596046448</v>
      </c>
      <c r="L88" s="409">
        <f t="shared" si="26"/>
        <v>0.5</v>
      </c>
      <c r="M88" s="410">
        <f t="shared" si="27"/>
        <v>8.09</v>
      </c>
      <c r="N88" s="410">
        <f t="shared" si="28"/>
        <v>8.2400000059604643</v>
      </c>
      <c r="O88" s="411"/>
      <c r="P88" s="485">
        <f t="shared" ca="1" si="29"/>
        <v>0.33377314814814923</v>
      </c>
      <c r="Q88" s="484">
        <f t="shared" ca="1" si="30"/>
        <v>0.33393518518518628</v>
      </c>
      <c r="R88" s="486">
        <v>0.15000000596046448</v>
      </c>
      <c r="S88" s="486">
        <f t="shared" ca="1" si="19"/>
        <v>0.15</v>
      </c>
      <c r="T88" s="505">
        <v>9</v>
      </c>
      <c r="U88" s="469" t="str">
        <f t="shared" si="20"/>
        <v>C4-R28</v>
      </c>
      <c r="V88" s="505">
        <v>4</v>
      </c>
      <c r="W88" s="470" t="s">
        <v>493</v>
      </c>
      <c r="X88" s="470" t="s">
        <v>494</v>
      </c>
      <c r="Y88" s="505">
        <v>28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27"/>
      <c r="C89" s="404" t="str">
        <f t="shared" si="17"/>
        <v>C4-R26</v>
      </c>
      <c r="D89" s="405">
        <v>0.32275462962962964</v>
      </c>
      <c r="E89" s="405">
        <v>0.3228935185185185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7.6699999982118605</v>
      </c>
      <c r="K89" s="408">
        <f t="shared" si="25"/>
        <v>7.9999998211860657E-2</v>
      </c>
      <c r="L89" s="409">
        <f t="shared" si="26"/>
        <v>0.5</v>
      </c>
      <c r="M89" s="410">
        <f t="shared" si="27"/>
        <v>8.09</v>
      </c>
      <c r="N89" s="410">
        <f t="shared" si="28"/>
        <v>8.1699999982118605</v>
      </c>
      <c r="O89" s="411"/>
      <c r="P89" s="485">
        <f t="shared" ca="1" si="29"/>
        <v>0.33420138888889001</v>
      </c>
      <c r="Q89" s="484">
        <f t="shared" ca="1" si="30"/>
        <v>0.33436342592592705</v>
      </c>
      <c r="R89" s="486">
        <v>7.9999998211860657E-2</v>
      </c>
      <c r="S89" s="486">
        <f t="shared" ca="1" si="19"/>
        <v>0.15</v>
      </c>
      <c r="T89" s="505">
        <v>10</v>
      </c>
      <c r="U89" s="469" t="str">
        <f t="shared" si="20"/>
        <v>C4-R26</v>
      </c>
      <c r="V89" s="505">
        <v>4</v>
      </c>
      <c r="W89" s="470" t="s">
        <v>493</v>
      </c>
      <c r="X89" s="470" t="s">
        <v>494</v>
      </c>
      <c r="Y89" s="505">
        <v>26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27"/>
      <c r="C90" s="404" t="str">
        <f t="shared" si="17"/>
        <v>C4-R24</v>
      </c>
      <c r="D90" s="405">
        <v>0.32300925925925927</v>
      </c>
      <c r="E90" s="405">
        <v>0.32314814814814813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7.6699999982118605</v>
      </c>
      <c r="K90" s="408">
        <f t="shared" si="25"/>
        <v>7.9999998211860657E-2</v>
      </c>
      <c r="L90" s="409">
        <f t="shared" si="26"/>
        <v>0.5</v>
      </c>
      <c r="M90" s="410">
        <f t="shared" si="27"/>
        <v>8.09</v>
      </c>
      <c r="N90" s="410">
        <f t="shared" si="28"/>
        <v>8.1699999982118605</v>
      </c>
      <c r="O90" s="411"/>
      <c r="P90" s="485">
        <f t="shared" ca="1" si="29"/>
        <v>0.33464120370370481</v>
      </c>
      <c r="Q90" s="484">
        <f t="shared" ca="1" si="30"/>
        <v>0.33479166666666776</v>
      </c>
      <c r="R90" s="486">
        <v>7.9999998211860657E-2</v>
      </c>
      <c r="S90" s="486">
        <f t="shared" ca="1" si="19"/>
        <v>0.13</v>
      </c>
      <c r="T90" s="505">
        <v>11</v>
      </c>
      <c r="U90" s="469" t="str">
        <f t="shared" si="20"/>
        <v>C4-R24</v>
      </c>
      <c r="V90" s="505">
        <v>4</v>
      </c>
      <c r="W90" s="470" t="s">
        <v>493</v>
      </c>
      <c r="X90" s="470" t="s">
        <v>494</v>
      </c>
      <c r="Y90" s="505">
        <v>24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27"/>
      <c r="C91" s="404" t="str">
        <f t="shared" si="17"/>
        <v>C4-R22</v>
      </c>
      <c r="D91" s="405">
        <v>0.32329861111111113</v>
      </c>
      <c r="E91" s="405">
        <v>0.32344907407407408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7.609999999552965</v>
      </c>
      <c r="K91" s="408">
        <f t="shared" si="25"/>
        <v>1.9999999552965164E-2</v>
      </c>
      <c r="L91" s="409">
        <f t="shared" si="26"/>
        <v>0.5</v>
      </c>
      <c r="M91" s="410">
        <f t="shared" si="27"/>
        <v>8.09</v>
      </c>
      <c r="N91" s="410">
        <f t="shared" si="28"/>
        <v>8.109999999552965</v>
      </c>
      <c r="O91" s="411"/>
      <c r="P91" s="485">
        <f t="shared" ca="1" si="29"/>
        <v>0.33502314814814926</v>
      </c>
      <c r="Q91" s="484">
        <f t="shared" ca="1" si="30"/>
        <v>0.33517361111111221</v>
      </c>
      <c r="R91" s="486">
        <v>1.9999999552965164E-2</v>
      </c>
      <c r="S91" s="486">
        <f t="shared" ca="1" si="19"/>
        <v>0.11</v>
      </c>
      <c r="T91" s="505">
        <v>12</v>
      </c>
      <c r="U91" s="469" t="str">
        <f t="shared" si="20"/>
        <v>C4-R22</v>
      </c>
      <c r="V91" s="505">
        <v>4</v>
      </c>
      <c r="W91" s="470" t="s">
        <v>493</v>
      </c>
      <c r="X91" s="470" t="s">
        <v>494</v>
      </c>
      <c r="Y91" s="505">
        <v>22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27"/>
      <c r="C92" s="404" t="str">
        <f t="shared" si="17"/>
        <v>C4-R20</v>
      </c>
      <c r="D92" s="405">
        <v>0.32358796296296294</v>
      </c>
      <c r="E92" s="405">
        <v>0.32374999999999998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7.6400000007450579</v>
      </c>
      <c r="K92" s="408">
        <f t="shared" si="25"/>
        <v>5.000000074505806E-2</v>
      </c>
      <c r="L92" s="409">
        <f t="shared" si="26"/>
        <v>0.5</v>
      </c>
      <c r="M92" s="410">
        <f t="shared" si="27"/>
        <v>8.09</v>
      </c>
      <c r="N92" s="410">
        <f t="shared" si="28"/>
        <v>8.1400000007450579</v>
      </c>
      <c r="O92" s="411"/>
      <c r="P92" s="485">
        <f t="shared" ca="1" si="29"/>
        <v>0.33546296296296407</v>
      </c>
      <c r="Q92" s="484">
        <f t="shared" ca="1" si="30"/>
        <v>0.33561342592592702</v>
      </c>
      <c r="R92" s="486">
        <v>5.000000074505806E-2</v>
      </c>
      <c r="S92" s="486">
        <f t="shared" ca="1" si="19"/>
        <v>0.14000000000000001</v>
      </c>
      <c r="T92" s="505">
        <v>13</v>
      </c>
      <c r="U92" s="469" t="str">
        <f t="shared" si="20"/>
        <v>C4-R20</v>
      </c>
      <c r="V92" s="505">
        <v>4</v>
      </c>
      <c r="W92" s="470" t="s">
        <v>493</v>
      </c>
      <c r="X92" s="470" t="s">
        <v>494</v>
      </c>
      <c r="Y92" s="505">
        <v>20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27"/>
      <c r="C93" s="404" t="str">
        <f t="shared" si="17"/>
        <v>C4-R18</v>
      </c>
      <c r="D93" s="405">
        <v>0.32381944444444444</v>
      </c>
      <c r="E93" s="405">
        <v>0.32395833333333335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7.6600000002980231</v>
      </c>
      <c r="K93" s="408">
        <f t="shared" si="25"/>
        <v>7.0000000298023224E-2</v>
      </c>
      <c r="L93" s="409">
        <f t="shared" si="26"/>
        <v>0.5</v>
      </c>
      <c r="M93" s="410">
        <f t="shared" si="27"/>
        <v>8.09</v>
      </c>
      <c r="N93" s="410">
        <f t="shared" si="28"/>
        <v>8.1600000002980231</v>
      </c>
      <c r="O93" s="411"/>
      <c r="P93" s="485">
        <f t="shared" ca="1" si="29"/>
        <v>0.33587962962963075</v>
      </c>
      <c r="Q93" s="484">
        <f t="shared" ca="1" si="30"/>
        <v>0.3360300925925937</v>
      </c>
      <c r="R93" s="486">
        <v>7.0000000298023224E-2</v>
      </c>
      <c r="S93" s="486">
        <f t="shared" ca="1" si="19"/>
        <v>0.13</v>
      </c>
      <c r="T93" s="505">
        <v>14</v>
      </c>
      <c r="U93" s="503" t="str">
        <f t="shared" si="20"/>
        <v>C4-R18</v>
      </c>
      <c r="V93" s="505">
        <v>4</v>
      </c>
      <c r="W93" s="503" t="s">
        <v>493</v>
      </c>
      <c r="X93" s="503" t="s">
        <v>494</v>
      </c>
      <c r="Y93" s="505">
        <v>18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27" t="s">
        <v>523</v>
      </c>
      <c r="C94" s="404" t="str">
        <f t="shared" si="17"/>
        <v>C4-R16</v>
      </c>
      <c r="D94" s="405">
        <v>0.3240972222222222</v>
      </c>
      <c r="E94" s="405">
        <v>0.32423611111111111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7.6400000007450579</v>
      </c>
      <c r="K94" s="408">
        <f t="shared" si="25"/>
        <v>5.000000074505806E-2</v>
      </c>
      <c r="L94" s="409">
        <f t="shared" si="26"/>
        <v>0.5</v>
      </c>
      <c r="M94" s="410">
        <f t="shared" si="27"/>
        <v>8.09</v>
      </c>
      <c r="N94" s="410">
        <f t="shared" si="28"/>
        <v>8.1400000007450579</v>
      </c>
      <c r="O94" s="411"/>
      <c r="P94" s="485">
        <f t="shared" ca="1" si="29"/>
        <v>0.33628472222222333</v>
      </c>
      <c r="Q94" s="484">
        <f t="shared" ca="1" si="30"/>
        <v>0.33643518518518628</v>
      </c>
      <c r="R94" s="486">
        <v>5.000000074505806E-2</v>
      </c>
      <c r="S94" s="486">
        <f t="shared" ca="1" si="19"/>
        <v>0.05</v>
      </c>
      <c r="T94" s="505">
        <v>15</v>
      </c>
      <c r="U94" s="469" t="str">
        <f t="shared" si="20"/>
        <v>C4-R16</v>
      </c>
      <c r="V94" s="505">
        <v>4</v>
      </c>
      <c r="W94" s="470" t="s">
        <v>493</v>
      </c>
      <c r="X94" s="470" t="s">
        <v>494</v>
      </c>
      <c r="Y94" s="505">
        <v>16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27"/>
      <c r="C95" s="404" t="str">
        <f t="shared" si="17"/>
        <v>C4-R14</v>
      </c>
      <c r="D95" s="405">
        <v>0.32438657407407406</v>
      </c>
      <c r="E95" s="405">
        <v>0.32452546296296297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7.6400000007450579</v>
      </c>
      <c r="K95" s="408">
        <f t="shared" si="25"/>
        <v>5.000000074505806E-2</v>
      </c>
      <c r="L95" s="409">
        <f t="shared" si="26"/>
        <v>0.5</v>
      </c>
      <c r="M95" s="410">
        <f t="shared" si="27"/>
        <v>8.09</v>
      </c>
      <c r="N95" s="410">
        <f t="shared" si="28"/>
        <v>8.1400000007450579</v>
      </c>
      <c r="O95" s="411"/>
      <c r="P95" s="485">
        <f t="shared" ca="1" si="29"/>
        <v>0.33667824074074182</v>
      </c>
      <c r="Q95" s="484">
        <f t="shared" ca="1" si="30"/>
        <v>0.33685185185185296</v>
      </c>
      <c r="R95" s="486">
        <v>5.000000074505806E-2</v>
      </c>
      <c r="S95" s="486">
        <f t="shared" ca="1" si="19"/>
        <v>0.11</v>
      </c>
      <c r="T95" s="505">
        <v>16</v>
      </c>
      <c r="U95" s="469" t="str">
        <f t="shared" si="20"/>
        <v>C4-R14</v>
      </c>
      <c r="V95" s="505">
        <v>4</v>
      </c>
      <c r="W95" s="470" t="s">
        <v>493</v>
      </c>
      <c r="X95" s="470" t="s">
        <v>494</v>
      </c>
      <c r="Y95" s="505">
        <v>14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27"/>
      <c r="C96" s="404" t="str">
        <f t="shared" si="17"/>
        <v>C4-R12</v>
      </c>
      <c r="D96" s="405">
        <v>0.32467592592592592</v>
      </c>
      <c r="E96" s="405">
        <v>0.32483796296296297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7.6400000007450579</v>
      </c>
      <c r="K96" s="408">
        <f t="shared" si="25"/>
        <v>5.000000074505806E-2</v>
      </c>
      <c r="L96" s="409">
        <f t="shared" si="26"/>
        <v>0.5</v>
      </c>
      <c r="M96" s="410">
        <f t="shared" si="27"/>
        <v>8.09</v>
      </c>
      <c r="N96" s="410">
        <f t="shared" si="28"/>
        <v>8.1400000007450579</v>
      </c>
      <c r="O96" s="411"/>
      <c r="P96" s="485">
        <f t="shared" ca="1" si="29"/>
        <v>0.33714120370370482</v>
      </c>
      <c r="Q96" s="484">
        <f t="shared" ca="1" si="30"/>
        <v>0.33731481481481596</v>
      </c>
      <c r="R96" s="486">
        <v>5.000000074505806E-2</v>
      </c>
      <c r="S96" s="486">
        <f t="shared" ca="1" si="19"/>
        <v>7.0000000000000007E-2</v>
      </c>
      <c r="T96" s="505">
        <v>17</v>
      </c>
      <c r="U96" s="469" t="str">
        <f t="shared" si="20"/>
        <v>C4-R12</v>
      </c>
      <c r="V96" s="505">
        <v>4</v>
      </c>
      <c r="W96" s="470" t="s">
        <v>493</v>
      </c>
      <c r="X96" s="470" t="s">
        <v>494</v>
      </c>
      <c r="Y96" s="505">
        <v>12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27"/>
      <c r="C97" s="404" t="str">
        <f t="shared" si="17"/>
        <v>C4-R10</v>
      </c>
      <c r="D97" s="405">
        <v>0.32493055555555556</v>
      </c>
      <c r="E97" s="405">
        <v>0.32510416666666669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7.6400000007450579</v>
      </c>
      <c r="K97" s="408">
        <f t="shared" si="25"/>
        <v>5.000000074505806E-2</v>
      </c>
      <c r="L97" s="409">
        <f t="shared" si="26"/>
        <v>0.5</v>
      </c>
      <c r="M97" s="410">
        <f t="shared" si="27"/>
        <v>8.09</v>
      </c>
      <c r="N97" s="410">
        <f t="shared" si="28"/>
        <v>8.1400000007450579</v>
      </c>
      <c r="O97" s="411"/>
      <c r="P97" s="485">
        <f t="shared" ca="1" si="29"/>
        <v>0.33756944444444559</v>
      </c>
      <c r="Q97" s="484">
        <f t="shared" ca="1" si="30"/>
        <v>0.33773148148148263</v>
      </c>
      <c r="R97" s="486">
        <v>5.000000074505806E-2</v>
      </c>
      <c r="S97" s="486">
        <f t="shared" ca="1" si="19"/>
        <v>0.01</v>
      </c>
      <c r="T97" s="505">
        <v>18</v>
      </c>
      <c r="U97" s="469" t="str">
        <f t="shared" si="20"/>
        <v>C4-R10</v>
      </c>
      <c r="V97" s="505">
        <v>4</v>
      </c>
      <c r="W97" s="470" t="s">
        <v>493</v>
      </c>
      <c r="X97" s="470" t="s">
        <v>494</v>
      </c>
      <c r="Y97" s="505">
        <v>10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27"/>
      <c r="C98" s="404" t="str">
        <f t="shared" si="17"/>
        <v>C4-R8</v>
      </c>
      <c r="D98" s="405">
        <v>0.32520833333333332</v>
      </c>
      <c r="E98" s="405">
        <v>0.32534722222222223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7.5999999997764824</v>
      </c>
      <c r="K98" s="408">
        <f t="shared" si="25"/>
        <v>9.9999997764825821E-3</v>
      </c>
      <c r="L98" s="409">
        <f t="shared" si="26"/>
        <v>0.5</v>
      </c>
      <c r="M98" s="410">
        <f t="shared" si="27"/>
        <v>8.09</v>
      </c>
      <c r="N98" s="410">
        <f t="shared" si="28"/>
        <v>8.0999999997764824</v>
      </c>
      <c r="O98" s="411"/>
      <c r="P98" s="485">
        <f t="shared" ca="1" si="29"/>
        <v>0.33798611111111226</v>
      </c>
      <c r="Q98" s="484">
        <f t="shared" ca="1" si="30"/>
        <v>0.3381597222222234</v>
      </c>
      <c r="R98" s="486">
        <v>9.9999997764825821E-3</v>
      </c>
      <c r="S98" s="486">
        <f t="shared" ca="1" si="19"/>
        <v>0.05</v>
      </c>
      <c r="T98" s="505">
        <v>19</v>
      </c>
      <c r="U98" s="469" t="str">
        <f t="shared" si="20"/>
        <v>C4-R8</v>
      </c>
      <c r="V98" s="505">
        <v>4</v>
      </c>
      <c r="W98" s="470" t="s">
        <v>493</v>
      </c>
      <c r="X98" s="470" t="s">
        <v>494</v>
      </c>
      <c r="Y98" s="505">
        <v>8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27"/>
      <c r="C99" s="404" t="str">
        <f t="shared" si="17"/>
        <v>C4-R6</v>
      </c>
      <c r="D99" s="405">
        <v>0.32543981481481482</v>
      </c>
      <c r="E99" s="405">
        <v>0.32560185185185186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7.6699999982118605</v>
      </c>
      <c r="K99" s="408">
        <f t="shared" si="25"/>
        <v>7.9999998211860657E-2</v>
      </c>
      <c r="L99" s="409">
        <f t="shared" si="26"/>
        <v>0.5</v>
      </c>
      <c r="M99" s="410">
        <f t="shared" si="27"/>
        <v>8.09</v>
      </c>
      <c r="N99" s="410">
        <f t="shared" si="28"/>
        <v>8.1699999982118605</v>
      </c>
      <c r="O99" s="411"/>
      <c r="P99" s="485">
        <f t="shared" ca="1" si="29"/>
        <v>0.33840277777777894</v>
      </c>
      <c r="Q99" s="484">
        <f t="shared" ca="1" si="30"/>
        <v>0.33857638888889008</v>
      </c>
      <c r="R99" s="486">
        <v>7.9999998211860657E-2</v>
      </c>
      <c r="S99" s="486">
        <f t="shared" ca="1" si="19"/>
        <v>0.08</v>
      </c>
      <c r="T99" s="505">
        <v>20</v>
      </c>
      <c r="U99" s="469" t="str">
        <f t="shared" si="20"/>
        <v>C4-R6</v>
      </c>
      <c r="V99" s="505">
        <v>4</v>
      </c>
      <c r="W99" s="470" t="s">
        <v>493</v>
      </c>
      <c r="X99" s="470" t="s">
        <v>494</v>
      </c>
      <c r="Y99" s="505">
        <v>6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27"/>
      <c r="C100" s="404" t="str">
        <f t="shared" si="17"/>
        <v>C4-R4</v>
      </c>
      <c r="D100" s="405">
        <v>0.32567129629629632</v>
      </c>
      <c r="E100" s="405">
        <v>0.32581018518518517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7.690000001490116</v>
      </c>
      <c r="K100" s="408">
        <f t="shared" si="25"/>
        <v>0.10000000149011612</v>
      </c>
      <c r="L100" s="409">
        <f t="shared" si="26"/>
        <v>0.5</v>
      </c>
      <c r="M100" s="410">
        <f t="shared" si="27"/>
        <v>8.09</v>
      </c>
      <c r="N100" s="410">
        <f t="shared" si="28"/>
        <v>8.190000001490116</v>
      </c>
      <c r="O100" s="411"/>
      <c r="P100" s="485">
        <f t="shared" ca="1" si="29"/>
        <v>0.33886574074074194</v>
      </c>
      <c r="Q100" s="484">
        <f t="shared" ca="1" si="30"/>
        <v>0.33902777777777898</v>
      </c>
      <c r="R100" s="486">
        <v>0.10000000149011612</v>
      </c>
      <c r="S100" s="486">
        <f t="shared" ca="1" si="19"/>
        <v>7.0000000000000007E-2</v>
      </c>
      <c r="T100" s="506">
        <v>21</v>
      </c>
      <c r="U100" s="503" t="str">
        <f t="shared" si="20"/>
        <v>C4-R4</v>
      </c>
      <c r="V100" s="506">
        <v>4</v>
      </c>
      <c r="W100" s="503" t="s">
        <v>493</v>
      </c>
      <c r="X100" s="503" t="s">
        <v>494</v>
      </c>
      <c r="Y100" s="506">
        <v>4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27"/>
      <c r="C101" s="404" t="str">
        <f t="shared" si="17"/>
        <v>C5-R3</v>
      </c>
      <c r="D101" s="405">
        <v>0.32594907407407409</v>
      </c>
      <c r="E101" s="405">
        <v>0.32608796296296294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7.609999999552965</v>
      </c>
      <c r="K101" s="408">
        <f t="shared" si="25"/>
        <v>1.9999999552965164E-2</v>
      </c>
      <c r="L101" s="409">
        <f t="shared" si="26"/>
        <v>0.5</v>
      </c>
      <c r="M101" s="410">
        <f t="shared" si="27"/>
        <v>8.09</v>
      </c>
      <c r="N101" s="410">
        <f t="shared" si="28"/>
        <v>8.109999999552965</v>
      </c>
      <c r="O101" s="411"/>
      <c r="P101" s="485">
        <f t="shared" ca="1" si="29"/>
        <v>0.33929398148148271</v>
      </c>
      <c r="Q101" s="484">
        <f t="shared" ca="1" si="30"/>
        <v>0.33944444444444566</v>
      </c>
      <c r="R101" s="486">
        <v>1.9999999552965164E-2</v>
      </c>
      <c r="S101" s="486">
        <f t="shared" ca="1" si="19"/>
        <v>0.03</v>
      </c>
      <c r="T101" s="505">
        <v>1</v>
      </c>
      <c r="U101" s="469" t="str">
        <f t="shared" si="20"/>
        <v>C5-R3</v>
      </c>
      <c r="V101" s="505">
        <v>5</v>
      </c>
      <c r="W101" s="470" t="s">
        <v>493</v>
      </c>
      <c r="X101" s="470" t="s">
        <v>494</v>
      </c>
      <c r="Y101" s="505">
        <v>3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27"/>
      <c r="C102" s="404" t="str">
        <f t="shared" si="17"/>
        <v>C5-R5</v>
      </c>
      <c r="D102" s="405">
        <v>0.32620370370370372</v>
      </c>
      <c r="E102" s="405">
        <v>0.3263773148148148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7.6499999986588954</v>
      </c>
      <c r="K102" s="408">
        <f t="shared" si="25"/>
        <v>5.9999998658895493E-2</v>
      </c>
      <c r="L102" s="409">
        <f t="shared" si="26"/>
        <v>0.5</v>
      </c>
      <c r="M102" s="410">
        <f t="shared" si="27"/>
        <v>8.09</v>
      </c>
      <c r="N102" s="410">
        <f t="shared" si="28"/>
        <v>8.1499999986588954</v>
      </c>
      <c r="O102" s="411"/>
      <c r="P102" s="485">
        <f t="shared" ca="1" si="29"/>
        <v>0.33971064814814939</v>
      </c>
      <c r="Q102" s="484">
        <f t="shared" ca="1" si="30"/>
        <v>0.33986111111111234</v>
      </c>
      <c r="R102" s="486">
        <v>5.9999998658895493E-2</v>
      </c>
      <c r="S102" s="486">
        <f t="shared" ca="1" si="19"/>
        <v>0.12</v>
      </c>
      <c r="T102" s="505">
        <v>2</v>
      </c>
      <c r="U102" s="469" t="str">
        <f t="shared" si="20"/>
        <v>C5-R5</v>
      </c>
      <c r="V102" s="505">
        <v>5</v>
      </c>
      <c r="W102" s="470" t="s">
        <v>493</v>
      </c>
      <c r="X102" s="470" t="s">
        <v>494</v>
      </c>
      <c r="Y102" s="505">
        <v>5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27"/>
      <c r="C103" s="404" t="str">
        <f t="shared" si="17"/>
        <v>C5-R7</v>
      </c>
      <c r="D103" s="405">
        <v>0.32643518518518516</v>
      </c>
      <c r="E103" s="405">
        <v>0.3266087962962963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7.7300000005960463</v>
      </c>
      <c r="K103" s="408">
        <f t="shared" si="25"/>
        <v>0.14000000059604645</v>
      </c>
      <c r="L103" s="409">
        <f t="shared" si="26"/>
        <v>0.5</v>
      </c>
      <c r="M103" s="410">
        <f t="shared" si="27"/>
        <v>8.09</v>
      </c>
      <c r="N103" s="410">
        <f t="shared" si="28"/>
        <v>8.2300000005960463</v>
      </c>
      <c r="O103" s="411"/>
      <c r="P103" s="485">
        <f t="shared" ca="1" si="29"/>
        <v>0.34012731481481606</v>
      </c>
      <c r="Q103" s="484">
        <f t="shared" ca="1" si="30"/>
        <v>0.34028935185185311</v>
      </c>
      <c r="R103" s="486">
        <v>0.14000000059604645</v>
      </c>
      <c r="S103" s="486">
        <f t="shared" ca="1" si="19"/>
        <v>0.12</v>
      </c>
      <c r="T103" s="505">
        <v>3</v>
      </c>
      <c r="U103" s="469" t="str">
        <f t="shared" si="20"/>
        <v>C5-R7</v>
      </c>
      <c r="V103" s="505">
        <v>5</v>
      </c>
      <c r="W103" s="470" t="s">
        <v>493</v>
      </c>
      <c r="X103" s="470" t="s">
        <v>494</v>
      </c>
      <c r="Y103" s="505">
        <v>7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27"/>
      <c r="C104" s="404" t="str">
        <f t="shared" si="17"/>
        <v>C5-R9</v>
      </c>
      <c r="D104" s="405">
        <v>0.32670138888888889</v>
      </c>
      <c r="E104" s="405">
        <v>0.32685185185185184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7.7400000059604643</v>
      </c>
      <c r="K104" s="408">
        <f t="shared" si="25"/>
        <v>0.15000000596046448</v>
      </c>
      <c r="L104" s="409">
        <f t="shared" si="26"/>
        <v>0.5</v>
      </c>
      <c r="M104" s="410">
        <f t="shared" si="27"/>
        <v>8.09</v>
      </c>
      <c r="N104" s="410">
        <f t="shared" si="28"/>
        <v>8.2400000059604643</v>
      </c>
      <c r="O104" s="411"/>
      <c r="P104" s="485">
        <f t="shared" ca="1" si="29"/>
        <v>0.34056712962963087</v>
      </c>
      <c r="Q104" s="484">
        <f t="shared" ca="1" si="30"/>
        <v>0.34071759259259382</v>
      </c>
      <c r="R104" s="486">
        <v>0.15000000596046448</v>
      </c>
      <c r="S104" s="486">
        <f t="shared" ca="1" si="19"/>
        <v>0.15</v>
      </c>
      <c r="T104" s="505">
        <v>4</v>
      </c>
      <c r="U104" s="469" t="str">
        <f t="shared" si="20"/>
        <v>C5-R9</v>
      </c>
      <c r="V104" s="505">
        <v>5</v>
      </c>
      <c r="W104" s="470" t="s">
        <v>493</v>
      </c>
      <c r="X104" s="470" t="s">
        <v>494</v>
      </c>
      <c r="Y104" s="505">
        <v>9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27"/>
      <c r="C105" s="404" t="str">
        <f t="shared" si="17"/>
        <v>C5-R11</v>
      </c>
      <c r="D105" s="405">
        <v>0.32695601851851852</v>
      </c>
      <c r="E105" s="405">
        <v>0.32711805555555556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7.7199999952316283</v>
      </c>
      <c r="K105" s="408">
        <f t="shared" si="25"/>
        <v>0.12999999523162842</v>
      </c>
      <c r="L105" s="409">
        <f t="shared" si="26"/>
        <v>0.5</v>
      </c>
      <c r="M105" s="410">
        <f t="shared" si="27"/>
        <v>8.09</v>
      </c>
      <c r="N105" s="410">
        <f t="shared" si="28"/>
        <v>8.2199999952316283</v>
      </c>
      <c r="O105" s="411"/>
      <c r="P105" s="485">
        <f t="shared" ca="1" si="29"/>
        <v>0.34100694444444568</v>
      </c>
      <c r="Q105" s="484">
        <f t="shared" ca="1" si="30"/>
        <v>0.34118055555555682</v>
      </c>
      <c r="R105" s="486">
        <v>0.12999999523162842</v>
      </c>
      <c r="S105" s="486">
        <f t="shared" ca="1" si="19"/>
        <v>0.14000000000000001</v>
      </c>
      <c r="T105" s="505">
        <v>5</v>
      </c>
      <c r="U105" s="469" t="str">
        <f t="shared" si="20"/>
        <v>C5-R11</v>
      </c>
      <c r="V105" s="505">
        <v>5</v>
      </c>
      <c r="W105" s="470" t="s">
        <v>493</v>
      </c>
      <c r="X105" s="470" t="s">
        <v>494</v>
      </c>
      <c r="Y105" s="505">
        <v>11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27"/>
      <c r="C106" s="404" t="str">
        <f t="shared" si="17"/>
        <v>C5-R13</v>
      </c>
      <c r="D106" s="405">
        <v>0.32718750000000002</v>
      </c>
      <c r="E106" s="405">
        <v>0.32734953703703706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7.6299999991059302</v>
      </c>
      <c r="K106" s="408">
        <f t="shared" si="25"/>
        <v>3.9999999105930328E-2</v>
      </c>
      <c r="L106" s="409">
        <f t="shared" si="26"/>
        <v>0.5</v>
      </c>
      <c r="M106" s="410">
        <f t="shared" si="27"/>
        <v>8.09</v>
      </c>
      <c r="N106" s="410">
        <f t="shared" si="28"/>
        <v>8.1299999991059302</v>
      </c>
      <c r="O106" s="411"/>
      <c r="P106" s="485">
        <f t="shared" ca="1" si="29"/>
        <v>0.34143518518518645</v>
      </c>
      <c r="Q106" s="484">
        <f t="shared" ca="1" si="30"/>
        <v>0.34157407407407536</v>
      </c>
      <c r="R106" s="486">
        <v>3.9999999105930328E-2</v>
      </c>
      <c r="S106" s="486">
        <f t="shared" ca="1" si="19"/>
        <v>0.01</v>
      </c>
      <c r="T106" s="505">
        <v>6</v>
      </c>
      <c r="U106" s="469" t="str">
        <f t="shared" si="20"/>
        <v>C5-R13</v>
      </c>
      <c r="V106" s="505">
        <v>5</v>
      </c>
      <c r="W106" s="470" t="s">
        <v>493</v>
      </c>
      <c r="X106" s="470" t="s">
        <v>494</v>
      </c>
      <c r="Y106" s="505">
        <v>13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27"/>
      <c r="C107" s="404" t="str">
        <f t="shared" si="17"/>
        <v>C5-R15</v>
      </c>
      <c r="D107" s="405">
        <v>0.32743055555555556</v>
      </c>
      <c r="E107" s="405">
        <v>0.32756944444444447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7.609999999552965</v>
      </c>
      <c r="K107" s="408">
        <f t="shared" si="25"/>
        <v>1.9999999552965164E-2</v>
      </c>
      <c r="L107" s="409">
        <f t="shared" si="26"/>
        <v>0.5</v>
      </c>
      <c r="M107" s="410">
        <f t="shared" si="27"/>
        <v>8.09</v>
      </c>
      <c r="N107" s="410">
        <f t="shared" si="28"/>
        <v>8.109999999552965</v>
      </c>
      <c r="O107" s="411"/>
      <c r="P107" s="485">
        <f t="shared" ca="1" si="29"/>
        <v>0.34186342592592722</v>
      </c>
      <c r="Q107" s="484">
        <f t="shared" ca="1" si="30"/>
        <v>0.34202546296296427</v>
      </c>
      <c r="R107" s="486">
        <v>1.9999999552965164E-2</v>
      </c>
      <c r="S107" s="486">
        <f t="shared" ca="1" si="19"/>
        <v>0.11</v>
      </c>
      <c r="T107" s="505">
        <v>7</v>
      </c>
      <c r="U107" s="469" t="str">
        <f t="shared" si="20"/>
        <v>C5-R15</v>
      </c>
      <c r="V107" s="505">
        <v>5</v>
      </c>
      <c r="W107" s="470" t="s">
        <v>493</v>
      </c>
      <c r="X107" s="470" t="s">
        <v>494</v>
      </c>
      <c r="Y107" s="505">
        <v>15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27"/>
      <c r="C108" s="404" t="str">
        <f t="shared" si="17"/>
        <v>C5-R17</v>
      </c>
      <c r="D108" s="405">
        <v>0.32766203703703706</v>
      </c>
      <c r="E108" s="405">
        <v>0.32783564814814814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7.7400000059604643</v>
      </c>
      <c r="K108" s="408">
        <f t="shared" si="25"/>
        <v>0.15000000596046448</v>
      </c>
      <c r="L108" s="409">
        <f t="shared" si="26"/>
        <v>0.5</v>
      </c>
      <c r="M108" s="410">
        <f t="shared" si="27"/>
        <v>8.09</v>
      </c>
      <c r="N108" s="410">
        <f t="shared" si="28"/>
        <v>8.2400000059604643</v>
      </c>
      <c r="O108" s="411"/>
      <c r="P108" s="485">
        <f t="shared" ca="1" si="29"/>
        <v>0.34231481481481613</v>
      </c>
      <c r="Q108" s="484">
        <f t="shared" ca="1" si="30"/>
        <v>0.34246527777777908</v>
      </c>
      <c r="R108" s="486">
        <v>0.15000000596046448</v>
      </c>
      <c r="S108" s="486">
        <f t="shared" ca="1" si="19"/>
        <v>0.02</v>
      </c>
      <c r="T108" s="505">
        <v>8</v>
      </c>
      <c r="U108" s="469" t="str">
        <f t="shared" si="20"/>
        <v>C5-R17</v>
      </c>
      <c r="V108" s="505">
        <v>5</v>
      </c>
      <c r="W108" s="470" t="s">
        <v>493</v>
      </c>
      <c r="X108" s="470" t="s">
        <v>494</v>
      </c>
      <c r="Y108" s="505">
        <v>17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27"/>
      <c r="C109" s="404" t="str">
        <f t="shared" si="17"/>
        <v>C5-R19</v>
      </c>
      <c r="D109" s="405">
        <v>0.32795138888888886</v>
      </c>
      <c r="E109" s="405">
        <v>0.32811342592592591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7.7199999952316283</v>
      </c>
      <c r="K109" s="408">
        <f t="shared" si="25"/>
        <v>0.12999999523162842</v>
      </c>
      <c r="L109" s="409">
        <f t="shared" si="26"/>
        <v>0.5</v>
      </c>
      <c r="M109" s="410">
        <f t="shared" si="27"/>
        <v>8.09</v>
      </c>
      <c r="N109" s="410">
        <f t="shared" si="28"/>
        <v>8.2199999952316283</v>
      </c>
      <c r="O109" s="411"/>
      <c r="P109" s="485">
        <f t="shared" ca="1" si="29"/>
        <v>0.34274305555555684</v>
      </c>
      <c r="Q109" s="484">
        <f t="shared" ca="1" si="30"/>
        <v>0.34290509259259389</v>
      </c>
      <c r="R109" s="486">
        <v>0.12999999523162842</v>
      </c>
      <c r="S109" s="486">
        <f t="shared" ca="1" si="19"/>
        <v>0.08</v>
      </c>
      <c r="T109" s="505">
        <v>9</v>
      </c>
      <c r="U109" s="469" t="str">
        <f t="shared" si="20"/>
        <v>C5-R19</v>
      </c>
      <c r="V109" s="505">
        <v>5</v>
      </c>
      <c r="W109" s="470" t="s">
        <v>493</v>
      </c>
      <c r="X109" s="470" t="s">
        <v>494</v>
      </c>
      <c r="Y109" s="505">
        <v>19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27"/>
      <c r="C110" s="404" t="str">
        <f t="shared" si="17"/>
        <v>C5-R21</v>
      </c>
      <c r="D110" s="412">
        <v>0.32818287037037036</v>
      </c>
      <c r="E110" s="412">
        <v>0.32833333333333331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7.690000001490116</v>
      </c>
      <c r="K110" s="408">
        <f t="shared" si="25"/>
        <v>0.10000000149011612</v>
      </c>
      <c r="L110" s="409">
        <f t="shared" si="26"/>
        <v>0.5</v>
      </c>
      <c r="M110" s="410">
        <f t="shared" si="27"/>
        <v>8.09</v>
      </c>
      <c r="N110" s="410">
        <f t="shared" si="28"/>
        <v>8.190000001490116</v>
      </c>
      <c r="O110" s="411"/>
      <c r="P110" s="485">
        <f t="shared" ca="1" si="29"/>
        <v>0.34319444444444575</v>
      </c>
      <c r="Q110" s="484">
        <f t="shared" ca="1" si="30"/>
        <v>0.34336805555555688</v>
      </c>
      <c r="R110" s="486">
        <v>0.10000000149011612</v>
      </c>
      <c r="S110" s="486">
        <f t="shared" ca="1" si="19"/>
        <v>0.05</v>
      </c>
      <c r="T110" s="505">
        <v>10</v>
      </c>
      <c r="U110" s="469" t="str">
        <f t="shared" si="20"/>
        <v>C5-R21</v>
      </c>
      <c r="V110" s="505">
        <v>5</v>
      </c>
      <c r="W110" s="470" t="s">
        <v>493</v>
      </c>
      <c r="X110" s="470" t="s">
        <v>494</v>
      </c>
      <c r="Y110" s="505">
        <v>21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27"/>
      <c r="C111" s="404" t="str">
        <f t="shared" si="17"/>
        <v>C5-R23</v>
      </c>
      <c r="D111" s="412">
        <v>0.32843749999999999</v>
      </c>
      <c r="E111" s="412">
        <v>0.3285763888888889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7.6600000002980231</v>
      </c>
      <c r="K111" s="408">
        <f t="shared" si="25"/>
        <v>7.0000000298023224E-2</v>
      </c>
      <c r="L111" s="409">
        <f t="shared" si="26"/>
        <v>0.5</v>
      </c>
      <c r="M111" s="410">
        <f t="shared" si="27"/>
        <v>8.09</v>
      </c>
      <c r="N111" s="410">
        <f t="shared" si="28"/>
        <v>8.1600000002980231</v>
      </c>
      <c r="O111" s="411"/>
      <c r="P111" s="485">
        <f t="shared" ca="1" si="29"/>
        <v>0.34362268518518652</v>
      </c>
      <c r="Q111" s="484">
        <f t="shared" ca="1" si="30"/>
        <v>0.34379629629629765</v>
      </c>
      <c r="R111" s="486">
        <v>7.0000000298023224E-2</v>
      </c>
      <c r="S111" s="486">
        <f t="shared" ca="1" si="19"/>
        <v>0.15</v>
      </c>
      <c r="T111" s="505">
        <v>11</v>
      </c>
      <c r="U111" s="503" t="str">
        <f t="shared" si="20"/>
        <v>C5-R23</v>
      </c>
      <c r="V111" s="505">
        <v>5</v>
      </c>
      <c r="W111" s="503" t="s">
        <v>493</v>
      </c>
      <c r="X111" s="503" t="s">
        <v>494</v>
      </c>
      <c r="Y111" s="505">
        <v>23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27"/>
      <c r="C112" s="404" t="str">
        <f t="shared" si="17"/>
        <v>C5-R25</v>
      </c>
      <c r="D112" s="405">
        <v>0.32868055555555553</v>
      </c>
      <c r="E112" s="405">
        <v>0.32884259259259258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7.7400000059604643</v>
      </c>
      <c r="K112" s="408">
        <f t="shared" si="25"/>
        <v>0.15000000596046448</v>
      </c>
      <c r="L112" s="409">
        <f t="shared" si="26"/>
        <v>0.5</v>
      </c>
      <c r="M112" s="410">
        <f t="shared" si="27"/>
        <v>8.09</v>
      </c>
      <c r="N112" s="410">
        <f t="shared" si="28"/>
        <v>8.2400000059604643</v>
      </c>
      <c r="O112" s="411"/>
      <c r="P112" s="485">
        <f t="shared" ca="1" si="29"/>
        <v>0.34406250000000138</v>
      </c>
      <c r="Q112" s="484">
        <f t="shared" ca="1" si="30"/>
        <v>0.34423611111111252</v>
      </c>
      <c r="R112" s="486">
        <v>0.15000000596046448</v>
      </c>
      <c r="S112" s="486">
        <f t="shared" ca="1" si="19"/>
        <v>0.06</v>
      </c>
      <c r="T112" s="505">
        <v>12</v>
      </c>
      <c r="U112" s="469" t="str">
        <f t="shared" si="20"/>
        <v>C5-R25</v>
      </c>
      <c r="V112" s="505">
        <v>5</v>
      </c>
      <c r="W112" s="470" t="s">
        <v>493</v>
      </c>
      <c r="X112" s="470" t="s">
        <v>494</v>
      </c>
      <c r="Y112" s="505">
        <v>25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27"/>
      <c r="C113" s="404" t="str">
        <f t="shared" si="17"/>
        <v>C5-R27</v>
      </c>
      <c r="D113" s="405">
        <v>0.32894675925925926</v>
      </c>
      <c r="E113" s="405">
        <v>0.32909722222222221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7.7199999952316283</v>
      </c>
      <c r="K113" s="408">
        <f t="shared" si="25"/>
        <v>0.12999999523162842</v>
      </c>
      <c r="L113" s="409">
        <f t="shared" si="26"/>
        <v>0.5</v>
      </c>
      <c r="M113" s="410">
        <f t="shared" si="27"/>
        <v>8.09</v>
      </c>
      <c r="N113" s="410">
        <f t="shared" si="28"/>
        <v>8.2199999952316283</v>
      </c>
      <c r="O113" s="411"/>
      <c r="P113" s="485">
        <f t="shared" ca="1" si="29"/>
        <v>0.34452546296296438</v>
      </c>
      <c r="Q113" s="484">
        <f t="shared" ca="1" si="30"/>
        <v>0.34467592592592733</v>
      </c>
      <c r="R113" s="486">
        <v>0.12999999523162842</v>
      </c>
      <c r="S113" s="486">
        <f t="shared" ca="1" si="19"/>
        <v>0.09</v>
      </c>
      <c r="T113" s="505">
        <v>13</v>
      </c>
      <c r="U113" s="469" t="str">
        <f t="shared" si="20"/>
        <v>C5-R27</v>
      </c>
      <c r="V113" s="505">
        <v>5</v>
      </c>
      <c r="W113" s="470" t="s">
        <v>493</v>
      </c>
      <c r="X113" s="470" t="s">
        <v>494</v>
      </c>
      <c r="Y113" s="505">
        <v>27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27"/>
      <c r="C114" s="404" t="str">
        <f t="shared" si="17"/>
        <v>C5-R29</v>
      </c>
      <c r="D114" s="405">
        <v>0.32923611111111112</v>
      </c>
      <c r="E114" s="405">
        <v>0.3294097222222222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7.6800000035762785</v>
      </c>
      <c r="K114" s="408">
        <f t="shared" si="25"/>
        <v>9.0000003576278687E-2</v>
      </c>
      <c r="L114" s="409">
        <f t="shared" si="26"/>
        <v>0.5</v>
      </c>
      <c r="M114" s="410">
        <f t="shared" si="27"/>
        <v>8.09</v>
      </c>
      <c r="N114" s="410">
        <f t="shared" si="28"/>
        <v>8.1800000035762785</v>
      </c>
      <c r="O114" s="411"/>
      <c r="P114" s="485">
        <f t="shared" ca="1" si="29"/>
        <v>0.34496527777777919</v>
      </c>
      <c r="Q114" s="484">
        <f t="shared" ca="1" si="30"/>
        <v>0.34511574074074214</v>
      </c>
      <c r="R114" s="486">
        <v>9.0000003576278687E-2</v>
      </c>
      <c r="S114" s="486">
        <f t="shared" ca="1" si="19"/>
        <v>0.04</v>
      </c>
      <c r="T114" s="505">
        <v>14</v>
      </c>
      <c r="U114" s="469" t="str">
        <f t="shared" si="20"/>
        <v>C5-R29</v>
      </c>
      <c r="V114" s="505">
        <v>5</v>
      </c>
      <c r="W114" s="470" t="s">
        <v>493</v>
      </c>
      <c r="X114" s="470" t="s">
        <v>494</v>
      </c>
      <c r="Y114" s="505">
        <v>29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27"/>
      <c r="C115" s="404" t="str">
        <f t="shared" si="17"/>
        <v>C5-R31</v>
      </c>
      <c r="D115" s="405">
        <v>0.32951388888888888</v>
      </c>
      <c r="E115" s="405">
        <v>0.32967592592592593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7.690000001490116</v>
      </c>
      <c r="K115" s="408">
        <f t="shared" si="25"/>
        <v>0.10000000149011612</v>
      </c>
      <c r="L115" s="409">
        <f t="shared" si="26"/>
        <v>0.5</v>
      </c>
      <c r="M115" s="410">
        <f t="shared" si="27"/>
        <v>8.09</v>
      </c>
      <c r="N115" s="410">
        <f t="shared" si="28"/>
        <v>8.190000001490116</v>
      </c>
      <c r="O115" s="411"/>
      <c r="P115" s="485">
        <f t="shared" ca="1" si="29"/>
        <v>0.345405092592594</v>
      </c>
      <c r="Q115" s="484">
        <f t="shared" ca="1" si="30"/>
        <v>0.34557870370370514</v>
      </c>
      <c r="R115" s="486">
        <v>0.10000000149011612</v>
      </c>
      <c r="S115" s="486">
        <f t="shared" ca="1" si="19"/>
        <v>0.15</v>
      </c>
      <c r="T115" s="505">
        <v>15</v>
      </c>
      <c r="U115" s="469" t="str">
        <f t="shared" si="20"/>
        <v>C5-R31</v>
      </c>
      <c r="V115" s="505">
        <v>5</v>
      </c>
      <c r="W115" s="470" t="s">
        <v>493</v>
      </c>
      <c r="X115" s="470" t="s">
        <v>494</v>
      </c>
      <c r="Y115" s="505">
        <v>31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27"/>
      <c r="C116" s="404" t="str">
        <f t="shared" si="17"/>
        <v>C5-R33</v>
      </c>
      <c r="D116" s="405">
        <v>0.32979166666666665</v>
      </c>
      <c r="E116" s="405">
        <v>0.32993055555555556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7.6800000035762785</v>
      </c>
      <c r="K116" s="408">
        <f t="shared" si="25"/>
        <v>9.0000003576278687E-2</v>
      </c>
      <c r="L116" s="409">
        <f t="shared" si="26"/>
        <v>0.5</v>
      </c>
      <c r="M116" s="410">
        <f t="shared" si="27"/>
        <v>8.09</v>
      </c>
      <c r="N116" s="410">
        <f t="shared" si="28"/>
        <v>8.1800000035762785</v>
      </c>
      <c r="O116" s="411"/>
      <c r="P116" s="485">
        <f t="shared" ca="1" si="29"/>
        <v>0.34583333333333477</v>
      </c>
      <c r="Q116" s="484">
        <f t="shared" ca="1" si="30"/>
        <v>0.34598379629629772</v>
      </c>
      <c r="R116" s="486">
        <v>9.0000003576278687E-2</v>
      </c>
      <c r="S116" s="486">
        <f t="shared" ca="1" si="19"/>
        <v>0.04</v>
      </c>
      <c r="T116" s="505">
        <v>16</v>
      </c>
      <c r="U116" s="469" t="str">
        <f t="shared" si="20"/>
        <v>C5-R33</v>
      </c>
      <c r="V116" s="505">
        <v>5</v>
      </c>
      <c r="W116" s="470" t="s">
        <v>493</v>
      </c>
      <c r="X116" s="470" t="s">
        <v>494</v>
      </c>
      <c r="Y116" s="505">
        <v>33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27"/>
      <c r="C117" s="404" t="str">
        <f t="shared" si="17"/>
        <v>C5-R35</v>
      </c>
      <c r="D117" s="405">
        <v>0.33005787037037038</v>
      </c>
      <c r="E117" s="405">
        <v>0.33021990740740742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7.5999999997764824</v>
      </c>
      <c r="K117" s="408">
        <f t="shared" si="25"/>
        <v>9.9999997764825821E-3</v>
      </c>
      <c r="L117" s="409">
        <f t="shared" si="26"/>
        <v>0.5</v>
      </c>
      <c r="M117" s="410">
        <f t="shared" si="27"/>
        <v>8.09</v>
      </c>
      <c r="N117" s="410">
        <f t="shared" si="28"/>
        <v>8.0999999997764824</v>
      </c>
      <c r="O117" s="411"/>
      <c r="P117" s="485">
        <f t="shared" ca="1" si="29"/>
        <v>0.34626157407407548</v>
      </c>
      <c r="Q117" s="484">
        <f t="shared" ca="1" si="30"/>
        <v>0.34640046296296439</v>
      </c>
      <c r="R117" s="486">
        <v>9.9999997764825821E-3</v>
      </c>
      <c r="S117" s="486">
        <f t="shared" ca="1" si="19"/>
        <v>0.05</v>
      </c>
      <c r="T117" s="505">
        <v>17</v>
      </c>
      <c r="U117" s="469" t="str">
        <f t="shared" si="20"/>
        <v>C5-R35</v>
      </c>
      <c r="V117" s="505">
        <v>5</v>
      </c>
      <c r="W117" s="470" t="s">
        <v>493</v>
      </c>
      <c r="X117" s="470" t="s">
        <v>494</v>
      </c>
      <c r="Y117" s="505">
        <v>35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27"/>
      <c r="C118" s="404" t="str">
        <f t="shared" si="17"/>
        <v>C5-R37</v>
      </c>
      <c r="D118" s="405">
        <v>0.33033564814814814</v>
      </c>
      <c r="E118" s="405">
        <v>0.33050925925925928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7.7099999973177908</v>
      </c>
      <c r="K118" s="408">
        <f t="shared" si="25"/>
        <v>0.11999999731779099</v>
      </c>
      <c r="L118" s="409">
        <f t="shared" si="26"/>
        <v>0.5</v>
      </c>
      <c r="M118" s="410">
        <f t="shared" si="27"/>
        <v>8.09</v>
      </c>
      <c r="N118" s="410">
        <f t="shared" si="28"/>
        <v>8.2099999973177908</v>
      </c>
      <c r="O118" s="411"/>
      <c r="P118" s="485">
        <f t="shared" ca="1" si="29"/>
        <v>0.34667824074074216</v>
      </c>
      <c r="Q118" s="484">
        <f t="shared" ca="1" si="30"/>
        <v>0.34682870370370511</v>
      </c>
      <c r="R118" s="486">
        <v>0.11999999731779099</v>
      </c>
      <c r="S118" s="486">
        <f t="shared" ca="1" si="19"/>
        <v>0.12</v>
      </c>
      <c r="T118" s="505">
        <v>18</v>
      </c>
      <c r="U118" s="469" t="str">
        <f t="shared" si="20"/>
        <v>C5-R37</v>
      </c>
      <c r="V118" s="505">
        <v>5</v>
      </c>
      <c r="W118" s="470" t="s">
        <v>493</v>
      </c>
      <c r="X118" s="470" t="s">
        <v>494</v>
      </c>
      <c r="Y118" s="505">
        <v>37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27"/>
      <c r="C119" s="404" t="str">
        <f t="shared" si="17"/>
        <v>C5-R39</v>
      </c>
      <c r="D119" s="405">
        <v>0.33061342592592591</v>
      </c>
      <c r="E119" s="405">
        <v>0.33075231481481482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7.6600000002980231</v>
      </c>
      <c r="K119" s="408">
        <f t="shared" si="25"/>
        <v>7.0000000298023224E-2</v>
      </c>
      <c r="L119" s="409">
        <f t="shared" si="26"/>
        <v>0.5</v>
      </c>
      <c r="M119" s="410">
        <f t="shared" si="27"/>
        <v>8.09</v>
      </c>
      <c r="N119" s="410">
        <f t="shared" si="28"/>
        <v>8.1600000002980231</v>
      </c>
      <c r="O119" s="411"/>
      <c r="P119" s="485">
        <f t="shared" ca="1" si="29"/>
        <v>0.34711805555555697</v>
      </c>
      <c r="Q119" s="484">
        <f t="shared" ca="1" si="30"/>
        <v>0.34729166666666811</v>
      </c>
      <c r="R119" s="486">
        <v>7.0000000298023224E-2</v>
      </c>
      <c r="S119" s="486">
        <f t="shared" ca="1" si="19"/>
        <v>0.04</v>
      </c>
      <c r="T119" s="505">
        <v>19</v>
      </c>
      <c r="U119" s="469" t="str">
        <f t="shared" si="20"/>
        <v>C5-R39</v>
      </c>
      <c r="V119" s="505">
        <v>5</v>
      </c>
      <c r="W119" s="470" t="s">
        <v>493</v>
      </c>
      <c r="X119" s="470" t="s">
        <v>494</v>
      </c>
      <c r="Y119" s="505">
        <v>39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27"/>
      <c r="C120" s="404" t="str">
        <f t="shared" si="17"/>
        <v>C5-R41</v>
      </c>
      <c r="D120" s="405">
        <v>0.33090277777777777</v>
      </c>
      <c r="E120" s="405">
        <v>0.33106481481481481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7.6800000035762785</v>
      </c>
      <c r="K120" s="408">
        <f t="shared" si="25"/>
        <v>9.0000003576278687E-2</v>
      </c>
      <c r="L120" s="409">
        <f t="shared" si="26"/>
        <v>0.5</v>
      </c>
      <c r="M120" s="410">
        <f t="shared" si="27"/>
        <v>8.09</v>
      </c>
      <c r="N120" s="410">
        <f t="shared" si="28"/>
        <v>8.1800000035762785</v>
      </c>
      <c r="O120" s="411"/>
      <c r="P120" s="485">
        <f t="shared" ca="1" si="29"/>
        <v>0.34754629629629774</v>
      </c>
      <c r="Q120" s="484">
        <f t="shared" ca="1" si="30"/>
        <v>0.34770833333333478</v>
      </c>
      <c r="R120" s="486">
        <v>9.0000003576278687E-2</v>
      </c>
      <c r="S120" s="486">
        <f t="shared" ca="1" si="19"/>
        <v>0.13</v>
      </c>
      <c r="T120" s="505">
        <v>20</v>
      </c>
      <c r="U120" s="469" t="str">
        <f t="shared" si="20"/>
        <v>C5-R41</v>
      </c>
      <c r="V120" s="505">
        <v>5</v>
      </c>
      <c r="W120" s="470" t="s">
        <v>493</v>
      </c>
      <c r="X120" s="470" t="s">
        <v>494</v>
      </c>
      <c r="Y120" s="505">
        <v>41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27"/>
      <c r="C121" s="404" t="str">
        <f t="shared" si="17"/>
        <v>C5-R43</v>
      </c>
      <c r="D121" s="405">
        <v>0.33113425925925927</v>
      </c>
      <c r="E121" s="405">
        <v>0.33129629629629631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7.6999999994039534</v>
      </c>
      <c r="K121" s="408">
        <f t="shared" si="25"/>
        <v>0.10999999940395355</v>
      </c>
      <c r="L121" s="409">
        <f t="shared" si="26"/>
        <v>0.5</v>
      </c>
      <c r="M121" s="410">
        <f t="shared" si="27"/>
        <v>8.09</v>
      </c>
      <c r="N121" s="410">
        <f t="shared" si="28"/>
        <v>8.1999999994039534</v>
      </c>
      <c r="O121" s="411"/>
      <c r="P121" s="485">
        <f t="shared" ca="1" si="29"/>
        <v>0.34793981481481628</v>
      </c>
      <c r="Q121" s="484">
        <f t="shared" ca="1" si="30"/>
        <v>0.34810185185185333</v>
      </c>
      <c r="R121" s="486">
        <v>0.10999999940395355</v>
      </c>
      <c r="S121" s="486">
        <f t="shared" ca="1" si="19"/>
        <v>0.1</v>
      </c>
      <c r="T121" s="505">
        <v>21</v>
      </c>
      <c r="U121" s="469" t="str">
        <f t="shared" si="20"/>
        <v>C5-R43</v>
      </c>
      <c r="V121" s="505">
        <v>5</v>
      </c>
      <c r="W121" s="470" t="s">
        <v>493</v>
      </c>
      <c r="X121" s="470" t="s">
        <v>494</v>
      </c>
      <c r="Y121" s="505">
        <v>43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27"/>
      <c r="C122" s="404" t="str">
        <f t="shared" si="17"/>
        <v>C5-R45</v>
      </c>
      <c r="D122" s="405">
        <v>0.3313888888888889</v>
      </c>
      <c r="E122" s="405">
        <v>0.33155092592592594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7.7400000059604643</v>
      </c>
      <c r="K122" s="408">
        <f t="shared" si="25"/>
        <v>0.15000000596046448</v>
      </c>
      <c r="L122" s="409">
        <f t="shared" si="26"/>
        <v>0.5</v>
      </c>
      <c r="M122" s="410">
        <f t="shared" si="27"/>
        <v>8.09</v>
      </c>
      <c r="N122" s="410">
        <f t="shared" si="28"/>
        <v>8.2400000059604643</v>
      </c>
      <c r="O122" s="411"/>
      <c r="P122" s="485">
        <f t="shared" ca="1" si="29"/>
        <v>0.34833333333333483</v>
      </c>
      <c r="Q122" s="484">
        <f t="shared" ca="1" si="30"/>
        <v>0.34847222222222374</v>
      </c>
      <c r="R122" s="486">
        <v>0.15000000596046448</v>
      </c>
      <c r="S122" s="486">
        <f t="shared" ca="1" si="19"/>
        <v>0.11</v>
      </c>
      <c r="T122" s="506">
        <v>22</v>
      </c>
      <c r="U122" s="503" t="str">
        <f t="shared" si="20"/>
        <v>C5-R45</v>
      </c>
      <c r="V122" s="506">
        <v>5</v>
      </c>
      <c r="W122" s="503" t="s">
        <v>493</v>
      </c>
      <c r="X122" s="503" t="s">
        <v>494</v>
      </c>
      <c r="Y122" s="506">
        <v>45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27"/>
      <c r="C123" s="404" t="str">
        <f t="shared" si="17"/>
        <v>C6-R44</v>
      </c>
      <c r="D123" s="405">
        <v>0.33163194444444444</v>
      </c>
      <c r="E123" s="405">
        <v>0.33179398148148148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7.7099999973177908</v>
      </c>
      <c r="K123" s="408">
        <f t="shared" si="25"/>
        <v>0.11999999731779099</v>
      </c>
      <c r="L123" s="409">
        <f t="shared" si="26"/>
        <v>0.5</v>
      </c>
      <c r="M123" s="410">
        <f t="shared" si="27"/>
        <v>8.09</v>
      </c>
      <c r="N123" s="410">
        <f t="shared" si="28"/>
        <v>8.2099999973177908</v>
      </c>
      <c r="O123" s="411"/>
      <c r="P123" s="485">
        <f t="shared" ca="1" si="29"/>
        <v>0.34873842592592746</v>
      </c>
      <c r="Q123" s="484">
        <f t="shared" ca="1" si="30"/>
        <v>0.3489120370370386</v>
      </c>
      <c r="R123" s="486">
        <v>0.11999999731779099</v>
      </c>
      <c r="S123" s="486">
        <f t="shared" ca="1" si="19"/>
        <v>0.08</v>
      </c>
      <c r="T123" s="505">
        <v>1</v>
      </c>
      <c r="U123" s="469" t="str">
        <f t="shared" si="20"/>
        <v>C6-R44</v>
      </c>
      <c r="V123" s="505">
        <v>6</v>
      </c>
      <c r="W123" s="470" t="s">
        <v>493</v>
      </c>
      <c r="X123" s="470" t="s">
        <v>494</v>
      </c>
      <c r="Y123" s="505">
        <v>44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27"/>
      <c r="C124" s="404" t="str">
        <f t="shared" si="17"/>
        <v>C6-R42</v>
      </c>
      <c r="D124" s="405">
        <v>0.3319212962962963</v>
      </c>
      <c r="E124" s="405">
        <v>0.33206018518518521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7.6600000002980231</v>
      </c>
      <c r="K124" s="408">
        <f t="shared" si="25"/>
        <v>7.0000000298023224E-2</v>
      </c>
      <c r="L124" s="409">
        <f t="shared" si="26"/>
        <v>0.5</v>
      </c>
      <c r="M124" s="410">
        <f t="shared" si="27"/>
        <v>8.09</v>
      </c>
      <c r="N124" s="410">
        <f t="shared" si="28"/>
        <v>8.1600000002980231</v>
      </c>
      <c r="O124" s="411"/>
      <c r="P124" s="485">
        <f t="shared" ca="1" si="29"/>
        <v>0.34918981481481637</v>
      </c>
      <c r="Q124" s="484">
        <f t="shared" ca="1" si="30"/>
        <v>0.34936342592592751</v>
      </c>
      <c r="R124" s="486">
        <v>7.0000000298023224E-2</v>
      </c>
      <c r="S124" s="486">
        <f t="shared" ca="1" si="19"/>
        <v>0.15</v>
      </c>
      <c r="T124" s="505">
        <v>2</v>
      </c>
      <c r="U124" s="469" t="str">
        <f t="shared" si="20"/>
        <v>C6-R42</v>
      </c>
      <c r="V124" s="505">
        <v>6</v>
      </c>
      <c r="W124" s="470" t="s">
        <v>493</v>
      </c>
      <c r="X124" s="470" t="s">
        <v>494</v>
      </c>
      <c r="Y124" s="505">
        <v>42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27"/>
      <c r="C125" s="404" t="str">
        <f t="shared" si="17"/>
        <v>C6-R40</v>
      </c>
      <c r="D125" s="405">
        <v>0.33219907407407406</v>
      </c>
      <c r="E125" s="405">
        <v>0.33236111111111111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7.690000001490116</v>
      </c>
      <c r="K125" s="408">
        <f t="shared" si="25"/>
        <v>0.10000000149011612</v>
      </c>
      <c r="L125" s="409">
        <f t="shared" si="26"/>
        <v>0.5</v>
      </c>
      <c r="M125" s="410">
        <f t="shared" si="27"/>
        <v>8.09</v>
      </c>
      <c r="N125" s="410">
        <f t="shared" si="28"/>
        <v>8.190000001490116</v>
      </c>
      <c r="O125" s="411"/>
      <c r="P125" s="485">
        <f t="shared" ca="1" si="29"/>
        <v>0.34959490740740901</v>
      </c>
      <c r="Q125" s="484">
        <f t="shared" ca="1" si="30"/>
        <v>0.34974537037037196</v>
      </c>
      <c r="R125" s="486">
        <v>0.10000000149011612</v>
      </c>
      <c r="S125" s="486">
        <f t="shared" ca="1" si="19"/>
        <v>0.13</v>
      </c>
      <c r="T125" s="505">
        <v>3</v>
      </c>
      <c r="U125" s="469" t="str">
        <f t="shared" si="20"/>
        <v>C6-R40</v>
      </c>
      <c r="V125" s="505">
        <v>6</v>
      </c>
      <c r="W125" s="470" t="s">
        <v>493</v>
      </c>
      <c r="X125" s="470" t="s">
        <v>494</v>
      </c>
      <c r="Y125" s="505">
        <v>40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27"/>
      <c r="C126" s="404" t="str">
        <f t="shared" si="17"/>
        <v>C6-R38</v>
      </c>
      <c r="D126" s="405">
        <v>0.33244212962962966</v>
      </c>
      <c r="E126" s="405">
        <v>0.33258101851851851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7.7300000005960463</v>
      </c>
      <c r="K126" s="408">
        <f t="shared" si="25"/>
        <v>0.14000000059604645</v>
      </c>
      <c r="L126" s="409">
        <f t="shared" si="26"/>
        <v>0.5</v>
      </c>
      <c r="M126" s="410">
        <f t="shared" si="27"/>
        <v>8.09</v>
      </c>
      <c r="N126" s="410">
        <f t="shared" si="28"/>
        <v>8.2300000005960463</v>
      </c>
      <c r="O126" s="411"/>
      <c r="P126" s="485">
        <f t="shared" ca="1" si="29"/>
        <v>0.35000000000000159</v>
      </c>
      <c r="Q126" s="484">
        <f t="shared" ca="1" si="30"/>
        <v>0.35016203703703863</v>
      </c>
      <c r="R126" s="486">
        <v>0.14000000059604645</v>
      </c>
      <c r="S126" s="486">
        <f t="shared" ca="1" si="19"/>
        <v>0.03</v>
      </c>
      <c r="T126" s="505">
        <v>4</v>
      </c>
      <c r="U126" s="469" t="str">
        <f t="shared" si="20"/>
        <v>C6-R38</v>
      </c>
      <c r="V126" s="505">
        <v>6</v>
      </c>
      <c r="W126" s="470" t="s">
        <v>493</v>
      </c>
      <c r="X126" s="470" t="s">
        <v>494</v>
      </c>
      <c r="Y126" s="505">
        <v>38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27"/>
      <c r="C127" s="404" t="str">
        <f t="shared" si="17"/>
        <v>C6-R36</v>
      </c>
      <c r="D127" s="405">
        <v>0.33271990740740742</v>
      </c>
      <c r="E127" s="405">
        <v>0.33288194444444447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7.7300000005960463</v>
      </c>
      <c r="K127" s="408">
        <f t="shared" si="25"/>
        <v>0.14000000059604645</v>
      </c>
      <c r="L127" s="409">
        <f t="shared" si="26"/>
        <v>0.5</v>
      </c>
      <c r="M127" s="410">
        <f t="shared" si="27"/>
        <v>8.09</v>
      </c>
      <c r="N127" s="410">
        <f t="shared" si="28"/>
        <v>8.2300000005960463</v>
      </c>
      <c r="O127" s="411"/>
      <c r="P127" s="485">
        <f t="shared" ca="1" si="29"/>
        <v>0.35042824074074236</v>
      </c>
      <c r="Q127" s="484">
        <f t="shared" ca="1" si="30"/>
        <v>0.3506018518518535</v>
      </c>
      <c r="R127" s="486">
        <v>0.14000000059604645</v>
      </c>
      <c r="S127" s="486">
        <f t="shared" ca="1" si="19"/>
        <v>0.08</v>
      </c>
      <c r="T127" s="505">
        <v>5</v>
      </c>
      <c r="U127" s="469" t="str">
        <f t="shared" si="20"/>
        <v>C6-R36</v>
      </c>
      <c r="V127" s="505">
        <v>6</v>
      </c>
      <c r="W127" s="470" t="s">
        <v>493</v>
      </c>
      <c r="X127" s="470" t="s">
        <v>494</v>
      </c>
      <c r="Y127" s="505">
        <v>36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27"/>
      <c r="C128" s="404" t="str">
        <f t="shared" si="17"/>
        <v>C6-R34</v>
      </c>
      <c r="D128" s="405">
        <v>0.33297453703703705</v>
      </c>
      <c r="E128" s="405">
        <v>0.3331365740740741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7.690000001490116</v>
      </c>
      <c r="K128" s="408">
        <f t="shared" si="25"/>
        <v>0.10000000149011612</v>
      </c>
      <c r="L128" s="409">
        <f t="shared" si="26"/>
        <v>0.5</v>
      </c>
      <c r="M128" s="410">
        <f t="shared" si="27"/>
        <v>8.09</v>
      </c>
      <c r="N128" s="410">
        <f t="shared" si="28"/>
        <v>8.190000001490116</v>
      </c>
      <c r="O128" s="411"/>
      <c r="P128" s="485">
        <f t="shared" ca="1" si="29"/>
        <v>0.35086805555555722</v>
      </c>
      <c r="Q128" s="484">
        <f t="shared" ca="1" si="30"/>
        <v>0.35100694444444613</v>
      </c>
      <c r="R128" s="486">
        <v>0.10000000149011612</v>
      </c>
      <c r="S128" s="486">
        <f t="shared" ca="1" si="19"/>
        <v>0.08</v>
      </c>
      <c r="T128" s="505">
        <v>6</v>
      </c>
      <c r="U128" s="469" t="str">
        <f t="shared" si="20"/>
        <v>C6-R34</v>
      </c>
      <c r="V128" s="505">
        <v>6</v>
      </c>
      <c r="W128" s="470" t="s">
        <v>493</v>
      </c>
      <c r="X128" s="470" t="s">
        <v>494</v>
      </c>
      <c r="Y128" s="505">
        <v>34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27"/>
      <c r="C129" s="404" t="str">
        <f t="shared" si="17"/>
        <v>C6-R32</v>
      </c>
      <c r="D129" s="405">
        <v>0.3332060185185185</v>
      </c>
      <c r="E129" s="405">
        <v>0.33337962962962964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7.6400000007450579</v>
      </c>
      <c r="K129" s="408">
        <f t="shared" si="25"/>
        <v>5.000000074505806E-2</v>
      </c>
      <c r="L129" s="409">
        <f t="shared" si="26"/>
        <v>0.5</v>
      </c>
      <c r="M129" s="410">
        <f t="shared" si="27"/>
        <v>8.09</v>
      </c>
      <c r="N129" s="410">
        <f t="shared" si="28"/>
        <v>8.1400000007450579</v>
      </c>
      <c r="O129" s="411"/>
      <c r="P129" s="485">
        <f t="shared" ca="1" si="29"/>
        <v>0.35125000000000167</v>
      </c>
      <c r="Q129" s="484">
        <f t="shared" ca="1" si="30"/>
        <v>0.35138888888889058</v>
      </c>
      <c r="R129" s="486">
        <v>5.000000074505806E-2</v>
      </c>
      <c r="S129" s="486">
        <f t="shared" ca="1" si="19"/>
        <v>0.06</v>
      </c>
      <c r="T129" s="505">
        <v>7</v>
      </c>
      <c r="U129" s="469" t="str">
        <f t="shared" si="20"/>
        <v>C6-R32</v>
      </c>
      <c r="V129" s="505">
        <v>6</v>
      </c>
      <c r="W129" s="470" t="s">
        <v>493</v>
      </c>
      <c r="X129" s="470" t="s">
        <v>494</v>
      </c>
      <c r="Y129" s="505">
        <v>32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27"/>
      <c r="C130" s="404" t="str">
        <f t="shared" si="17"/>
        <v>C6-R30</v>
      </c>
      <c r="D130" s="405">
        <v>0.33346064814814813</v>
      </c>
      <c r="E130" s="405">
        <v>0.33363425925925927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7.6699999982118605</v>
      </c>
      <c r="K130" s="408">
        <f t="shared" si="25"/>
        <v>7.9999998211860657E-2</v>
      </c>
      <c r="L130" s="409">
        <f t="shared" si="26"/>
        <v>0.5</v>
      </c>
      <c r="M130" s="410">
        <f t="shared" si="27"/>
        <v>8.09</v>
      </c>
      <c r="N130" s="410">
        <f t="shared" si="28"/>
        <v>8.1699999982118605</v>
      </c>
      <c r="O130" s="411"/>
      <c r="P130" s="485">
        <f t="shared" ca="1" si="29"/>
        <v>0.35164351851852022</v>
      </c>
      <c r="Q130" s="484">
        <f t="shared" ca="1" si="30"/>
        <v>0.35179398148148316</v>
      </c>
      <c r="R130" s="486">
        <v>7.9999998211860657E-2</v>
      </c>
      <c r="S130" s="486">
        <f t="shared" ca="1" si="19"/>
        <v>0.08</v>
      </c>
      <c r="T130" s="505">
        <v>8</v>
      </c>
      <c r="U130" s="503" t="str">
        <f t="shared" si="20"/>
        <v>C6-R30</v>
      </c>
      <c r="V130" s="505">
        <v>6</v>
      </c>
      <c r="W130" s="503" t="s">
        <v>493</v>
      </c>
      <c r="X130" s="503" t="s">
        <v>494</v>
      </c>
      <c r="Y130" s="505">
        <v>30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27" t="s">
        <v>523</v>
      </c>
      <c r="C131" s="404" t="str">
        <f t="shared" si="17"/>
        <v>C6-R28</v>
      </c>
      <c r="D131" s="405">
        <v>0.33369212962962963</v>
      </c>
      <c r="E131" s="405">
        <v>0.33386574074074077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7.6299999991059302</v>
      </c>
      <c r="K131" s="408">
        <f t="shared" si="25"/>
        <v>3.9999999105930328E-2</v>
      </c>
      <c r="L131" s="409">
        <f t="shared" si="26"/>
        <v>0.5</v>
      </c>
      <c r="M131" s="410">
        <f t="shared" si="27"/>
        <v>8.09</v>
      </c>
      <c r="N131" s="410">
        <f t="shared" si="28"/>
        <v>8.1299999991059302</v>
      </c>
      <c r="O131" s="411"/>
      <c r="P131" s="485">
        <f t="shared" ca="1" si="29"/>
        <v>0.35208333333333502</v>
      </c>
      <c r="Q131" s="484">
        <f t="shared" ca="1" si="30"/>
        <v>0.35225694444444616</v>
      </c>
      <c r="R131" s="486">
        <v>3.9999999105930328E-2</v>
      </c>
      <c r="S131" s="486">
        <f t="shared" ca="1" si="19"/>
        <v>0.08</v>
      </c>
      <c r="T131" s="505">
        <v>9</v>
      </c>
      <c r="U131" s="469" t="str">
        <f t="shared" si="20"/>
        <v>C6-R28</v>
      </c>
      <c r="V131" s="505">
        <v>6</v>
      </c>
      <c r="W131" s="470" t="s">
        <v>493</v>
      </c>
      <c r="X131" s="470" t="s">
        <v>494</v>
      </c>
      <c r="Y131" s="505">
        <v>28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27"/>
      <c r="C132" s="404" t="str">
        <f t="shared" si="17"/>
        <v>C6-R26</v>
      </c>
      <c r="D132" s="405">
        <v>0.33398148148148149</v>
      </c>
      <c r="E132" s="405">
        <v>0.33412037037037035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7.6499999986588954</v>
      </c>
      <c r="K132" s="408">
        <f t="shared" si="25"/>
        <v>5.9999998658895493E-2</v>
      </c>
      <c r="L132" s="409">
        <f t="shared" si="26"/>
        <v>0.5</v>
      </c>
      <c r="M132" s="410">
        <f t="shared" si="27"/>
        <v>8.09</v>
      </c>
      <c r="N132" s="410">
        <f t="shared" si="28"/>
        <v>8.1499999986588954</v>
      </c>
      <c r="O132" s="411"/>
      <c r="P132" s="485">
        <f t="shared" ca="1" si="29"/>
        <v>0.35248842592592766</v>
      </c>
      <c r="Q132" s="484">
        <f t="shared" ca="1" si="30"/>
        <v>0.35265046296296471</v>
      </c>
      <c r="R132" s="486">
        <v>5.9999998658895493E-2</v>
      </c>
      <c r="S132" s="486">
        <f t="shared" ca="1" si="19"/>
        <v>0.11</v>
      </c>
      <c r="T132" s="505">
        <v>10</v>
      </c>
      <c r="U132" s="469" t="str">
        <f t="shared" si="20"/>
        <v>C6-R26</v>
      </c>
      <c r="V132" s="505">
        <v>6</v>
      </c>
      <c r="W132" s="470" t="s">
        <v>493</v>
      </c>
      <c r="X132" s="470" t="s">
        <v>494</v>
      </c>
      <c r="Y132" s="505">
        <v>26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27"/>
      <c r="C133" s="404" t="str">
        <f t="shared" si="17"/>
        <v>C6-R24</v>
      </c>
      <c r="D133" s="405">
        <v>0.33425925925925926</v>
      </c>
      <c r="E133" s="405">
        <v>0.33443287037037039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7.7199999952316283</v>
      </c>
      <c r="K133" s="408">
        <f t="shared" si="25"/>
        <v>0.12999999523162842</v>
      </c>
      <c r="L133" s="409">
        <f t="shared" si="26"/>
        <v>0.5</v>
      </c>
      <c r="M133" s="410">
        <f t="shared" si="27"/>
        <v>8.09</v>
      </c>
      <c r="N133" s="410">
        <f t="shared" si="28"/>
        <v>8.2199999952316283</v>
      </c>
      <c r="O133" s="411"/>
      <c r="P133" s="485">
        <f t="shared" ca="1" si="29"/>
        <v>0.35291666666666843</v>
      </c>
      <c r="Q133" s="484">
        <f t="shared" ca="1" si="30"/>
        <v>0.35305555555555734</v>
      </c>
      <c r="R133" s="486">
        <v>0.12999999523162842</v>
      </c>
      <c r="S133" s="486">
        <f t="shared" ca="1" si="19"/>
        <v>0.06</v>
      </c>
      <c r="T133" s="505">
        <v>11</v>
      </c>
      <c r="U133" s="469" t="str">
        <f t="shared" si="20"/>
        <v>C6-R24</v>
      </c>
      <c r="V133" s="505">
        <v>6</v>
      </c>
      <c r="W133" s="470" t="s">
        <v>493</v>
      </c>
      <c r="X133" s="470" t="s">
        <v>494</v>
      </c>
      <c r="Y133" s="505">
        <v>24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27"/>
      <c r="C134" s="404" t="str">
        <f t="shared" si="17"/>
        <v>C6-R22</v>
      </c>
      <c r="D134" s="405">
        <v>0.33453703703703702</v>
      </c>
      <c r="E134" s="405">
        <v>0.33467592592592593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7.5999999997764824</v>
      </c>
      <c r="K134" s="408">
        <f t="shared" si="25"/>
        <v>9.9999997764825821E-3</v>
      </c>
      <c r="L134" s="409">
        <f t="shared" si="26"/>
        <v>0.5</v>
      </c>
      <c r="M134" s="410">
        <f t="shared" si="27"/>
        <v>8.09</v>
      </c>
      <c r="N134" s="410">
        <f t="shared" si="28"/>
        <v>8.0999999997764824</v>
      </c>
      <c r="O134" s="411"/>
      <c r="P134" s="485">
        <f t="shared" ca="1" si="29"/>
        <v>0.35331018518518698</v>
      </c>
      <c r="Q134" s="484">
        <f t="shared" ca="1" si="30"/>
        <v>0.35346064814814993</v>
      </c>
      <c r="R134" s="486">
        <v>9.9999997764825821E-3</v>
      </c>
      <c r="S134" s="486">
        <f t="shared" ca="1" si="19"/>
        <v>0.04</v>
      </c>
      <c r="T134" s="505">
        <v>12</v>
      </c>
      <c r="U134" s="469" t="str">
        <f t="shared" si="20"/>
        <v>C6-R22</v>
      </c>
      <c r="V134" s="505">
        <v>6</v>
      </c>
      <c r="W134" s="470" t="s">
        <v>493</v>
      </c>
      <c r="X134" s="470" t="s">
        <v>494</v>
      </c>
      <c r="Y134" s="505">
        <v>22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27"/>
      <c r="C135" s="404" t="str">
        <f t="shared" si="17"/>
        <v>C6-R20</v>
      </c>
      <c r="D135" s="405">
        <v>0.33479166666666665</v>
      </c>
      <c r="E135" s="405">
        <v>0.3349537037037037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7.7099999973177908</v>
      </c>
      <c r="K135" s="408">
        <f t="shared" si="25"/>
        <v>0.11999999731779099</v>
      </c>
      <c r="L135" s="409">
        <f t="shared" si="26"/>
        <v>0.5</v>
      </c>
      <c r="M135" s="410">
        <f t="shared" si="27"/>
        <v>8.09</v>
      </c>
      <c r="N135" s="410">
        <f t="shared" si="28"/>
        <v>8.2099999973177908</v>
      </c>
      <c r="O135" s="411"/>
      <c r="P135" s="485">
        <f t="shared" ca="1" si="29"/>
        <v>0.35372685185185365</v>
      </c>
      <c r="Q135" s="484">
        <f t="shared" ca="1" si="30"/>
        <v>0.35386574074074256</v>
      </c>
      <c r="R135" s="486">
        <v>0.11999999731779099</v>
      </c>
      <c r="S135" s="486">
        <f t="shared" ca="1" si="19"/>
        <v>0.01</v>
      </c>
      <c r="T135" s="505">
        <v>13</v>
      </c>
      <c r="U135" s="469" t="str">
        <f t="shared" si="20"/>
        <v>C6-R20</v>
      </c>
      <c r="V135" s="505">
        <v>6</v>
      </c>
      <c r="W135" s="470" t="s">
        <v>493</v>
      </c>
      <c r="X135" s="470" t="s">
        <v>494</v>
      </c>
      <c r="Y135" s="505">
        <v>20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27"/>
      <c r="C136" s="404" t="str">
        <f t="shared" si="17"/>
        <v>C6-R18</v>
      </c>
      <c r="D136" s="405">
        <v>0.33508101851851851</v>
      </c>
      <c r="E136" s="405">
        <v>0.33524305555555556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7.6699999982118605</v>
      </c>
      <c r="K136" s="408">
        <f t="shared" si="25"/>
        <v>7.9999998211860657E-2</v>
      </c>
      <c r="L136" s="409">
        <f t="shared" si="26"/>
        <v>0.5</v>
      </c>
      <c r="M136" s="410">
        <f t="shared" si="27"/>
        <v>8.09</v>
      </c>
      <c r="N136" s="410">
        <f t="shared" si="28"/>
        <v>8.1699999982118605</v>
      </c>
      <c r="O136" s="411"/>
      <c r="P136" s="485">
        <f t="shared" ca="1" si="29"/>
        <v>0.35413194444444629</v>
      </c>
      <c r="Q136" s="484">
        <f t="shared" ca="1" si="30"/>
        <v>0.3542708333333352</v>
      </c>
      <c r="R136" s="486">
        <v>7.9999998211860657E-2</v>
      </c>
      <c r="S136" s="486">
        <f t="shared" ca="1" si="19"/>
        <v>0.02</v>
      </c>
      <c r="T136" s="505">
        <v>14</v>
      </c>
      <c r="U136" s="469" t="str">
        <f t="shared" si="20"/>
        <v>C6-R18</v>
      </c>
      <c r="V136" s="505">
        <v>6</v>
      </c>
      <c r="W136" s="470" t="s">
        <v>493</v>
      </c>
      <c r="X136" s="470" t="s">
        <v>494</v>
      </c>
      <c r="Y136" s="505">
        <v>18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27"/>
      <c r="C137" s="404" t="str">
        <f t="shared" si="17"/>
        <v>C6-R16</v>
      </c>
      <c r="D137" s="405">
        <v>0.33534722222222224</v>
      </c>
      <c r="E137" s="405">
        <v>0.33552083333333332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7.6499999986588954</v>
      </c>
      <c r="K137" s="408">
        <f t="shared" si="25"/>
        <v>5.9999998658895493E-2</v>
      </c>
      <c r="L137" s="409">
        <f t="shared" si="26"/>
        <v>0.5</v>
      </c>
      <c r="M137" s="410">
        <f t="shared" si="27"/>
        <v>8.09</v>
      </c>
      <c r="N137" s="410">
        <f t="shared" si="28"/>
        <v>8.1499999986588954</v>
      </c>
      <c r="O137" s="411"/>
      <c r="P137" s="485">
        <f t="shared" ca="1" si="29"/>
        <v>0.35453703703703893</v>
      </c>
      <c r="Q137" s="484">
        <f t="shared" ca="1" si="30"/>
        <v>0.35467592592592784</v>
      </c>
      <c r="R137" s="486">
        <v>5.9999998658895493E-2</v>
      </c>
      <c r="S137" s="486">
        <f t="shared" ca="1" si="19"/>
        <v>0.01</v>
      </c>
      <c r="T137" s="505">
        <v>15</v>
      </c>
      <c r="U137" s="469" t="str">
        <f t="shared" si="20"/>
        <v>C6-R16</v>
      </c>
      <c r="V137" s="505">
        <v>6</v>
      </c>
      <c r="W137" s="470" t="s">
        <v>493</v>
      </c>
      <c r="X137" s="470" t="s">
        <v>494</v>
      </c>
      <c r="Y137" s="505">
        <v>16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27"/>
      <c r="C138" s="404" t="str">
        <f t="shared" si="17"/>
        <v>C6-R14</v>
      </c>
      <c r="D138" s="405">
        <v>0.33561342592592591</v>
      </c>
      <c r="E138" s="405">
        <v>0.33575231481481482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7.7300000005960463</v>
      </c>
      <c r="K138" s="408">
        <f t="shared" si="25"/>
        <v>0.14000000059604645</v>
      </c>
      <c r="L138" s="409">
        <f t="shared" si="26"/>
        <v>0.5</v>
      </c>
      <c r="M138" s="410">
        <f t="shared" si="27"/>
        <v>8.09</v>
      </c>
      <c r="N138" s="410">
        <f t="shared" si="28"/>
        <v>8.2300000005960463</v>
      </c>
      <c r="O138" s="411"/>
      <c r="P138" s="485">
        <f t="shared" ca="1" si="29"/>
        <v>0.35491898148148338</v>
      </c>
      <c r="Q138" s="484">
        <f t="shared" ca="1" si="30"/>
        <v>0.35505787037037229</v>
      </c>
      <c r="R138" s="486">
        <v>0.14000000059604645</v>
      </c>
      <c r="S138" s="486">
        <f t="shared" ca="1" si="19"/>
        <v>0.09</v>
      </c>
      <c r="T138" s="505">
        <v>16</v>
      </c>
      <c r="U138" s="469" t="str">
        <f t="shared" si="20"/>
        <v>C6-R14</v>
      </c>
      <c r="V138" s="505">
        <v>6</v>
      </c>
      <c r="W138" s="470" t="s">
        <v>493</v>
      </c>
      <c r="X138" s="470" t="s">
        <v>494</v>
      </c>
      <c r="Y138" s="505">
        <v>14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27"/>
      <c r="C139" s="404" t="str">
        <f t="shared" si="17"/>
        <v>C6-R12</v>
      </c>
      <c r="D139" s="405">
        <v>0.33585648148148151</v>
      </c>
      <c r="E139" s="405">
        <v>0.33601851851851849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7.6699999982118605</v>
      </c>
      <c r="K139" s="408">
        <f t="shared" si="25"/>
        <v>7.9999998211860657E-2</v>
      </c>
      <c r="L139" s="409">
        <f t="shared" si="26"/>
        <v>0.5</v>
      </c>
      <c r="M139" s="410">
        <f t="shared" si="27"/>
        <v>8.09</v>
      </c>
      <c r="N139" s="410">
        <f t="shared" si="28"/>
        <v>8.1699999982118605</v>
      </c>
      <c r="O139" s="411"/>
      <c r="P139" s="485">
        <f t="shared" ca="1" si="29"/>
        <v>0.35532407407407601</v>
      </c>
      <c r="Q139" s="484">
        <f t="shared" ca="1" si="30"/>
        <v>0.35546296296296492</v>
      </c>
      <c r="R139" s="486">
        <v>7.9999998211860657E-2</v>
      </c>
      <c r="S139" s="486">
        <f t="shared" ca="1" si="19"/>
        <v>0.13</v>
      </c>
      <c r="T139" s="505">
        <v>17</v>
      </c>
      <c r="U139" s="469" t="str">
        <f t="shared" si="20"/>
        <v>C6-R12</v>
      </c>
      <c r="V139" s="505">
        <v>6</v>
      </c>
      <c r="W139" s="470" t="s">
        <v>493</v>
      </c>
      <c r="X139" s="470" t="s">
        <v>494</v>
      </c>
      <c r="Y139" s="505">
        <v>12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27"/>
      <c r="C140" s="404" t="str">
        <f t="shared" si="17"/>
        <v>C6-R10</v>
      </c>
      <c r="D140" s="405">
        <v>0.33612268518518518</v>
      </c>
      <c r="E140" s="405">
        <v>0.33629629629629632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7.5999999997764824</v>
      </c>
      <c r="K140" s="408">
        <f t="shared" si="25"/>
        <v>9.9999997764825821E-3</v>
      </c>
      <c r="L140" s="409">
        <f t="shared" si="26"/>
        <v>0.5</v>
      </c>
      <c r="M140" s="410">
        <f t="shared" si="27"/>
        <v>8.09</v>
      </c>
      <c r="N140" s="410">
        <f t="shared" si="28"/>
        <v>8.0999999997764824</v>
      </c>
      <c r="O140" s="411"/>
      <c r="P140" s="485">
        <f t="shared" ca="1" si="29"/>
        <v>0.35571759259259456</v>
      </c>
      <c r="Q140" s="484">
        <f t="shared" ca="1" si="30"/>
        <v>0.35585648148148347</v>
      </c>
      <c r="R140" s="486">
        <v>9.9999997764825821E-3</v>
      </c>
      <c r="S140" s="486">
        <f t="shared" ca="1" si="19"/>
        <v>0.15</v>
      </c>
      <c r="T140" s="505">
        <v>18</v>
      </c>
      <c r="U140" s="469" t="str">
        <f t="shared" si="20"/>
        <v>C6-R10</v>
      </c>
      <c r="V140" s="505">
        <v>6</v>
      </c>
      <c r="W140" s="470" t="s">
        <v>493</v>
      </c>
      <c r="X140" s="470" t="s">
        <v>494</v>
      </c>
      <c r="Y140" s="505">
        <v>10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27"/>
      <c r="C141" s="404" t="str">
        <f t="shared" si="17"/>
        <v>C6-R8</v>
      </c>
      <c r="D141" s="405">
        <v>0.33641203703703704</v>
      </c>
      <c r="E141" s="405">
        <v>0.33657407407407408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7.609999999552965</v>
      </c>
      <c r="K141" s="408">
        <f t="shared" si="25"/>
        <v>1.9999999552965164E-2</v>
      </c>
      <c r="L141" s="409">
        <f t="shared" si="26"/>
        <v>0.5</v>
      </c>
      <c r="M141" s="410">
        <f t="shared" si="27"/>
        <v>8.09</v>
      </c>
      <c r="N141" s="410">
        <f t="shared" si="28"/>
        <v>8.109999999552965</v>
      </c>
      <c r="O141" s="411"/>
      <c r="P141" s="485">
        <f t="shared" ca="1" si="29"/>
        <v>0.3561111111111131</v>
      </c>
      <c r="Q141" s="484">
        <f t="shared" ca="1" si="30"/>
        <v>0.35625000000000201</v>
      </c>
      <c r="R141" s="486">
        <v>1.9999999552965164E-2</v>
      </c>
      <c r="S141" s="486">
        <f t="shared" ca="1" si="19"/>
        <v>0.05</v>
      </c>
      <c r="T141" s="505">
        <v>19</v>
      </c>
      <c r="U141" s="469" t="str">
        <f t="shared" si="20"/>
        <v>C6-R8</v>
      </c>
      <c r="V141" s="505">
        <v>6</v>
      </c>
      <c r="W141" s="470" t="s">
        <v>493</v>
      </c>
      <c r="X141" s="470" t="s">
        <v>494</v>
      </c>
      <c r="Y141" s="505">
        <v>8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27"/>
      <c r="C142" s="404" t="str">
        <f t="shared" si="17"/>
        <v>C6-R6</v>
      </c>
      <c r="D142" s="405">
        <v>0.3367013888888889</v>
      </c>
      <c r="E142" s="405">
        <v>0.33684027777777775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7.6699999982118605</v>
      </c>
      <c r="K142" s="408">
        <f t="shared" si="25"/>
        <v>7.9999998211860657E-2</v>
      </c>
      <c r="L142" s="409">
        <f t="shared" si="26"/>
        <v>0.5</v>
      </c>
      <c r="M142" s="410">
        <f t="shared" si="27"/>
        <v>8.09</v>
      </c>
      <c r="N142" s="410">
        <f t="shared" si="28"/>
        <v>8.1699999982118605</v>
      </c>
      <c r="O142" s="411"/>
      <c r="P142" s="485">
        <f t="shared" ca="1" si="29"/>
        <v>0.35652777777777978</v>
      </c>
      <c r="Q142" s="484">
        <f t="shared" ca="1" si="30"/>
        <v>0.35670138888889091</v>
      </c>
      <c r="R142" s="486">
        <v>7.9999998211860657E-2</v>
      </c>
      <c r="S142" s="486">
        <f t="shared" ca="1" si="19"/>
        <v>0.04</v>
      </c>
      <c r="T142" s="505">
        <v>20</v>
      </c>
      <c r="U142" s="469" t="str">
        <f t="shared" si="20"/>
        <v>C6-R6</v>
      </c>
      <c r="V142" s="505">
        <v>6</v>
      </c>
      <c r="W142" s="470" t="s">
        <v>493</v>
      </c>
      <c r="X142" s="470" t="s">
        <v>494</v>
      </c>
      <c r="Y142" s="505">
        <v>6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27"/>
      <c r="C143" s="404" t="str">
        <f t="shared" si="17"/>
        <v>C6-R4</v>
      </c>
      <c r="D143" s="405">
        <v>0.33699074074074076</v>
      </c>
      <c r="E143" s="405">
        <v>0.33712962962962961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7.6499999986588954</v>
      </c>
      <c r="K143" s="408">
        <f t="shared" si="25"/>
        <v>5.9999998658895493E-2</v>
      </c>
      <c r="L143" s="409">
        <f t="shared" si="26"/>
        <v>0.5</v>
      </c>
      <c r="M143" s="410">
        <f t="shared" si="27"/>
        <v>8.09</v>
      </c>
      <c r="N143" s="410">
        <f t="shared" si="28"/>
        <v>8.1499999986588954</v>
      </c>
      <c r="O143" s="411"/>
      <c r="P143" s="485">
        <f t="shared" ca="1" si="29"/>
        <v>0.35694444444444645</v>
      </c>
      <c r="Q143" s="484">
        <f t="shared" ca="1" si="30"/>
        <v>0.3570949074074094</v>
      </c>
      <c r="R143" s="486">
        <v>5.9999998658895493E-2</v>
      </c>
      <c r="S143" s="486">
        <f t="shared" ca="1" si="19"/>
        <v>0.13</v>
      </c>
      <c r="T143" s="506">
        <v>21</v>
      </c>
      <c r="U143" s="503" t="str">
        <f t="shared" si="20"/>
        <v>C6-R4</v>
      </c>
      <c r="V143" s="506">
        <v>6</v>
      </c>
      <c r="W143" s="503" t="s">
        <v>493</v>
      </c>
      <c r="X143" s="503" t="s">
        <v>494</v>
      </c>
      <c r="Y143" s="506">
        <v>4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27"/>
      <c r="C144" s="404" t="str">
        <f t="shared" si="17"/>
        <v>C7-R3</v>
      </c>
      <c r="D144" s="405">
        <v>0.3372337962962963</v>
      </c>
      <c r="E144" s="405">
        <v>0.33740740740740743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7.6199999993294476</v>
      </c>
      <c r="K144" s="408">
        <f t="shared" si="25"/>
        <v>2.9999999329447746E-2</v>
      </c>
      <c r="L144" s="409">
        <f t="shared" si="26"/>
        <v>0.5</v>
      </c>
      <c r="M144" s="410">
        <f t="shared" si="27"/>
        <v>8.09</v>
      </c>
      <c r="N144" s="410">
        <f t="shared" si="28"/>
        <v>8.1199999993294476</v>
      </c>
      <c r="O144" s="411"/>
      <c r="P144" s="485">
        <f t="shared" ca="1" si="29"/>
        <v>0.35734953703703903</v>
      </c>
      <c r="Q144" s="484">
        <f t="shared" ca="1" si="30"/>
        <v>0.35750000000000198</v>
      </c>
      <c r="R144" s="486">
        <v>2.9999999329447746E-2</v>
      </c>
      <c r="S144" s="486">
        <f t="shared" ca="1" si="19"/>
        <v>0.11</v>
      </c>
      <c r="T144" s="505">
        <v>1</v>
      </c>
      <c r="U144" s="469" t="str">
        <f t="shared" si="20"/>
        <v>C7-R3</v>
      </c>
      <c r="V144" s="505">
        <v>7</v>
      </c>
      <c r="W144" s="470" t="s">
        <v>493</v>
      </c>
      <c r="X144" s="470" t="s">
        <v>494</v>
      </c>
      <c r="Y144" s="505">
        <v>3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27"/>
      <c r="C145" s="404" t="str">
        <f t="shared" si="17"/>
        <v>C7-R5</v>
      </c>
      <c r="D145" s="405">
        <v>0.33752314814814816</v>
      </c>
      <c r="E145" s="405">
        <v>0.3376736111111111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7.7199999952316283</v>
      </c>
      <c r="K145" s="408">
        <f t="shared" si="25"/>
        <v>0.12999999523162842</v>
      </c>
      <c r="L145" s="409">
        <f t="shared" si="26"/>
        <v>0.5</v>
      </c>
      <c r="M145" s="410">
        <f t="shared" si="27"/>
        <v>8.09</v>
      </c>
      <c r="N145" s="410">
        <f t="shared" si="28"/>
        <v>8.2199999952316283</v>
      </c>
      <c r="O145" s="411"/>
      <c r="P145" s="485">
        <f t="shared" ca="1" si="29"/>
        <v>0.35775462962963162</v>
      </c>
      <c r="Q145" s="484">
        <f t="shared" ca="1" si="30"/>
        <v>0.35790509259259456</v>
      </c>
      <c r="R145" s="486">
        <v>0.12999999523162842</v>
      </c>
      <c r="S145" s="486">
        <f t="shared" ca="1" si="19"/>
        <v>0.14000000000000001</v>
      </c>
      <c r="T145" s="505">
        <v>2</v>
      </c>
      <c r="U145" s="469" t="str">
        <f t="shared" si="20"/>
        <v>C7-R5</v>
      </c>
      <c r="V145" s="505">
        <v>7</v>
      </c>
      <c r="W145" s="470" t="s">
        <v>493</v>
      </c>
      <c r="X145" s="470" t="s">
        <v>494</v>
      </c>
      <c r="Y145" s="505">
        <v>5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27"/>
      <c r="C146" s="404" t="str">
        <f t="shared" ref="C146:C209" si="34">U146</f>
        <v>C7-R7</v>
      </c>
      <c r="D146" s="405">
        <v>0.33777777777777779</v>
      </c>
      <c r="E146" s="405">
        <v>0.33793981481481483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9" si="35">I146+R146</f>
        <v>7.609999999552965</v>
      </c>
      <c r="K146" s="408">
        <f t="shared" si="25"/>
        <v>1.9999999552965164E-2</v>
      </c>
      <c r="L146" s="409">
        <f t="shared" si="26"/>
        <v>0.5</v>
      </c>
      <c r="M146" s="410">
        <f t="shared" si="27"/>
        <v>8.09</v>
      </c>
      <c r="N146" s="410">
        <f t="shared" si="28"/>
        <v>8.109999999552965</v>
      </c>
      <c r="O146" s="411"/>
      <c r="P146" s="485">
        <f t="shared" ca="1" si="29"/>
        <v>0.3581597222222242</v>
      </c>
      <c r="Q146" s="484">
        <f t="shared" ca="1" si="30"/>
        <v>0.35831018518518715</v>
      </c>
      <c r="R146" s="486">
        <v>1.9999999552965164E-2</v>
      </c>
      <c r="S146" s="486">
        <f t="shared" ref="S146:S209" ca="1" si="36">RANDBETWEEN(1,15)/100</f>
        <v>0.04</v>
      </c>
      <c r="T146" s="505">
        <v>3</v>
      </c>
      <c r="U146" s="469" t="str">
        <f t="shared" ref="U146:U209" si="37">W146&amp;V146&amp;"-"&amp;X146&amp;Y146</f>
        <v>C7-R7</v>
      </c>
      <c r="V146" s="505">
        <v>7</v>
      </c>
      <c r="W146" s="470" t="s">
        <v>493</v>
      </c>
      <c r="X146" s="470" t="s">
        <v>494</v>
      </c>
      <c r="Y146" s="505">
        <v>7</v>
      </c>
      <c r="AA146" s="504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27"/>
      <c r="C147" s="404" t="str">
        <f t="shared" si="34"/>
        <v>C7-R9</v>
      </c>
      <c r="D147" s="405">
        <v>0.33805555555555555</v>
      </c>
      <c r="E147" s="405">
        <v>0.33819444444444446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10" si="41">F147+G147</f>
        <v>7.59</v>
      </c>
      <c r="J147" s="407">
        <f t="shared" si="35"/>
        <v>7.6299999991059302</v>
      </c>
      <c r="K147" s="408">
        <f t="shared" ref="K147:K210" si="42">J147-I147</f>
        <v>3.9999999105930328E-2</v>
      </c>
      <c r="L147" s="409">
        <f t="shared" ref="L147:L210" si="43">L146</f>
        <v>0.5</v>
      </c>
      <c r="M147" s="410">
        <f t="shared" ref="M147:M210" si="44">I147+L147</f>
        <v>8.09</v>
      </c>
      <c r="N147" s="410">
        <f t="shared" ref="N147:N210" si="45">J147+L147</f>
        <v>8.1299999991059302</v>
      </c>
      <c r="O147" s="411"/>
      <c r="P147" s="485">
        <f t="shared" ref="P147:P210" ca="1" si="46">Q146+TIME(0,0,RANDBETWEEN(20,25))</f>
        <v>0.35858796296296491</v>
      </c>
      <c r="Q147" s="484">
        <f t="shared" ref="Q147:Q210" ca="1" si="47">P147+TIME(0,0,RANDBETWEEN(12,15))</f>
        <v>0.35875000000000196</v>
      </c>
      <c r="R147" s="486">
        <v>3.9999999105930328E-2</v>
      </c>
      <c r="S147" s="486">
        <f t="shared" ca="1" si="36"/>
        <v>0.15</v>
      </c>
      <c r="T147" s="505">
        <v>4</v>
      </c>
      <c r="U147" s="469" t="str">
        <f t="shared" si="37"/>
        <v>C7-R9</v>
      </c>
      <c r="V147" s="505">
        <v>7</v>
      </c>
      <c r="W147" s="470" t="s">
        <v>493</v>
      </c>
      <c r="X147" s="470" t="s">
        <v>494</v>
      </c>
      <c r="Y147" s="505">
        <v>9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27"/>
      <c r="C148" s="404" t="str">
        <f t="shared" si="34"/>
        <v>C7-R11</v>
      </c>
      <c r="D148" s="405">
        <v>0.33832175925925928</v>
      </c>
      <c r="E148" s="405">
        <v>0.33846064814814814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7.690000001490116</v>
      </c>
      <c r="K148" s="408">
        <f t="shared" si="42"/>
        <v>0.10000000149011612</v>
      </c>
      <c r="L148" s="409">
        <f t="shared" si="43"/>
        <v>0.5</v>
      </c>
      <c r="M148" s="410">
        <f t="shared" si="44"/>
        <v>8.09</v>
      </c>
      <c r="N148" s="410">
        <f t="shared" si="45"/>
        <v>8.190000001490116</v>
      </c>
      <c r="O148" s="411"/>
      <c r="P148" s="485">
        <f t="shared" ca="1" si="46"/>
        <v>0.35903935185185382</v>
      </c>
      <c r="Q148" s="484">
        <f t="shared" ca="1" si="47"/>
        <v>0.35917824074074273</v>
      </c>
      <c r="R148" s="486">
        <v>0.10000000149011612</v>
      </c>
      <c r="S148" s="486">
        <f t="shared" ca="1" si="36"/>
        <v>0.13</v>
      </c>
      <c r="T148" s="505">
        <v>5</v>
      </c>
      <c r="U148" s="469" t="str">
        <f t="shared" si="37"/>
        <v>C7-R11</v>
      </c>
      <c r="V148" s="505">
        <v>7</v>
      </c>
      <c r="W148" s="470" t="s">
        <v>493</v>
      </c>
      <c r="X148" s="470" t="s">
        <v>494</v>
      </c>
      <c r="Y148" s="505">
        <v>11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27"/>
      <c r="C149" s="404" t="str">
        <f t="shared" si="34"/>
        <v>C7-R13</v>
      </c>
      <c r="D149" s="405">
        <v>0.33857638888888891</v>
      </c>
      <c r="E149" s="405">
        <v>0.3387384259259259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7.6299999991059302</v>
      </c>
      <c r="K149" s="408">
        <f t="shared" si="42"/>
        <v>3.9999999105930328E-2</v>
      </c>
      <c r="L149" s="409">
        <f t="shared" si="43"/>
        <v>0.5</v>
      </c>
      <c r="M149" s="410">
        <f t="shared" si="44"/>
        <v>8.09</v>
      </c>
      <c r="N149" s="410">
        <f t="shared" si="45"/>
        <v>8.1299999991059302</v>
      </c>
      <c r="O149" s="411"/>
      <c r="P149" s="485">
        <f t="shared" ca="1" si="46"/>
        <v>0.35944444444444645</v>
      </c>
      <c r="Q149" s="484">
        <f t="shared" ca="1" si="47"/>
        <v>0.3596064814814835</v>
      </c>
      <c r="R149" s="486">
        <v>3.9999999105930328E-2</v>
      </c>
      <c r="S149" s="486">
        <f t="shared" ca="1" si="36"/>
        <v>0.11</v>
      </c>
      <c r="T149" s="505">
        <v>6</v>
      </c>
      <c r="U149" s="503" t="str">
        <f t="shared" si="37"/>
        <v>C7-R13</v>
      </c>
      <c r="V149" s="505">
        <v>7</v>
      </c>
      <c r="W149" s="503" t="s">
        <v>493</v>
      </c>
      <c r="X149" s="503" t="s">
        <v>494</v>
      </c>
      <c r="Y149" s="505">
        <v>13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27"/>
      <c r="C150" s="404" t="str">
        <f t="shared" si="34"/>
        <v>C7-R15</v>
      </c>
      <c r="D150" s="405">
        <v>0.33880787037037036</v>
      </c>
      <c r="E150" s="405">
        <v>0.33894675925925927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7.6800000035762785</v>
      </c>
      <c r="K150" s="408">
        <f t="shared" si="42"/>
        <v>9.0000003576278687E-2</v>
      </c>
      <c r="L150" s="409">
        <f t="shared" si="43"/>
        <v>0.5</v>
      </c>
      <c r="M150" s="410">
        <f t="shared" si="44"/>
        <v>8.09</v>
      </c>
      <c r="N150" s="410">
        <f t="shared" si="45"/>
        <v>8.1800000035762785</v>
      </c>
      <c r="O150" s="411"/>
      <c r="P150" s="485">
        <f t="shared" ca="1" si="46"/>
        <v>0.35988425925926126</v>
      </c>
      <c r="Q150" s="484">
        <f t="shared" ca="1" si="47"/>
        <v>0.36003472222222421</v>
      </c>
      <c r="R150" s="486">
        <v>9.0000003576278687E-2</v>
      </c>
      <c r="S150" s="486">
        <f t="shared" ca="1" si="36"/>
        <v>0.09</v>
      </c>
      <c r="T150" s="505">
        <v>7</v>
      </c>
      <c r="U150" s="469" t="str">
        <f t="shared" si="37"/>
        <v>C7-R15</v>
      </c>
      <c r="V150" s="505">
        <v>7</v>
      </c>
      <c r="W150" s="470" t="s">
        <v>493</v>
      </c>
      <c r="X150" s="470" t="s">
        <v>494</v>
      </c>
      <c r="Y150" s="505">
        <v>15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27"/>
      <c r="C151" s="404" t="str">
        <f t="shared" si="34"/>
        <v>C7-R17</v>
      </c>
      <c r="D151" s="405">
        <v>0.33909722222222222</v>
      </c>
      <c r="E151" s="405">
        <v>0.33927083333333335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7.6199999993294476</v>
      </c>
      <c r="K151" s="408">
        <f t="shared" si="42"/>
        <v>2.9999999329447746E-2</v>
      </c>
      <c r="L151" s="409">
        <f t="shared" si="43"/>
        <v>0.5</v>
      </c>
      <c r="M151" s="410">
        <f t="shared" si="44"/>
        <v>8.09</v>
      </c>
      <c r="N151" s="410">
        <f t="shared" si="45"/>
        <v>8.1199999993294476</v>
      </c>
      <c r="O151" s="411"/>
      <c r="P151" s="485">
        <f t="shared" ca="1" si="46"/>
        <v>0.36027777777777975</v>
      </c>
      <c r="Q151" s="484">
        <f t="shared" ca="1" si="47"/>
        <v>0.36045138888889089</v>
      </c>
      <c r="R151" s="486">
        <v>2.9999999329447746E-2</v>
      </c>
      <c r="S151" s="486">
        <f t="shared" ca="1" si="36"/>
        <v>0.15</v>
      </c>
      <c r="T151" s="505">
        <v>8</v>
      </c>
      <c r="U151" s="469" t="str">
        <f t="shared" si="37"/>
        <v>C7-R17</v>
      </c>
      <c r="V151" s="505">
        <v>7</v>
      </c>
      <c r="W151" s="470" t="s">
        <v>493</v>
      </c>
      <c r="X151" s="470" t="s">
        <v>494</v>
      </c>
      <c r="Y151" s="505">
        <v>17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27"/>
      <c r="C152" s="404" t="str">
        <f t="shared" si="34"/>
        <v>C7-R19</v>
      </c>
      <c r="D152" s="405">
        <v>0.33936342592592594</v>
      </c>
      <c r="E152" s="405">
        <v>0.33952546296296299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7.7400000059604643</v>
      </c>
      <c r="K152" s="408">
        <f t="shared" si="42"/>
        <v>0.15000000596046448</v>
      </c>
      <c r="L152" s="409">
        <f t="shared" si="43"/>
        <v>0.5</v>
      </c>
      <c r="M152" s="410">
        <f t="shared" si="44"/>
        <v>8.09</v>
      </c>
      <c r="N152" s="410">
        <f t="shared" si="45"/>
        <v>8.2400000059604643</v>
      </c>
      <c r="O152" s="411"/>
      <c r="P152" s="485">
        <f t="shared" ca="1" si="46"/>
        <v>0.36071759259259462</v>
      </c>
      <c r="Q152" s="484">
        <f t="shared" ca="1" si="47"/>
        <v>0.36089120370370575</v>
      </c>
      <c r="R152" s="486">
        <v>0.15000000596046448</v>
      </c>
      <c r="S152" s="486">
        <f t="shared" ca="1" si="36"/>
        <v>0.09</v>
      </c>
      <c r="T152" s="505">
        <v>9</v>
      </c>
      <c r="U152" s="469" t="str">
        <f t="shared" si="37"/>
        <v>C7-R19</v>
      </c>
      <c r="V152" s="505">
        <v>7</v>
      </c>
      <c r="W152" s="470" t="s">
        <v>493</v>
      </c>
      <c r="X152" s="470" t="s">
        <v>494</v>
      </c>
      <c r="Y152" s="505">
        <v>19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27"/>
      <c r="C153" s="404" t="str">
        <f t="shared" si="34"/>
        <v>C7-R21</v>
      </c>
      <c r="D153" s="405">
        <v>0.33962962962962961</v>
      </c>
      <c r="E153" s="405">
        <v>0.33976851851851853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7.6600000002980231</v>
      </c>
      <c r="K153" s="408">
        <f t="shared" si="42"/>
        <v>7.0000000298023224E-2</v>
      </c>
      <c r="L153" s="409">
        <f t="shared" si="43"/>
        <v>0.5</v>
      </c>
      <c r="M153" s="410">
        <f t="shared" si="44"/>
        <v>8.09</v>
      </c>
      <c r="N153" s="410">
        <f t="shared" si="45"/>
        <v>8.1600000002980231</v>
      </c>
      <c r="O153" s="411"/>
      <c r="P153" s="485">
        <f t="shared" ca="1" si="46"/>
        <v>0.36112268518518725</v>
      </c>
      <c r="Q153" s="484">
        <f t="shared" ca="1" si="47"/>
        <v>0.3612847222222243</v>
      </c>
      <c r="R153" s="486">
        <v>7.0000000298023224E-2</v>
      </c>
      <c r="S153" s="486">
        <f t="shared" ca="1" si="36"/>
        <v>0.04</v>
      </c>
      <c r="T153" s="505">
        <v>10</v>
      </c>
      <c r="U153" s="469" t="str">
        <f t="shared" si="37"/>
        <v>C7-R21</v>
      </c>
      <c r="V153" s="505">
        <v>7</v>
      </c>
      <c r="W153" s="470" t="s">
        <v>493</v>
      </c>
      <c r="X153" s="470" t="s">
        <v>494</v>
      </c>
      <c r="Y153" s="505">
        <v>21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27"/>
      <c r="C154" s="404" t="str">
        <f t="shared" si="34"/>
        <v>C7-R23</v>
      </c>
      <c r="D154" s="405">
        <v>0.33986111111111111</v>
      </c>
      <c r="E154" s="405">
        <v>0.34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7.6800000035762785</v>
      </c>
      <c r="K154" s="408">
        <f t="shared" si="42"/>
        <v>9.0000003576278687E-2</v>
      </c>
      <c r="L154" s="409">
        <f t="shared" si="43"/>
        <v>0.5</v>
      </c>
      <c r="M154" s="410">
        <f t="shared" si="44"/>
        <v>8.09</v>
      </c>
      <c r="N154" s="410">
        <f t="shared" si="45"/>
        <v>8.1800000035762785</v>
      </c>
      <c r="O154" s="411"/>
      <c r="P154" s="485">
        <f t="shared" ca="1" si="46"/>
        <v>0.3615162037037058</v>
      </c>
      <c r="Q154" s="484">
        <f t="shared" ca="1" si="47"/>
        <v>0.36167824074074284</v>
      </c>
      <c r="R154" s="486">
        <v>9.0000003576278687E-2</v>
      </c>
      <c r="S154" s="486">
        <f t="shared" ca="1" si="36"/>
        <v>0.02</v>
      </c>
      <c r="T154" s="505">
        <v>11</v>
      </c>
      <c r="U154" s="469" t="str">
        <f t="shared" si="37"/>
        <v>C7-R23</v>
      </c>
      <c r="V154" s="505">
        <v>7</v>
      </c>
      <c r="W154" s="470" t="s">
        <v>493</v>
      </c>
      <c r="X154" s="470" t="s">
        <v>494</v>
      </c>
      <c r="Y154" s="505">
        <v>23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27"/>
      <c r="C155" s="404" t="str">
        <f t="shared" si="34"/>
        <v>C7-R25</v>
      </c>
      <c r="D155" s="405">
        <v>0.34012731481481484</v>
      </c>
      <c r="E155" s="405">
        <v>0.34028935185185183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7.7199999952316283</v>
      </c>
      <c r="K155" s="408">
        <f t="shared" si="42"/>
        <v>0.12999999523162842</v>
      </c>
      <c r="L155" s="409">
        <f t="shared" si="43"/>
        <v>0.5</v>
      </c>
      <c r="M155" s="410">
        <f t="shared" si="44"/>
        <v>8.09</v>
      </c>
      <c r="N155" s="410">
        <f t="shared" si="45"/>
        <v>8.2199999952316283</v>
      </c>
      <c r="O155" s="411"/>
      <c r="P155" s="485">
        <f t="shared" ca="1" si="46"/>
        <v>0.36193287037037247</v>
      </c>
      <c r="Q155" s="484">
        <f t="shared" ca="1" si="47"/>
        <v>0.36210648148148361</v>
      </c>
      <c r="R155" s="486">
        <v>0.12999999523162842</v>
      </c>
      <c r="S155" s="486">
        <f t="shared" ca="1" si="36"/>
        <v>0.02</v>
      </c>
      <c r="T155" s="505">
        <v>12</v>
      </c>
      <c r="U155" s="469" t="str">
        <f t="shared" si="37"/>
        <v>C7-R25</v>
      </c>
      <c r="V155" s="505">
        <v>7</v>
      </c>
      <c r="W155" s="470" t="s">
        <v>493</v>
      </c>
      <c r="X155" s="470" t="s">
        <v>494</v>
      </c>
      <c r="Y155" s="505">
        <v>25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27"/>
      <c r="C156" s="404" t="str">
        <f t="shared" si="34"/>
        <v>C7-R27</v>
      </c>
      <c r="D156" s="405">
        <v>0.34035879629629628</v>
      </c>
      <c r="E156" s="405">
        <v>0.34052083333333333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7.6499999986588954</v>
      </c>
      <c r="K156" s="408">
        <f t="shared" si="42"/>
        <v>5.9999998658895493E-2</v>
      </c>
      <c r="L156" s="409">
        <f t="shared" si="43"/>
        <v>0.5</v>
      </c>
      <c r="M156" s="410">
        <f t="shared" si="44"/>
        <v>8.09</v>
      </c>
      <c r="N156" s="410">
        <f t="shared" si="45"/>
        <v>8.1499999986588954</v>
      </c>
      <c r="O156" s="411"/>
      <c r="P156" s="485">
        <f t="shared" ca="1" si="46"/>
        <v>0.36233796296296511</v>
      </c>
      <c r="Q156" s="484">
        <f t="shared" ca="1" si="47"/>
        <v>0.36251157407407625</v>
      </c>
      <c r="R156" s="486">
        <v>5.9999998658895493E-2</v>
      </c>
      <c r="S156" s="486">
        <f t="shared" ca="1" si="36"/>
        <v>0.08</v>
      </c>
      <c r="T156" s="505">
        <v>13</v>
      </c>
      <c r="U156" s="469" t="str">
        <f t="shared" si="37"/>
        <v>C7-R27</v>
      </c>
      <c r="V156" s="505">
        <v>7</v>
      </c>
      <c r="W156" s="470" t="s">
        <v>493</v>
      </c>
      <c r="X156" s="470" t="s">
        <v>494</v>
      </c>
      <c r="Y156" s="505">
        <v>27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27"/>
      <c r="C157" s="404" t="str">
        <f t="shared" si="34"/>
        <v>C7-R29</v>
      </c>
      <c r="D157" s="405">
        <v>0.34064814814814814</v>
      </c>
      <c r="E157" s="405">
        <v>0.34079861111111109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7.6699999982118605</v>
      </c>
      <c r="K157" s="408">
        <f t="shared" si="42"/>
        <v>7.9999998211860657E-2</v>
      </c>
      <c r="L157" s="409">
        <f t="shared" si="43"/>
        <v>0.5</v>
      </c>
      <c r="M157" s="410">
        <f t="shared" si="44"/>
        <v>8.09</v>
      </c>
      <c r="N157" s="410">
        <f t="shared" si="45"/>
        <v>8.1699999982118605</v>
      </c>
      <c r="O157" s="411"/>
      <c r="P157" s="485">
        <f t="shared" ca="1" si="46"/>
        <v>0.36274305555555775</v>
      </c>
      <c r="Q157" s="484">
        <f t="shared" ca="1" si="47"/>
        <v>0.36290509259259479</v>
      </c>
      <c r="R157" s="486">
        <v>7.9999998211860657E-2</v>
      </c>
      <c r="S157" s="486">
        <f t="shared" ca="1" si="36"/>
        <v>0.11</v>
      </c>
      <c r="T157" s="505">
        <v>14</v>
      </c>
      <c r="U157" s="469" t="str">
        <f t="shared" si="37"/>
        <v>C7-R29</v>
      </c>
      <c r="V157" s="505">
        <v>7</v>
      </c>
      <c r="W157" s="470" t="s">
        <v>493</v>
      </c>
      <c r="X157" s="470" t="s">
        <v>494</v>
      </c>
      <c r="Y157" s="505">
        <v>29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27"/>
      <c r="C158" s="404" t="str">
        <f t="shared" si="34"/>
        <v>C7-R31</v>
      </c>
      <c r="D158" s="405">
        <v>0.3409375</v>
      </c>
      <c r="E158" s="405">
        <v>0.34107638888888892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7.7300000005960463</v>
      </c>
      <c r="K158" s="408">
        <f t="shared" si="42"/>
        <v>0.14000000059604645</v>
      </c>
      <c r="L158" s="409">
        <f t="shared" si="43"/>
        <v>0.5</v>
      </c>
      <c r="M158" s="410">
        <f t="shared" si="44"/>
        <v>8.09</v>
      </c>
      <c r="N158" s="410">
        <f t="shared" si="45"/>
        <v>8.2300000005960463</v>
      </c>
      <c r="O158" s="411"/>
      <c r="P158" s="485">
        <f t="shared" ca="1" si="46"/>
        <v>0.36313657407407629</v>
      </c>
      <c r="Q158" s="484">
        <f t="shared" ca="1" si="47"/>
        <v>0.3632754629629652</v>
      </c>
      <c r="R158" s="486">
        <v>0.14000000059604645</v>
      </c>
      <c r="S158" s="486">
        <f t="shared" ca="1" si="36"/>
        <v>0.14000000000000001</v>
      </c>
      <c r="T158" s="505">
        <v>15</v>
      </c>
      <c r="U158" s="469" t="str">
        <f t="shared" si="37"/>
        <v>C7-R31</v>
      </c>
      <c r="V158" s="505">
        <v>7</v>
      </c>
      <c r="W158" s="470" t="s">
        <v>493</v>
      </c>
      <c r="X158" s="470" t="s">
        <v>494</v>
      </c>
      <c r="Y158" s="505">
        <v>31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27"/>
      <c r="C159" s="404" t="str">
        <f t="shared" si="34"/>
        <v>C7-R33</v>
      </c>
      <c r="D159" s="405">
        <v>0.3411689814814815</v>
      </c>
      <c r="E159" s="405">
        <v>0.34133101851851849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7.7099999973177908</v>
      </c>
      <c r="K159" s="408">
        <f t="shared" si="42"/>
        <v>0.11999999731779099</v>
      </c>
      <c r="L159" s="409">
        <f t="shared" si="43"/>
        <v>0.5</v>
      </c>
      <c r="M159" s="410">
        <f t="shared" si="44"/>
        <v>8.09</v>
      </c>
      <c r="N159" s="410">
        <f t="shared" si="45"/>
        <v>8.2099999973177908</v>
      </c>
      <c r="O159" s="411"/>
      <c r="P159" s="485">
        <f t="shared" ca="1" si="46"/>
        <v>0.36354166666666893</v>
      </c>
      <c r="Q159" s="484">
        <f t="shared" ca="1" si="47"/>
        <v>0.36370370370370597</v>
      </c>
      <c r="R159" s="486">
        <v>0.11999999731779099</v>
      </c>
      <c r="S159" s="486">
        <f t="shared" ca="1" si="36"/>
        <v>0.15</v>
      </c>
      <c r="T159" s="505">
        <v>16</v>
      </c>
      <c r="U159" s="469" t="str">
        <f t="shared" si="37"/>
        <v>C7-R33</v>
      </c>
      <c r="V159" s="505">
        <v>7</v>
      </c>
      <c r="W159" s="470" t="s">
        <v>493</v>
      </c>
      <c r="X159" s="470" t="s">
        <v>494</v>
      </c>
      <c r="Y159" s="505">
        <v>33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27"/>
      <c r="C160" s="404" t="str">
        <f t="shared" si="34"/>
        <v>C7-R35</v>
      </c>
      <c r="D160" s="405">
        <v>0.34141203703703704</v>
      </c>
      <c r="E160" s="405">
        <v>0.34157407407407409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7.7300000005960463</v>
      </c>
      <c r="K160" s="408">
        <f t="shared" si="42"/>
        <v>0.14000000059604645</v>
      </c>
      <c r="L160" s="409">
        <f t="shared" si="43"/>
        <v>0.5</v>
      </c>
      <c r="M160" s="410">
        <f t="shared" si="44"/>
        <v>8.09</v>
      </c>
      <c r="N160" s="410">
        <f t="shared" si="45"/>
        <v>8.2300000005960463</v>
      </c>
      <c r="O160" s="411"/>
      <c r="P160" s="485">
        <f t="shared" ca="1" si="46"/>
        <v>0.3639583333333356</v>
      </c>
      <c r="Q160" s="484">
        <f t="shared" ca="1" si="47"/>
        <v>0.36413194444444674</v>
      </c>
      <c r="R160" s="486">
        <v>0.14000000059604645</v>
      </c>
      <c r="S160" s="486">
        <f t="shared" ca="1" si="36"/>
        <v>0.02</v>
      </c>
      <c r="T160" s="505">
        <v>17</v>
      </c>
      <c r="U160" s="469" t="str">
        <f t="shared" si="37"/>
        <v>C7-R35</v>
      </c>
      <c r="V160" s="505">
        <v>7</v>
      </c>
      <c r="W160" s="470" t="s">
        <v>493</v>
      </c>
      <c r="X160" s="470" t="s">
        <v>494</v>
      </c>
      <c r="Y160" s="505">
        <v>35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27"/>
      <c r="C161" s="404" t="str">
        <f t="shared" si="34"/>
        <v>C7-R37</v>
      </c>
      <c r="D161" s="405">
        <v>0.34165509259259258</v>
      </c>
      <c r="E161" s="405">
        <v>0.34181712962962962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7.6600000002980231</v>
      </c>
      <c r="K161" s="408">
        <f t="shared" si="42"/>
        <v>7.0000000298023224E-2</v>
      </c>
      <c r="L161" s="409">
        <f t="shared" si="43"/>
        <v>0.5</v>
      </c>
      <c r="M161" s="410">
        <f t="shared" si="44"/>
        <v>8.09</v>
      </c>
      <c r="N161" s="410">
        <f t="shared" si="45"/>
        <v>8.1600000002980231</v>
      </c>
      <c r="O161" s="411"/>
      <c r="P161" s="485">
        <f t="shared" ca="1" si="46"/>
        <v>0.3644212962962986</v>
      </c>
      <c r="Q161" s="484">
        <f t="shared" ca="1" si="47"/>
        <v>0.36459490740740974</v>
      </c>
      <c r="R161" s="486">
        <v>7.0000000298023224E-2</v>
      </c>
      <c r="S161" s="486">
        <f t="shared" ca="1" si="36"/>
        <v>0.14000000000000001</v>
      </c>
      <c r="T161" s="505">
        <v>18</v>
      </c>
      <c r="U161" s="469" t="str">
        <f t="shared" si="37"/>
        <v>C7-R37</v>
      </c>
      <c r="V161" s="505">
        <v>7</v>
      </c>
      <c r="W161" s="470" t="s">
        <v>493</v>
      </c>
      <c r="X161" s="470" t="s">
        <v>494</v>
      </c>
      <c r="Y161" s="505">
        <v>37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27"/>
      <c r="C162" s="404" t="str">
        <f t="shared" si="34"/>
        <v>C7-R39</v>
      </c>
      <c r="D162" s="405">
        <v>0.34190972222222221</v>
      </c>
      <c r="E162" s="405">
        <v>0.34208333333333335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7.5999999997764824</v>
      </c>
      <c r="K162" s="408">
        <f t="shared" si="42"/>
        <v>9.9999997764825821E-3</v>
      </c>
      <c r="L162" s="409">
        <f t="shared" si="43"/>
        <v>0.5</v>
      </c>
      <c r="M162" s="410">
        <f t="shared" si="44"/>
        <v>8.09</v>
      </c>
      <c r="N162" s="410">
        <f t="shared" si="45"/>
        <v>8.0999999997764824</v>
      </c>
      <c r="O162" s="411"/>
      <c r="P162" s="485">
        <f t="shared" ca="1" si="46"/>
        <v>0.36486111111111347</v>
      </c>
      <c r="Q162" s="484">
        <f t="shared" ca="1" si="47"/>
        <v>0.36502314814815051</v>
      </c>
      <c r="R162" s="486">
        <v>9.9999997764825821E-3</v>
      </c>
      <c r="S162" s="486">
        <f t="shared" ca="1" si="36"/>
        <v>0.08</v>
      </c>
      <c r="T162" s="505">
        <v>19</v>
      </c>
      <c r="U162" s="469" t="str">
        <f t="shared" si="37"/>
        <v>C7-R39</v>
      </c>
      <c r="V162" s="505">
        <v>7</v>
      </c>
      <c r="W162" s="470" t="s">
        <v>493</v>
      </c>
      <c r="X162" s="470" t="s">
        <v>494</v>
      </c>
      <c r="Y162" s="505">
        <v>39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27"/>
      <c r="C163" s="404" t="str">
        <f t="shared" si="34"/>
        <v>C7-R41</v>
      </c>
      <c r="D163" s="405">
        <v>0.34214120370370371</v>
      </c>
      <c r="E163" s="405">
        <v>0.34231481481481479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7.7300000005960463</v>
      </c>
      <c r="K163" s="408">
        <f t="shared" si="42"/>
        <v>0.14000000059604645</v>
      </c>
      <c r="L163" s="409">
        <f t="shared" si="43"/>
        <v>0.5</v>
      </c>
      <c r="M163" s="410">
        <f t="shared" si="44"/>
        <v>8.09</v>
      </c>
      <c r="N163" s="410">
        <f t="shared" si="45"/>
        <v>8.2300000005960463</v>
      </c>
      <c r="O163" s="411"/>
      <c r="P163" s="485">
        <f t="shared" ca="1" si="46"/>
        <v>0.36525462962963201</v>
      </c>
      <c r="Q163" s="484">
        <f t="shared" ca="1" si="47"/>
        <v>0.36542824074074315</v>
      </c>
      <c r="R163" s="486">
        <v>0.14000000059604645</v>
      </c>
      <c r="S163" s="486">
        <f t="shared" ca="1" si="36"/>
        <v>0.15</v>
      </c>
      <c r="T163" s="505">
        <v>20</v>
      </c>
      <c r="U163" s="469" t="str">
        <f t="shared" si="37"/>
        <v>C7-R41</v>
      </c>
      <c r="V163" s="505">
        <v>7</v>
      </c>
      <c r="W163" s="470" t="s">
        <v>493</v>
      </c>
      <c r="X163" s="470" t="s">
        <v>494</v>
      </c>
      <c r="Y163" s="505">
        <v>41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27"/>
      <c r="C164" s="404" t="str">
        <f t="shared" si="34"/>
        <v>C7-R43</v>
      </c>
      <c r="D164" s="405">
        <v>0.34237268518518521</v>
      </c>
      <c r="E164" s="405">
        <v>0.34251157407407407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7.609999999552965</v>
      </c>
      <c r="K164" s="408">
        <f t="shared" si="42"/>
        <v>1.9999999552965164E-2</v>
      </c>
      <c r="L164" s="409">
        <f t="shared" si="43"/>
        <v>0.5</v>
      </c>
      <c r="M164" s="410">
        <f t="shared" si="44"/>
        <v>8.09</v>
      </c>
      <c r="N164" s="410">
        <f t="shared" si="45"/>
        <v>8.109999999552965</v>
      </c>
      <c r="O164" s="411"/>
      <c r="P164" s="485">
        <f t="shared" ca="1" si="46"/>
        <v>0.36568287037037278</v>
      </c>
      <c r="Q164" s="484">
        <f t="shared" ca="1" si="47"/>
        <v>0.36584490740740983</v>
      </c>
      <c r="R164" s="486">
        <v>1.9999999552965164E-2</v>
      </c>
      <c r="S164" s="486">
        <f t="shared" ca="1" si="36"/>
        <v>0.02</v>
      </c>
      <c r="T164" s="505">
        <v>21</v>
      </c>
      <c r="U164" s="469" t="str">
        <f t="shared" si="37"/>
        <v>C7-R43</v>
      </c>
      <c r="V164" s="505">
        <v>7</v>
      </c>
      <c r="W164" s="470" t="s">
        <v>493</v>
      </c>
      <c r="X164" s="470" t="s">
        <v>494</v>
      </c>
      <c r="Y164" s="505">
        <v>43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27"/>
      <c r="C165" s="404" t="str">
        <f t="shared" si="34"/>
        <v>C7-R45</v>
      </c>
      <c r="D165" s="405">
        <v>0.34263888888888888</v>
      </c>
      <c r="E165" s="405">
        <v>0.34278935185185183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7.6400000007450579</v>
      </c>
      <c r="K165" s="408">
        <f t="shared" si="42"/>
        <v>5.000000074505806E-2</v>
      </c>
      <c r="L165" s="409">
        <f t="shared" si="43"/>
        <v>0.5</v>
      </c>
      <c r="M165" s="410">
        <f t="shared" si="44"/>
        <v>8.09</v>
      </c>
      <c r="N165" s="410">
        <f t="shared" si="45"/>
        <v>8.1400000007450579</v>
      </c>
      <c r="O165" s="411"/>
      <c r="P165" s="485">
        <f t="shared" ca="1" si="46"/>
        <v>0.36612268518518759</v>
      </c>
      <c r="Q165" s="484">
        <f t="shared" ca="1" si="47"/>
        <v>0.36627314814815054</v>
      </c>
      <c r="R165" s="486">
        <v>5.000000074505806E-2</v>
      </c>
      <c r="S165" s="486">
        <f t="shared" ca="1" si="36"/>
        <v>0.01</v>
      </c>
      <c r="T165" s="506">
        <v>22</v>
      </c>
      <c r="U165" s="503" t="str">
        <f t="shared" si="37"/>
        <v>C7-R45</v>
      </c>
      <c r="V165" s="506">
        <v>7</v>
      </c>
      <c r="W165" s="503" t="s">
        <v>493</v>
      </c>
      <c r="X165" s="503" t="s">
        <v>494</v>
      </c>
      <c r="Y165" s="506">
        <v>45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27"/>
      <c r="C166" s="404" t="str">
        <f t="shared" si="34"/>
        <v>C8-R44</v>
      </c>
      <c r="D166" s="405">
        <v>0.34291666666666665</v>
      </c>
      <c r="E166" s="405">
        <v>0.34305555555555556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7.5999999997764824</v>
      </c>
      <c r="K166" s="408">
        <f t="shared" si="42"/>
        <v>9.9999997764825821E-3</v>
      </c>
      <c r="L166" s="409">
        <f t="shared" si="43"/>
        <v>0.5</v>
      </c>
      <c r="M166" s="410">
        <f t="shared" si="44"/>
        <v>8.09</v>
      </c>
      <c r="N166" s="410">
        <f t="shared" si="45"/>
        <v>8.0999999997764824</v>
      </c>
      <c r="O166" s="411"/>
      <c r="P166" s="485">
        <f t="shared" ca="1" si="46"/>
        <v>0.36651620370370608</v>
      </c>
      <c r="Q166" s="484">
        <f t="shared" ca="1" si="47"/>
        <v>0.36667824074074312</v>
      </c>
      <c r="R166" s="486">
        <v>9.9999997764825821E-3</v>
      </c>
      <c r="S166" s="486">
        <f t="shared" ca="1" si="36"/>
        <v>0.13</v>
      </c>
      <c r="T166" s="505">
        <v>1</v>
      </c>
      <c r="U166" s="469" t="str">
        <f t="shared" si="37"/>
        <v>C8-R44</v>
      </c>
      <c r="V166" s="505">
        <v>8</v>
      </c>
      <c r="W166" s="470" t="s">
        <v>493</v>
      </c>
      <c r="X166" s="470" t="s">
        <v>494</v>
      </c>
      <c r="Y166" s="505">
        <v>44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27"/>
      <c r="C167" s="404" t="str">
        <f t="shared" si="34"/>
        <v>C8-R42</v>
      </c>
      <c r="D167" s="405">
        <v>0.34314814814814815</v>
      </c>
      <c r="E167" s="405">
        <v>0.3432986111111111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7.609999999552965</v>
      </c>
      <c r="K167" s="408">
        <f t="shared" si="42"/>
        <v>1.9999999552965164E-2</v>
      </c>
      <c r="L167" s="409">
        <f t="shared" si="43"/>
        <v>0.5</v>
      </c>
      <c r="M167" s="410">
        <f t="shared" si="44"/>
        <v>8.09</v>
      </c>
      <c r="N167" s="410">
        <f t="shared" si="45"/>
        <v>8.109999999552965</v>
      </c>
      <c r="O167" s="411"/>
      <c r="P167" s="485">
        <f t="shared" ca="1" si="46"/>
        <v>0.36695601851852089</v>
      </c>
      <c r="Q167" s="484">
        <f t="shared" ca="1" si="47"/>
        <v>0.3670949074074098</v>
      </c>
      <c r="R167" s="486">
        <v>1.9999999552965164E-2</v>
      </c>
      <c r="S167" s="486">
        <f t="shared" ca="1" si="36"/>
        <v>0.01</v>
      </c>
      <c r="T167" s="505">
        <v>2</v>
      </c>
      <c r="U167" s="469" t="str">
        <f t="shared" si="37"/>
        <v>C8-R42</v>
      </c>
      <c r="V167" s="505">
        <v>8</v>
      </c>
      <c r="W167" s="470" t="s">
        <v>493</v>
      </c>
      <c r="X167" s="470" t="s">
        <v>494</v>
      </c>
      <c r="Y167" s="505">
        <v>42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27" t="s">
        <v>523</v>
      </c>
      <c r="C168" s="404" t="str">
        <f t="shared" si="34"/>
        <v>C8-R40</v>
      </c>
      <c r="D168" s="405">
        <v>0.34339120370370368</v>
      </c>
      <c r="E168" s="405">
        <v>0.34356481481481482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7.6299999991059302</v>
      </c>
      <c r="K168" s="408">
        <f t="shared" si="42"/>
        <v>3.9999999105930328E-2</v>
      </c>
      <c r="L168" s="409">
        <f t="shared" si="43"/>
        <v>0.5</v>
      </c>
      <c r="M168" s="410">
        <f t="shared" si="44"/>
        <v>8.09</v>
      </c>
      <c r="N168" s="410">
        <f t="shared" si="45"/>
        <v>8.1299999991059302</v>
      </c>
      <c r="O168" s="411"/>
      <c r="P168" s="485">
        <f t="shared" ca="1" si="46"/>
        <v>0.3673263888888913</v>
      </c>
      <c r="Q168" s="484">
        <f t="shared" ca="1" si="47"/>
        <v>0.36747685185185425</v>
      </c>
      <c r="R168" s="486">
        <v>3.9999999105930328E-2</v>
      </c>
      <c r="S168" s="486">
        <f t="shared" ca="1" si="36"/>
        <v>0.13</v>
      </c>
      <c r="T168" s="505">
        <v>3</v>
      </c>
      <c r="U168" s="503" t="str">
        <f t="shared" si="37"/>
        <v>C8-R40</v>
      </c>
      <c r="V168" s="505">
        <v>8</v>
      </c>
      <c r="W168" s="503" t="s">
        <v>493</v>
      </c>
      <c r="X168" s="503" t="s">
        <v>494</v>
      </c>
      <c r="Y168" s="505">
        <v>40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27"/>
      <c r="C169" s="404" t="str">
        <f t="shared" si="34"/>
        <v>C8-R38</v>
      </c>
      <c r="D169" s="405">
        <v>0.34363425925925928</v>
      </c>
      <c r="E169" s="405">
        <v>0.34379629629629632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7.7099999973177908</v>
      </c>
      <c r="K169" s="408">
        <f t="shared" si="42"/>
        <v>0.11999999731779099</v>
      </c>
      <c r="L169" s="409">
        <f t="shared" si="43"/>
        <v>0.5</v>
      </c>
      <c r="M169" s="410">
        <f t="shared" si="44"/>
        <v>8.09</v>
      </c>
      <c r="N169" s="410">
        <f t="shared" si="45"/>
        <v>8.2099999973177908</v>
      </c>
      <c r="O169" s="411"/>
      <c r="P169" s="485">
        <f t="shared" ca="1" si="46"/>
        <v>0.36770833333333575</v>
      </c>
      <c r="Q169" s="484">
        <f t="shared" ca="1" si="47"/>
        <v>0.36787037037037279</v>
      </c>
      <c r="R169" s="486">
        <v>0.11999999731779099</v>
      </c>
      <c r="S169" s="486">
        <f t="shared" ca="1" si="36"/>
        <v>0.1</v>
      </c>
      <c r="T169" s="505">
        <v>4</v>
      </c>
      <c r="U169" s="469" t="str">
        <f t="shared" si="37"/>
        <v>C8-R38</v>
      </c>
      <c r="V169" s="505">
        <v>8</v>
      </c>
      <c r="W169" s="470" t="s">
        <v>493</v>
      </c>
      <c r="X169" s="470" t="s">
        <v>494</v>
      </c>
      <c r="Y169" s="505">
        <v>38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27"/>
      <c r="C170" s="404" t="str">
        <f t="shared" si="34"/>
        <v>C8-R36</v>
      </c>
      <c r="D170" s="405">
        <v>0.34386574074074072</v>
      </c>
      <c r="E170" s="405">
        <v>0.34402777777777777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7.6999999994039534</v>
      </c>
      <c r="K170" s="408">
        <f t="shared" si="42"/>
        <v>0.10999999940395355</v>
      </c>
      <c r="L170" s="409">
        <f t="shared" si="43"/>
        <v>0.5</v>
      </c>
      <c r="M170" s="410">
        <f t="shared" si="44"/>
        <v>8.09</v>
      </c>
      <c r="N170" s="410">
        <f t="shared" si="45"/>
        <v>8.1999999994039534</v>
      </c>
      <c r="O170" s="411"/>
      <c r="P170" s="485">
        <f t="shared" ca="1" si="46"/>
        <v>0.36814814814815056</v>
      </c>
      <c r="Q170" s="484">
        <f t="shared" ca="1" si="47"/>
        <v>0.36832175925926169</v>
      </c>
      <c r="R170" s="486">
        <v>0.10999999940395355</v>
      </c>
      <c r="S170" s="486">
        <f t="shared" ca="1" si="36"/>
        <v>0.12</v>
      </c>
      <c r="T170" s="505">
        <v>5</v>
      </c>
      <c r="U170" s="469" t="str">
        <f t="shared" si="37"/>
        <v>C8-R36</v>
      </c>
      <c r="V170" s="505">
        <v>8</v>
      </c>
      <c r="W170" s="470" t="s">
        <v>493</v>
      </c>
      <c r="X170" s="470" t="s">
        <v>494</v>
      </c>
      <c r="Y170" s="505">
        <v>36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27"/>
      <c r="C171" s="404" t="str">
        <f t="shared" si="34"/>
        <v>C8-R34</v>
      </c>
      <c r="D171" s="405">
        <v>0.34415509259259258</v>
      </c>
      <c r="E171" s="405">
        <v>0.34431712962962963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7.6999999994039534</v>
      </c>
      <c r="K171" s="408">
        <f t="shared" si="42"/>
        <v>0.10999999940395355</v>
      </c>
      <c r="L171" s="409">
        <f t="shared" si="43"/>
        <v>0.5</v>
      </c>
      <c r="M171" s="410">
        <f t="shared" si="44"/>
        <v>8.09</v>
      </c>
      <c r="N171" s="410">
        <f t="shared" si="45"/>
        <v>8.1999999994039534</v>
      </c>
      <c r="O171" s="411"/>
      <c r="P171" s="485">
        <f t="shared" ca="1" si="46"/>
        <v>0.36855324074074319</v>
      </c>
      <c r="Q171" s="484">
        <f t="shared" ca="1" si="47"/>
        <v>0.36872685185185433</v>
      </c>
      <c r="R171" s="486">
        <v>0.10999999940395355</v>
      </c>
      <c r="S171" s="486">
        <f t="shared" ca="1" si="36"/>
        <v>0.08</v>
      </c>
      <c r="T171" s="505">
        <v>6</v>
      </c>
      <c r="U171" s="469" t="str">
        <f t="shared" si="37"/>
        <v>C8-R34</v>
      </c>
      <c r="V171" s="505">
        <v>8</v>
      </c>
      <c r="W171" s="470" t="s">
        <v>493</v>
      </c>
      <c r="X171" s="470" t="s">
        <v>494</v>
      </c>
      <c r="Y171" s="505">
        <v>34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27"/>
      <c r="C172" s="404" t="str">
        <f t="shared" si="34"/>
        <v>C8-R32</v>
      </c>
      <c r="D172" s="405">
        <v>0.34438657407407408</v>
      </c>
      <c r="E172" s="405">
        <v>0.34456018518518516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7.6699999982118605</v>
      </c>
      <c r="K172" s="408">
        <f t="shared" si="42"/>
        <v>7.9999998211860657E-2</v>
      </c>
      <c r="L172" s="409">
        <f t="shared" si="43"/>
        <v>0.5</v>
      </c>
      <c r="M172" s="410">
        <f t="shared" si="44"/>
        <v>8.09</v>
      </c>
      <c r="N172" s="410">
        <f t="shared" si="45"/>
        <v>8.1699999982118605</v>
      </c>
      <c r="O172" s="411"/>
      <c r="P172" s="485">
        <f t="shared" ca="1" si="46"/>
        <v>0.36899305555555806</v>
      </c>
      <c r="Q172" s="484">
        <f t="shared" ca="1" si="47"/>
        <v>0.36913194444444697</v>
      </c>
      <c r="R172" s="486">
        <v>7.9999998211860657E-2</v>
      </c>
      <c r="S172" s="486">
        <f t="shared" ca="1" si="36"/>
        <v>0.15</v>
      </c>
      <c r="T172" s="505">
        <v>7</v>
      </c>
      <c r="U172" s="469" t="str">
        <f t="shared" si="37"/>
        <v>C8-R32</v>
      </c>
      <c r="V172" s="505">
        <v>8</v>
      </c>
      <c r="W172" s="470" t="s">
        <v>493</v>
      </c>
      <c r="X172" s="470" t="s">
        <v>494</v>
      </c>
      <c r="Y172" s="505">
        <v>32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27"/>
      <c r="C173" s="404" t="str">
        <f t="shared" si="34"/>
        <v>C8-R30</v>
      </c>
      <c r="D173" s="405">
        <v>0.34467592592592594</v>
      </c>
      <c r="E173" s="405">
        <v>0.3448148148148148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7.6800000035762785</v>
      </c>
      <c r="K173" s="408">
        <f t="shared" si="42"/>
        <v>9.0000003576278687E-2</v>
      </c>
      <c r="L173" s="409">
        <f t="shared" si="43"/>
        <v>0.5</v>
      </c>
      <c r="M173" s="410">
        <f t="shared" si="44"/>
        <v>8.09</v>
      </c>
      <c r="N173" s="410">
        <f t="shared" si="45"/>
        <v>8.1800000035762785</v>
      </c>
      <c r="O173" s="411"/>
      <c r="P173" s="485">
        <f t="shared" ca="1" si="46"/>
        <v>0.36942129629629883</v>
      </c>
      <c r="Q173" s="484">
        <f t="shared" ca="1" si="47"/>
        <v>0.36959490740740997</v>
      </c>
      <c r="R173" s="486">
        <v>9.0000003576278687E-2</v>
      </c>
      <c r="S173" s="486">
        <f t="shared" ca="1" si="36"/>
        <v>0.09</v>
      </c>
      <c r="T173" s="505">
        <v>8</v>
      </c>
      <c r="U173" s="469" t="str">
        <f t="shared" si="37"/>
        <v>C8-R30</v>
      </c>
      <c r="V173" s="505">
        <v>8</v>
      </c>
      <c r="W173" s="470" t="s">
        <v>493</v>
      </c>
      <c r="X173" s="470" t="s">
        <v>494</v>
      </c>
      <c r="Y173" s="505">
        <v>30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27"/>
      <c r="C174" s="404" t="str">
        <f t="shared" si="34"/>
        <v>C8-R28</v>
      </c>
      <c r="D174" s="405">
        <v>0.34493055555555557</v>
      </c>
      <c r="E174" s="405">
        <v>0.34510416666666666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7.7300000005960463</v>
      </c>
      <c r="K174" s="408">
        <f t="shared" si="42"/>
        <v>0.14000000059604645</v>
      </c>
      <c r="L174" s="409">
        <f t="shared" si="43"/>
        <v>0.5</v>
      </c>
      <c r="M174" s="410">
        <f t="shared" si="44"/>
        <v>8.09</v>
      </c>
      <c r="N174" s="410">
        <f t="shared" si="45"/>
        <v>8.2300000005960463</v>
      </c>
      <c r="O174" s="411"/>
      <c r="P174" s="485">
        <f t="shared" ca="1" si="46"/>
        <v>0.36988425925926183</v>
      </c>
      <c r="Q174" s="484">
        <f t="shared" ca="1" si="47"/>
        <v>0.37002314814815074</v>
      </c>
      <c r="R174" s="486">
        <v>0.14000000059604645</v>
      </c>
      <c r="S174" s="486">
        <f t="shared" ca="1" si="36"/>
        <v>0.12</v>
      </c>
      <c r="T174" s="505">
        <v>9</v>
      </c>
      <c r="U174" s="469" t="str">
        <f t="shared" si="37"/>
        <v>C8-R28</v>
      </c>
      <c r="V174" s="505">
        <v>8</v>
      </c>
      <c r="W174" s="470" t="s">
        <v>493</v>
      </c>
      <c r="X174" s="470" t="s">
        <v>494</v>
      </c>
      <c r="Y174" s="505">
        <v>28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27"/>
      <c r="C175" s="404" t="str">
        <f t="shared" si="34"/>
        <v>C8-R26</v>
      </c>
      <c r="D175" s="405">
        <v>0.34521990740740743</v>
      </c>
      <c r="E175" s="405">
        <v>0.34538194444444442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7.6400000007450579</v>
      </c>
      <c r="K175" s="408">
        <f t="shared" si="42"/>
        <v>5.000000074505806E-2</v>
      </c>
      <c r="L175" s="409">
        <f t="shared" si="43"/>
        <v>0.5</v>
      </c>
      <c r="M175" s="410">
        <f t="shared" si="44"/>
        <v>8.09</v>
      </c>
      <c r="N175" s="410">
        <f t="shared" si="45"/>
        <v>8.1400000007450579</v>
      </c>
      <c r="O175" s="411"/>
      <c r="P175" s="485">
        <f t="shared" ca="1" si="46"/>
        <v>0.3703009259259285</v>
      </c>
      <c r="Q175" s="484">
        <f t="shared" ca="1" si="47"/>
        <v>0.37047453703703964</v>
      </c>
      <c r="R175" s="486">
        <v>5.000000074505806E-2</v>
      </c>
      <c r="S175" s="486">
        <f t="shared" ca="1" si="36"/>
        <v>7.0000000000000007E-2</v>
      </c>
      <c r="T175" s="505">
        <v>10</v>
      </c>
      <c r="U175" s="469" t="str">
        <f t="shared" si="37"/>
        <v>C8-R26</v>
      </c>
      <c r="V175" s="505">
        <v>8</v>
      </c>
      <c r="W175" s="470" t="s">
        <v>493</v>
      </c>
      <c r="X175" s="470" t="s">
        <v>494</v>
      </c>
      <c r="Y175" s="505">
        <v>26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27"/>
      <c r="C176" s="404" t="str">
        <f t="shared" si="34"/>
        <v>C8-R24</v>
      </c>
      <c r="D176" s="405">
        <v>0.3454976851851852</v>
      </c>
      <c r="E176" s="405">
        <v>0.34563657407407405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7.6199999993294476</v>
      </c>
      <c r="K176" s="408">
        <f t="shared" si="42"/>
        <v>2.9999999329447746E-2</v>
      </c>
      <c r="L176" s="409">
        <f t="shared" si="43"/>
        <v>0.5</v>
      </c>
      <c r="M176" s="410">
        <f t="shared" si="44"/>
        <v>8.09</v>
      </c>
      <c r="N176" s="410">
        <f t="shared" si="45"/>
        <v>8.1199999993294476</v>
      </c>
      <c r="O176" s="411"/>
      <c r="P176" s="485">
        <f t="shared" ca="1" si="46"/>
        <v>0.37071759259259518</v>
      </c>
      <c r="Q176" s="484">
        <f t="shared" ca="1" si="47"/>
        <v>0.37085648148148409</v>
      </c>
      <c r="R176" s="486">
        <v>2.9999999329447746E-2</v>
      </c>
      <c r="S176" s="486">
        <f t="shared" ca="1" si="36"/>
        <v>0.12</v>
      </c>
      <c r="T176" s="505">
        <v>11</v>
      </c>
      <c r="U176" s="469" t="str">
        <f t="shared" si="37"/>
        <v>C8-R24</v>
      </c>
      <c r="V176" s="505">
        <v>8</v>
      </c>
      <c r="W176" s="470" t="s">
        <v>493</v>
      </c>
      <c r="X176" s="470" t="s">
        <v>494</v>
      </c>
      <c r="Y176" s="505">
        <v>24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27"/>
      <c r="C177" s="404" t="str">
        <f t="shared" si="34"/>
        <v>C8-R22</v>
      </c>
      <c r="D177" s="405">
        <v>0.34578703703703706</v>
      </c>
      <c r="E177" s="405">
        <v>0.34596064814814814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7.690000001490116</v>
      </c>
      <c r="K177" s="408">
        <f t="shared" si="42"/>
        <v>0.10000000149011612</v>
      </c>
      <c r="L177" s="409">
        <f t="shared" si="43"/>
        <v>0.5</v>
      </c>
      <c r="M177" s="410">
        <f t="shared" si="44"/>
        <v>8.09</v>
      </c>
      <c r="N177" s="410">
        <f t="shared" si="45"/>
        <v>8.190000001490116</v>
      </c>
      <c r="O177" s="411"/>
      <c r="P177" s="485">
        <f t="shared" ca="1" si="46"/>
        <v>0.37108796296296559</v>
      </c>
      <c r="Q177" s="484">
        <f t="shared" ca="1" si="47"/>
        <v>0.3712268518518545</v>
      </c>
      <c r="R177" s="486">
        <v>0.10000000149011612</v>
      </c>
      <c r="S177" s="486">
        <f t="shared" ca="1" si="36"/>
        <v>0.12</v>
      </c>
      <c r="T177" s="505">
        <v>12</v>
      </c>
      <c r="U177" s="469" t="str">
        <f t="shared" si="37"/>
        <v>C8-R22</v>
      </c>
      <c r="V177" s="505">
        <v>8</v>
      </c>
      <c r="W177" s="470" t="s">
        <v>493</v>
      </c>
      <c r="X177" s="470" t="s">
        <v>494</v>
      </c>
      <c r="Y177" s="505">
        <v>22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27"/>
      <c r="C178" s="404" t="str">
        <f t="shared" si="34"/>
        <v>C8-R20</v>
      </c>
      <c r="D178" s="405">
        <v>0.34606481481481483</v>
      </c>
      <c r="E178" s="405">
        <v>0.34622685185185187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7.6199999993294476</v>
      </c>
      <c r="K178" s="408">
        <f t="shared" si="42"/>
        <v>2.9999999329447746E-2</v>
      </c>
      <c r="L178" s="409">
        <f t="shared" si="43"/>
        <v>0.5</v>
      </c>
      <c r="M178" s="410">
        <f t="shared" si="44"/>
        <v>8.09</v>
      </c>
      <c r="N178" s="410">
        <f t="shared" si="45"/>
        <v>8.1199999993294476</v>
      </c>
      <c r="O178" s="411"/>
      <c r="P178" s="485">
        <f t="shared" ca="1" si="46"/>
        <v>0.371458333333336</v>
      </c>
      <c r="Q178" s="484">
        <f t="shared" ca="1" si="47"/>
        <v>0.37159722222222491</v>
      </c>
      <c r="R178" s="486">
        <v>2.9999999329447746E-2</v>
      </c>
      <c r="S178" s="486">
        <f t="shared" ca="1" si="36"/>
        <v>0.15</v>
      </c>
      <c r="T178" s="505">
        <v>13</v>
      </c>
      <c r="U178" s="469" t="str">
        <f t="shared" si="37"/>
        <v>C8-R20</v>
      </c>
      <c r="V178" s="505">
        <v>8</v>
      </c>
      <c r="W178" s="470" t="s">
        <v>493</v>
      </c>
      <c r="X178" s="470" t="s">
        <v>494</v>
      </c>
      <c r="Y178" s="505">
        <v>20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27"/>
      <c r="C179" s="404" t="str">
        <f t="shared" si="34"/>
        <v>C8-R18</v>
      </c>
      <c r="D179" s="405">
        <v>0.34631944444444446</v>
      </c>
      <c r="E179" s="405">
        <v>0.34649305555555554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7.6999999994039534</v>
      </c>
      <c r="K179" s="408">
        <f t="shared" si="42"/>
        <v>0.10999999940395355</v>
      </c>
      <c r="L179" s="409">
        <f t="shared" si="43"/>
        <v>0.5</v>
      </c>
      <c r="M179" s="410">
        <f t="shared" si="44"/>
        <v>8.09</v>
      </c>
      <c r="N179" s="410">
        <f t="shared" si="45"/>
        <v>8.1999999994039534</v>
      </c>
      <c r="O179" s="411"/>
      <c r="P179" s="485">
        <f t="shared" ca="1" si="46"/>
        <v>0.37185185185185454</v>
      </c>
      <c r="Q179" s="484">
        <f t="shared" ca="1" si="47"/>
        <v>0.37199074074074345</v>
      </c>
      <c r="R179" s="486">
        <v>0.10999999940395355</v>
      </c>
      <c r="S179" s="486">
        <f t="shared" ca="1" si="36"/>
        <v>0.12</v>
      </c>
      <c r="T179" s="505">
        <v>14</v>
      </c>
      <c r="U179" s="469" t="str">
        <f t="shared" si="37"/>
        <v>C8-R18</v>
      </c>
      <c r="V179" s="505">
        <v>8</v>
      </c>
      <c r="W179" s="470" t="s">
        <v>493</v>
      </c>
      <c r="X179" s="470" t="s">
        <v>494</v>
      </c>
      <c r="Y179" s="505">
        <v>18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27"/>
      <c r="C180" s="404" t="str">
        <f t="shared" si="34"/>
        <v>C8-R16</v>
      </c>
      <c r="D180" s="405">
        <v>0.34660879629629632</v>
      </c>
      <c r="E180" s="405">
        <v>0.34675925925925927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7.7199999952316283</v>
      </c>
      <c r="K180" s="408">
        <f t="shared" si="42"/>
        <v>0.12999999523162842</v>
      </c>
      <c r="L180" s="409">
        <f t="shared" si="43"/>
        <v>0.5</v>
      </c>
      <c r="M180" s="410">
        <f t="shared" si="44"/>
        <v>8.09</v>
      </c>
      <c r="N180" s="410">
        <f t="shared" si="45"/>
        <v>8.2199999952316283</v>
      </c>
      <c r="O180" s="411"/>
      <c r="P180" s="485">
        <f t="shared" ca="1" si="46"/>
        <v>0.37223379629629899</v>
      </c>
      <c r="Q180" s="484">
        <f t="shared" ca="1" si="47"/>
        <v>0.37240740740741013</v>
      </c>
      <c r="R180" s="486">
        <v>0.12999999523162842</v>
      </c>
      <c r="S180" s="486">
        <f t="shared" ca="1" si="36"/>
        <v>0.01</v>
      </c>
      <c r="T180" s="505">
        <v>15</v>
      </c>
      <c r="U180" s="469" t="str">
        <f t="shared" si="37"/>
        <v>C8-R16</v>
      </c>
      <c r="V180" s="505">
        <v>8</v>
      </c>
      <c r="W180" s="470" t="s">
        <v>493</v>
      </c>
      <c r="X180" s="470" t="s">
        <v>494</v>
      </c>
      <c r="Y180" s="505">
        <v>16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27"/>
      <c r="C181" s="404" t="str">
        <f t="shared" si="34"/>
        <v>C8-R14</v>
      </c>
      <c r="D181" s="405">
        <v>0.34684027777777776</v>
      </c>
      <c r="E181" s="405">
        <v>0.34700231481481481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7.6400000007450579</v>
      </c>
      <c r="K181" s="408">
        <f t="shared" si="42"/>
        <v>5.000000074505806E-2</v>
      </c>
      <c r="L181" s="409">
        <f t="shared" si="43"/>
        <v>0.5</v>
      </c>
      <c r="M181" s="410">
        <f t="shared" si="44"/>
        <v>8.09</v>
      </c>
      <c r="N181" s="410">
        <f t="shared" si="45"/>
        <v>8.1400000007450579</v>
      </c>
      <c r="O181" s="411"/>
      <c r="P181" s="485">
        <f t="shared" ca="1" si="46"/>
        <v>0.37269675925926199</v>
      </c>
      <c r="Q181" s="484">
        <f t="shared" ca="1" si="47"/>
        <v>0.37284722222222494</v>
      </c>
      <c r="R181" s="486">
        <v>5.000000074505806E-2</v>
      </c>
      <c r="S181" s="486">
        <f t="shared" ca="1" si="36"/>
        <v>0.09</v>
      </c>
      <c r="T181" s="505">
        <v>16</v>
      </c>
      <c r="U181" s="469" t="str">
        <f t="shared" si="37"/>
        <v>C8-R14</v>
      </c>
      <c r="V181" s="505">
        <v>8</v>
      </c>
      <c r="W181" s="470" t="s">
        <v>493</v>
      </c>
      <c r="X181" s="470" t="s">
        <v>494</v>
      </c>
      <c r="Y181" s="505">
        <v>14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27"/>
      <c r="C182" s="404" t="str">
        <f t="shared" si="34"/>
        <v>C8-R12</v>
      </c>
      <c r="D182" s="405">
        <v>0.34707175925925926</v>
      </c>
      <c r="E182" s="405">
        <v>0.3472337962962963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7.6499999986588954</v>
      </c>
      <c r="K182" s="408">
        <f t="shared" si="42"/>
        <v>5.9999998658895493E-2</v>
      </c>
      <c r="L182" s="409">
        <f t="shared" si="43"/>
        <v>0.5</v>
      </c>
      <c r="M182" s="410">
        <f t="shared" si="44"/>
        <v>8.09</v>
      </c>
      <c r="N182" s="410">
        <f t="shared" si="45"/>
        <v>8.1499999986588954</v>
      </c>
      <c r="O182" s="411"/>
      <c r="P182" s="485">
        <f t="shared" ca="1" si="46"/>
        <v>0.37309027777778048</v>
      </c>
      <c r="Q182" s="484">
        <f t="shared" ca="1" si="47"/>
        <v>0.37324074074074343</v>
      </c>
      <c r="R182" s="486">
        <v>5.9999998658895493E-2</v>
      </c>
      <c r="S182" s="486">
        <f t="shared" ca="1" si="36"/>
        <v>0.04</v>
      </c>
      <c r="T182" s="505">
        <v>17</v>
      </c>
      <c r="U182" s="469" t="str">
        <f t="shared" si="37"/>
        <v>C8-R12</v>
      </c>
      <c r="V182" s="505">
        <v>8</v>
      </c>
      <c r="W182" s="470" t="s">
        <v>493</v>
      </c>
      <c r="X182" s="470" t="s">
        <v>494</v>
      </c>
      <c r="Y182" s="505">
        <v>12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27"/>
      <c r="C183" s="404" t="str">
        <f t="shared" si="34"/>
        <v>C8-R10</v>
      </c>
      <c r="D183" s="405">
        <v>0.3473148148148148</v>
      </c>
      <c r="E183" s="405">
        <v>0.3474652777777778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7.6600000002980231</v>
      </c>
      <c r="K183" s="408">
        <f t="shared" si="42"/>
        <v>7.0000000298023224E-2</v>
      </c>
      <c r="L183" s="409">
        <f t="shared" si="43"/>
        <v>0.5</v>
      </c>
      <c r="M183" s="410">
        <f t="shared" si="44"/>
        <v>8.09</v>
      </c>
      <c r="N183" s="410">
        <f t="shared" si="45"/>
        <v>8.1600000002980231</v>
      </c>
      <c r="O183" s="411"/>
      <c r="P183" s="485">
        <f t="shared" ca="1" si="46"/>
        <v>0.37347222222222493</v>
      </c>
      <c r="Q183" s="484">
        <f t="shared" ca="1" si="47"/>
        <v>0.37361111111111384</v>
      </c>
      <c r="R183" s="486">
        <v>7.0000000298023224E-2</v>
      </c>
      <c r="S183" s="486">
        <f t="shared" ca="1" si="36"/>
        <v>0.15</v>
      </c>
      <c r="T183" s="505">
        <v>18</v>
      </c>
      <c r="U183" s="469" t="str">
        <f t="shared" si="37"/>
        <v>C8-R10</v>
      </c>
      <c r="V183" s="505">
        <v>8</v>
      </c>
      <c r="W183" s="470" t="s">
        <v>493</v>
      </c>
      <c r="X183" s="470" t="s">
        <v>494</v>
      </c>
      <c r="Y183" s="505">
        <v>10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27"/>
      <c r="C184" s="404" t="str">
        <f t="shared" si="34"/>
        <v>C8-R8</v>
      </c>
      <c r="D184" s="405">
        <v>0.34758101851851853</v>
      </c>
      <c r="E184" s="405">
        <v>0.34774305555555557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7.7400000059604643</v>
      </c>
      <c r="K184" s="408">
        <f t="shared" si="42"/>
        <v>0.15000000596046448</v>
      </c>
      <c r="L184" s="409">
        <f t="shared" si="43"/>
        <v>0.5</v>
      </c>
      <c r="M184" s="410">
        <f t="shared" si="44"/>
        <v>8.09</v>
      </c>
      <c r="N184" s="410">
        <f t="shared" si="45"/>
        <v>8.2400000059604643</v>
      </c>
      <c r="O184" s="411"/>
      <c r="P184" s="485">
        <f t="shared" ca="1" si="46"/>
        <v>0.3739004629629657</v>
      </c>
      <c r="Q184" s="484">
        <f t="shared" ca="1" si="47"/>
        <v>0.37405092592592865</v>
      </c>
      <c r="R184" s="486">
        <v>0.15000000596046448</v>
      </c>
      <c r="S184" s="486">
        <f t="shared" ca="1" si="36"/>
        <v>0.04</v>
      </c>
      <c r="T184" s="505">
        <v>19</v>
      </c>
      <c r="U184" s="469" t="str">
        <f t="shared" si="37"/>
        <v>C8-R8</v>
      </c>
      <c r="V184" s="505">
        <v>8</v>
      </c>
      <c r="W184" s="470" t="s">
        <v>493</v>
      </c>
      <c r="X184" s="470" t="s">
        <v>494</v>
      </c>
      <c r="Y184" s="505">
        <v>8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27"/>
      <c r="C185" s="404" t="str">
        <f t="shared" si="34"/>
        <v>C8-R6</v>
      </c>
      <c r="D185" s="405">
        <v>0.34785879629629629</v>
      </c>
      <c r="E185" s="405">
        <v>0.34802083333333333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7.6400000007450579</v>
      </c>
      <c r="K185" s="408">
        <f t="shared" si="42"/>
        <v>5.000000074505806E-2</v>
      </c>
      <c r="L185" s="409">
        <f t="shared" si="43"/>
        <v>0.5</v>
      </c>
      <c r="M185" s="410">
        <f t="shared" si="44"/>
        <v>8.09</v>
      </c>
      <c r="N185" s="410">
        <f t="shared" si="45"/>
        <v>8.1400000007450579</v>
      </c>
      <c r="O185" s="411"/>
      <c r="P185" s="485">
        <f t="shared" ca="1" si="46"/>
        <v>0.37434027777778051</v>
      </c>
      <c r="Q185" s="484">
        <f t="shared" ca="1" si="47"/>
        <v>0.37451388888889164</v>
      </c>
      <c r="R185" s="486">
        <v>5.000000074505806E-2</v>
      </c>
      <c r="S185" s="486">
        <f t="shared" ca="1" si="36"/>
        <v>0.09</v>
      </c>
      <c r="T185" s="505">
        <v>20</v>
      </c>
      <c r="U185" s="469" t="str">
        <f t="shared" si="37"/>
        <v>C8-R6</v>
      </c>
      <c r="V185" s="505">
        <v>8</v>
      </c>
      <c r="W185" s="470" t="s">
        <v>493</v>
      </c>
      <c r="X185" s="470" t="s">
        <v>494</v>
      </c>
      <c r="Y185" s="505">
        <v>6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27"/>
      <c r="C186" s="404" t="str">
        <f t="shared" si="34"/>
        <v>C8-R4</v>
      </c>
      <c r="D186" s="405">
        <v>0.34811342592592592</v>
      </c>
      <c r="E186" s="405">
        <v>0.34827546296296297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7.6499999986588954</v>
      </c>
      <c r="K186" s="408">
        <f t="shared" si="42"/>
        <v>5.9999998658895493E-2</v>
      </c>
      <c r="L186" s="409">
        <f t="shared" si="43"/>
        <v>0.5</v>
      </c>
      <c r="M186" s="410">
        <f t="shared" si="44"/>
        <v>8.09</v>
      </c>
      <c r="N186" s="410">
        <f t="shared" si="45"/>
        <v>8.1499999986588954</v>
      </c>
      <c r="O186" s="411"/>
      <c r="P186" s="485">
        <f t="shared" ca="1" si="46"/>
        <v>0.3748032407407435</v>
      </c>
      <c r="Q186" s="484">
        <f t="shared" ca="1" si="47"/>
        <v>0.37494212962963241</v>
      </c>
      <c r="R186" s="486">
        <v>5.9999998658895493E-2</v>
      </c>
      <c r="S186" s="486">
        <f t="shared" ca="1" si="36"/>
        <v>7.0000000000000007E-2</v>
      </c>
      <c r="T186" s="506">
        <v>21</v>
      </c>
      <c r="U186" s="503" t="str">
        <f t="shared" si="37"/>
        <v>C8-R4</v>
      </c>
      <c r="V186" s="506">
        <v>8</v>
      </c>
      <c r="W186" s="503" t="s">
        <v>493</v>
      </c>
      <c r="X186" s="503" t="s">
        <v>494</v>
      </c>
      <c r="Y186" s="506">
        <v>4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27"/>
      <c r="C187" s="404" t="str">
        <f t="shared" si="34"/>
        <v>C9-R3</v>
      </c>
      <c r="D187" s="405">
        <v>0.34837962962962965</v>
      </c>
      <c r="E187" s="405">
        <v>0.34854166666666669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7.6199999993294476</v>
      </c>
      <c r="K187" s="408">
        <f t="shared" si="42"/>
        <v>2.9999999329447746E-2</v>
      </c>
      <c r="L187" s="409">
        <f t="shared" si="43"/>
        <v>0.5</v>
      </c>
      <c r="M187" s="410">
        <f t="shared" si="44"/>
        <v>8.09</v>
      </c>
      <c r="N187" s="410">
        <f t="shared" si="45"/>
        <v>8.1199999993294476</v>
      </c>
      <c r="O187" s="411"/>
      <c r="P187" s="485">
        <f t="shared" ca="1" si="46"/>
        <v>0.37519675925926205</v>
      </c>
      <c r="Q187" s="484">
        <f t="shared" ca="1" si="47"/>
        <v>0.375347222222225</v>
      </c>
      <c r="R187" s="486">
        <v>2.9999999329447746E-2</v>
      </c>
      <c r="S187" s="486">
        <f t="shared" ca="1" si="36"/>
        <v>0.08</v>
      </c>
      <c r="T187" s="505">
        <v>1</v>
      </c>
      <c r="U187" s="503" t="str">
        <f t="shared" si="37"/>
        <v>C9-R3</v>
      </c>
      <c r="V187" s="505">
        <v>9</v>
      </c>
      <c r="W187" s="503" t="s">
        <v>493</v>
      </c>
      <c r="X187" s="503" t="s">
        <v>494</v>
      </c>
      <c r="Y187" s="505">
        <v>3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27"/>
      <c r="C188" s="404" t="str">
        <f t="shared" si="34"/>
        <v>C9-R5</v>
      </c>
      <c r="D188" s="405">
        <v>0.34866898148148145</v>
      </c>
      <c r="E188" s="405">
        <v>0.34881944444444446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7.6600000002980231</v>
      </c>
      <c r="K188" s="408">
        <f t="shared" si="42"/>
        <v>7.0000000298023224E-2</v>
      </c>
      <c r="L188" s="409">
        <f t="shared" si="43"/>
        <v>0.5</v>
      </c>
      <c r="M188" s="410">
        <f t="shared" si="44"/>
        <v>8.09</v>
      </c>
      <c r="N188" s="410">
        <f t="shared" si="45"/>
        <v>8.1600000002980231</v>
      </c>
      <c r="O188" s="411"/>
      <c r="P188" s="485">
        <f t="shared" ca="1" si="46"/>
        <v>0.37563657407407686</v>
      </c>
      <c r="Q188" s="484">
        <f t="shared" ca="1" si="47"/>
        <v>0.37577546296296577</v>
      </c>
      <c r="R188" s="486">
        <v>7.0000000298023224E-2</v>
      </c>
      <c r="S188" s="486">
        <f t="shared" ca="1" si="36"/>
        <v>0.01</v>
      </c>
      <c r="T188" s="505">
        <v>2</v>
      </c>
      <c r="U188" s="469" t="str">
        <f t="shared" si="37"/>
        <v>C9-R5</v>
      </c>
      <c r="V188" s="505">
        <v>9</v>
      </c>
      <c r="W188" s="470" t="s">
        <v>493</v>
      </c>
      <c r="X188" s="470" t="s">
        <v>494</v>
      </c>
      <c r="Y188" s="505">
        <v>5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27"/>
      <c r="C189" s="404" t="str">
        <f t="shared" si="34"/>
        <v>C9-R7</v>
      </c>
      <c r="D189" s="405">
        <v>0.34891203703703705</v>
      </c>
      <c r="E189" s="405">
        <v>0.3490625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7.609999999552965</v>
      </c>
      <c r="K189" s="408">
        <f t="shared" si="42"/>
        <v>1.9999999552965164E-2</v>
      </c>
      <c r="L189" s="409">
        <f t="shared" si="43"/>
        <v>0.5</v>
      </c>
      <c r="M189" s="410">
        <f t="shared" si="44"/>
        <v>8.09</v>
      </c>
      <c r="N189" s="410">
        <f t="shared" si="45"/>
        <v>8.109999999552965</v>
      </c>
      <c r="O189" s="411"/>
      <c r="P189" s="485">
        <f t="shared" ca="1" si="46"/>
        <v>0.3760300925925954</v>
      </c>
      <c r="Q189" s="484">
        <f t="shared" ca="1" si="47"/>
        <v>0.37616898148148431</v>
      </c>
      <c r="R189" s="486">
        <v>1.9999999552965164E-2</v>
      </c>
      <c r="S189" s="486">
        <f t="shared" ca="1" si="36"/>
        <v>0.1</v>
      </c>
      <c r="T189" s="505">
        <v>3</v>
      </c>
      <c r="U189" s="469" t="str">
        <f t="shared" si="37"/>
        <v>C9-R7</v>
      </c>
      <c r="V189" s="505">
        <v>9</v>
      </c>
      <c r="W189" s="470" t="s">
        <v>493</v>
      </c>
      <c r="X189" s="470" t="s">
        <v>494</v>
      </c>
      <c r="Y189" s="505">
        <v>7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27"/>
      <c r="C190" s="404" t="str">
        <f t="shared" si="34"/>
        <v>C9-R9</v>
      </c>
      <c r="D190" s="405">
        <v>0.34917824074074072</v>
      </c>
      <c r="E190" s="405">
        <v>0.34932870370370372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7.690000001490116</v>
      </c>
      <c r="K190" s="408">
        <f t="shared" si="42"/>
        <v>0.10000000149011612</v>
      </c>
      <c r="L190" s="409">
        <f t="shared" si="43"/>
        <v>0.5</v>
      </c>
      <c r="M190" s="410">
        <f t="shared" si="44"/>
        <v>8.09</v>
      </c>
      <c r="N190" s="410">
        <f t="shared" si="45"/>
        <v>8.190000001490116</v>
      </c>
      <c r="O190" s="411"/>
      <c r="P190" s="485">
        <f t="shared" ca="1" si="46"/>
        <v>0.37642361111111394</v>
      </c>
      <c r="Q190" s="484">
        <f t="shared" ca="1" si="47"/>
        <v>0.37657407407407689</v>
      </c>
      <c r="R190" s="486">
        <v>0.10000000149011612</v>
      </c>
      <c r="S190" s="486">
        <f t="shared" ca="1" si="36"/>
        <v>0.02</v>
      </c>
      <c r="T190" s="505">
        <v>4</v>
      </c>
      <c r="U190" s="469" t="str">
        <f t="shared" si="37"/>
        <v>C9-R9</v>
      </c>
      <c r="V190" s="505">
        <v>9</v>
      </c>
      <c r="W190" s="470" t="s">
        <v>493</v>
      </c>
      <c r="X190" s="470" t="s">
        <v>494</v>
      </c>
      <c r="Y190" s="505">
        <v>9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27"/>
      <c r="C191" s="404" t="str">
        <f t="shared" si="34"/>
        <v>C9-R11</v>
      </c>
      <c r="D191" s="405">
        <v>0.34942129629629631</v>
      </c>
      <c r="E191" s="405">
        <v>0.34956018518518517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7.6400000007450579</v>
      </c>
      <c r="K191" s="408">
        <f t="shared" si="42"/>
        <v>5.000000074505806E-2</v>
      </c>
      <c r="L191" s="409">
        <f t="shared" si="43"/>
        <v>0.5</v>
      </c>
      <c r="M191" s="410">
        <f t="shared" si="44"/>
        <v>8.09</v>
      </c>
      <c r="N191" s="410">
        <f t="shared" si="45"/>
        <v>8.1400000007450579</v>
      </c>
      <c r="O191" s="411"/>
      <c r="P191" s="485">
        <f t="shared" ca="1" si="46"/>
        <v>0.37685185185185466</v>
      </c>
      <c r="Q191" s="484">
        <f t="shared" ca="1" si="47"/>
        <v>0.37700231481481761</v>
      </c>
      <c r="R191" s="486">
        <v>5.000000074505806E-2</v>
      </c>
      <c r="S191" s="486">
        <f t="shared" ca="1" si="36"/>
        <v>0.03</v>
      </c>
      <c r="T191" s="505">
        <v>5</v>
      </c>
      <c r="U191" s="469" t="str">
        <f t="shared" si="37"/>
        <v>C9-R11</v>
      </c>
      <c r="V191" s="505">
        <v>9</v>
      </c>
      <c r="W191" s="470" t="s">
        <v>493</v>
      </c>
      <c r="X191" s="470" t="s">
        <v>494</v>
      </c>
      <c r="Y191" s="505">
        <v>11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27"/>
      <c r="C192" s="404" t="str">
        <f t="shared" si="34"/>
        <v>C9-R13</v>
      </c>
      <c r="D192" s="405">
        <v>0.34968749999999998</v>
      </c>
      <c r="E192" s="405">
        <v>0.3498263888888889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7.7099999973177908</v>
      </c>
      <c r="K192" s="408">
        <f t="shared" si="42"/>
        <v>0.11999999731779099</v>
      </c>
      <c r="L192" s="409">
        <f t="shared" si="43"/>
        <v>0.5</v>
      </c>
      <c r="M192" s="410">
        <f t="shared" si="44"/>
        <v>8.09</v>
      </c>
      <c r="N192" s="410">
        <f t="shared" si="45"/>
        <v>8.2099999973177908</v>
      </c>
      <c r="O192" s="411"/>
      <c r="P192" s="485">
        <f t="shared" ca="1" si="46"/>
        <v>0.37723379629629911</v>
      </c>
      <c r="Q192" s="484">
        <f t="shared" ca="1" si="47"/>
        <v>0.37739583333333615</v>
      </c>
      <c r="R192" s="486">
        <v>0.11999999731779099</v>
      </c>
      <c r="S192" s="486">
        <f t="shared" ca="1" si="36"/>
        <v>0.09</v>
      </c>
      <c r="T192" s="505">
        <v>6</v>
      </c>
      <c r="U192" s="469" t="str">
        <f t="shared" si="37"/>
        <v>C9-R13</v>
      </c>
      <c r="V192" s="505">
        <v>9</v>
      </c>
      <c r="W192" s="470" t="s">
        <v>493</v>
      </c>
      <c r="X192" s="470" t="s">
        <v>494</v>
      </c>
      <c r="Y192" s="505">
        <v>13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27"/>
      <c r="C193" s="404" t="str">
        <f t="shared" si="34"/>
        <v>C9-R15</v>
      </c>
      <c r="D193" s="405">
        <v>0.34996527777777775</v>
      </c>
      <c r="E193" s="405">
        <v>0.35012731481481479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7.6199999993294476</v>
      </c>
      <c r="K193" s="408">
        <f t="shared" si="42"/>
        <v>2.9999999329447746E-2</v>
      </c>
      <c r="L193" s="409">
        <f t="shared" si="43"/>
        <v>0.5</v>
      </c>
      <c r="M193" s="410">
        <f t="shared" si="44"/>
        <v>8.09</v>
      </c>
      <c r="N193" s="410">
        <f t="shared" si="45"/>
        <v>8.1199999993294476</v>
      </c>
      <c r="O193" s="411"/>
      <c r="P193" s="485">
        <f t="shared" ca="1" si="46"/>
        <v>0.37768518518518801</v>
      </c>
      <c r="Q193" s="484">
        <f t="shared" ca="1" si="47"/>
        <v>0.37784722222222505</v>
      </c>
      <c r="R193" s="486">
        <v>2.9999999329447746E-2</v>
      </c>
      <c r="S193" s="486">
        <f t="shared" ca="1" si="36"/>
        <v>0.14000000000000001</v>
      </c>
      <c r="T193" s="505">
        <v>7</v>
      </c>
      <c r="U193" s="469" t="str">
        <f t="shared" si="37"/>
        <v>C9-R15</v>
      </c>
      <c r="V193" s="505">
        <v>9</v>
      </c>
      <c r="W193" s="470" t="s">
        <v>493</v>
      </c>
      <c r="X193" s="470" t="s">
        <v>494</v>
      </c>
      <c r="Y193" s="505">
        <v>15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27"/>
      <c r="C194" s="404" t="str">
        <f t="shared" si="34"/>
        <v>C9-R17</v>
      </c>
      <c r="D194" s="405">
        <v>0.35021990740740738</v>
      </c>
      <c r="E194" s="405">
        <v>0.35037037037037039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7.6800000035762785</v>
      </c>
      <c r="K194" s="408">
        <f t="shared" si="42"/>
        <v>9.0000003576278687E-2</v>
      </c>
      <c r="L194" s="409">
        <f t="shared" si="43"/>
        <v>0.5</v>
      </c>
      <c r="M194" s="410">
        <f t="shared" si="44"/>
        <v>8.09</v>
      </c>
      <c r="N194" s="410">
        <f t="shared" si="45"/>
        <v>8.1800000035762785</v>
      </c>
      <c r="O194" s="411"/>
      <c r="P194" s="485">
        <f t="shared" ca="1" si="46"/>
        <v>0.37809027777778059</v>
      </c>
      <c r="Q194" s="484">
        <f t="shared" ca="1" si="47"/>
        <v>0.37825231481481764</v>
      </c>
      <c r="R194" s="486">
        <v>9.0000003576278687E-2</v>
      </c>
      <c r="S194" s="486">
        <f t="shared" ca="1" si="36"/>
        <v>0.12</v>
      </c>
      <c r="T194" s="505">
        <v>8</v>
      </c>
      <c r="U194" s="469" t="str">
        <f t="shared" si="37"/>
        <v>C9-R17</v>
      </c>
      <c r="V194" s="505">
        <v>9</v>
      </c>
      <c r="W194" s="470" t="s">
        <v>493</v>
      </c>
      <c r="X194" s="470" t="s">
        <v>494</v>
      </c>
      <c r="Y194" s="505">
        <v>17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27"/>
      <c r="C195" s="404" t="str">
        <f t="shared" si="34"/>
        <v>C9-R19</v>
      </c>
      <c r="D195" s="405">
        <v>0.35047453703703701</v>
      </c>
      <c r="E195" s="405">
        <v>0.35062500000000002</v>
      </c>
      <c r="F195" s="406">
        <f t="shared" ref="F195:H21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7.6499999986588954</v>
      </c>
      <c r="K195" s="408">
        <f t="shared" si="42"/>
        <v>5.9999998658895493E-2</v>
      </c>
      <c r="L195" s="409">
        <f t="shared" si="43"/>
        <v>0.5</v>
      </c>
      <c r="M195" s="410">
        <f t="shared" si="44"/>
        <v>8.09</v>
      </c>
      <c r="N195" s="410">
        <f t="shared" si="45"/>
        <v>8.1499999986588954</v>
      </c>
      <c r="O195" s="411"/>
      <c r="P195" s="485">
        <f t="shared" ca="1" si="46"/>
        <v>0.3785300925925954</v>
      </c>
      <c r="Q195" s="484">
        <f t="shared" ca="1" si="47"/>
        <v>0.37869212962963245</v>
      </c>
      <c r="R195" s="486">
        <v>5.9999998658895493E-2</v>
      </c>
      <c r="S195" s="486">
        <f t="shared" ca="1" si="36"/>
        <v>7.0000000000000007E-2</v>
      </c>
      <c r="T195" s="505">
        <v>9</v>
      </c>
      <c r="U195" s="469" t="str">
        <f t="shared" si="37"/>
        <v>C9-R19</v>
      </c>
      <c r="V195" s="505">
        <v>9</v>
      </c>
      <c r="W195" s="470" t="s">
        <v>493</v>
      </c>
      <c r="X195" s="470" t="s">
        <v>494</v>
      </c>
      <c r="Y195" s="505">
        <v>19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27"/>
      <c r="C196" s="404" t="str">
        <f t="shared" si="34"/>
        <v>C9-R21</v>
      </c>
      <c r="D196" s="405">
        <v>0.35070601851851851</v>
      </c>
      <c r="E196" s="405">
        <v>0.35086805555555556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7.609999999552965</v>
      </c>
      <c r="K196" s="408">
        <f t="shared" si="42"/>
        <v>1.9999999552965164E-2</v>
      </c>
      <c r="L196" s="409">
        <f t="shared" si="43"/>
        <v>0.5</v>
      </c>
      <c r="M196" s="410">
        <f t="shared" si="44"/>
        <v>8.09</v>
      </c>
      <c r="N196" s="410">
        <f t="shared" si="45"/>
        <v>8.109999999552965</v>
      </c>
      <c r="O196" s="411"/>
      <c r="P196" s="485">
        <f t="shared" ca="1" si="46"/>
        <v>0.37896990740741021</v>
      </c>
      <c r="Q196" s="484">
        <f t="shared" ca="1" si="47"/>
        <v>0.37910879629629912</v>
      </c>
      <c r="R196" s="486">
        <v>1.9999999552965164E-2</v>
      </c>
      <c r="S196" s="486">
        <f t="shared" ca="1" si="36"/>
        <v>0.14000000000000001</v>
      </c>
      <c r="T196" s="505">
        <v>10</v>
      </c>
      <c r="U196" s="469" t="str">
        <f t="shared" si="37"/>
        <v>C9-R21</v>
      </c>
      <c r="V196" s="505">
        <v>9</v>
      </c>
      <c r="W196" s="470" t="s">
        <v>493</v>
      </c>
      <c r="X196" s="470" t="s">
        <v>494</v>
      </c>
      <c r="Y196" s="505">
        <v>21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27"/>
      <c r="C197" s="404" t="str">
        <f t="shared" si="34"/>
        <v>C9-R23</v>
      </c>
      <c r="D197" s="405">
        <v>0.35093750000000001</v>
      </c>
      <c r="E197" s="405">
        <v>0.35109953703703706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7.6999999994039534</v>
      </c>
      <c r="K197" s="408">
        <f t="shared" si="42"/>
        <v>0.10999999940395355</v>
      </c>
      <c r="L197" s="409">
        <f t="shared" si="43"/>
        <v>0.5</v>
      </c>
      <c r="M197" s="410">
        <f t="shared" si="44"/>
        <v>8.09</v>
      </c>
      <c r="N197" s="410">
        <f t="shared" si="45"/>
        <v>8.1999999994039534</v>
      </c>
      <c r="O197" s="411"/>
      <c r="P197" s="485">
        <f t="shared" ca="1" si="46"/>
        <v>0.37936342592592875</v>
      </c>
      <c r="Q197" s="484">
        <f t="shared" ca="1" si="47"/>
        <v>0.3795138888888917</v>
      </c>
      <c r="R197" s="486">
        <v>0.10999999940395355</v>
      </c>
      <c r="S197" s="486">
        <f t="shared" ca="1" si="36"/>
        <v>0.12</v>
      </c>
      <c r="T197" s="505">
        <v>11</v>
      </c>
      <c r="U197" s="469" t="str">
        <f t="shared" si="37"/>
        <v>C9-R23</v>
      </c>
      <c r="V197" s="505">
        <v>9</v>
      </c>
      <c r="W197" s="470" t="s">
        <v>493</v>
      </c>
      <c r="X197" s="470" t="s">
        <v>494</v>
      </c>
      <c r="Y197" s="505">
        <v>23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27"/>
      <c r="C198" s="404" t="str">
        <f t="shared" si="34"/>
        <v>C9-R25</v>
      </c>
      <c r="D198" s="405">
        <v>0.35119212962962965</v>
      </c>
      <c r="E198" s="405">
        <v>0.35136574074074073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7.7099999973177908</v>
      </c>
      <c r="K198" s="408">
        <f t="shared" si="42"/>
        <v>0.11999999731779099</v>
      </c>
      <c r="L198" s="409">
        <f t="shared" si="43"/>
        <v>0.5</v>
      </c>
      <c r="M198" s="410">
        <f t="shared" si="44"/>
        <v>8.09</v>
      </c>
      <c r="N198" s="410">
        <f t="shared" si="45"/>
        <v>8.2099999973177908</v>
      </c>
      <c r="O198" s="411"/>
      <c r="P198" s="485">
        <f t="shared" ca="1" si="46"/>
        <v>0.37979166666666947</v>
      </c>
      <c r="Q198" s="484">
        <f t="shared" ca="1" si="47"/>
        <v>0.37995370370370651</v>
      </c>
      <c r="R198" s="486">
        <v>0.11999999731779099</v>
      </c>
      <c r="S198" s="486">
        <f t="shared" ca="1" si="36"/>
        <v>0.02</v>
      </c>
      <c r="T198" s="505">
        <v>12</v>
      </c>
      <c r="U198" s="469" t="str">
        <f t="shared" si="37"/>
        <v>C9-R25</v>
      </c>
      <c r="V198" s="505">
        <v>9</v>
      </c>
      <c r="W198" s="470" t="s">
        <v>493</v>
      </c>
      <c r="X198" s="470" t="s">
        <v>494</v>
      </c>
      <c r="Y198" s="505">
        <v>25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27"/>
      <c r="C199" s="404" t="str">
        <f t="shared" si="34"/>
        <v>C9-R27</v>
      </c>
      <c r="D199" s="405">
        <v>0.35146990740740741</v>
      </c>
      <c r="E199" s="405">
        <v>0.35163194444444446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7.6299999991059302</v>
      </c>
      <c r="K199" s="408">
        <f t="shared" si="42"/>
        <v>3.9999999105930328E-2</v>
      </c>
      <c r="L199" s="409">
        <f t="shared" si="43"/>
        <v>0.5</v>
      </c>
      <c r="M199" s="410">
        <f t="shared" si="44"/>
        <v>8.09</v>
      </c>
      <c r="N199" s="410">
        <f t="shared" si="45"/>
        <v>8.1299999991059302</v>
      </c>
      <c r="O199" s="411"/>
      <c r="P199" s="485">
        <f t="shared" ca="1" si="46"/>
        <v>0.38019675925926205</v>
      </c>
      <c r="Q199" s="484">
        <f t="shared" ca="1" si="47"/>
        <v>0.380347222222225</v>
      </c>
      <c r="R199" s="486">
        <v>3.9999999105930328E-2</v>
      </c>
      <c r="S199" s="486">
        <f t="shared" ca="1" si="36"/>
        <v>0.08</v>
      </c>
      <c r="T199" s="505">
        <v>13</v>
      </c>
      <c r="U199" s="469" t="str">
        <f t="shared" si="37"/>
        <v>C9-R27</v>
      </c>
      <c r="V199" s="505">
        <v>9</v>
      </c>
      <c r="W199" s="470" t="s">
        <v>493</v>
      </c>
      <c r="X199" s="470" t="s">
        <v>494</v>
      </c>
      <c r="Y199" s="505">
        <v>27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27"/>
      <c r="C200" s="404" t="str">
        <f t="shared" si="34"/>
        <v>C9-R29</v>
      </c>
      <c r="D200" s="405">
        <v>0.35172453703703704</v>
      </c>
      <c r="E200" s="405">
        <v>0.35188657407407409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7.7400000059604643</v>
      </c>
      <c r="K200" s="408">
        <f t="shared" si="42"/>
        <v>0.15000000596046448</v>
      </c>
      <c r="L200" s="409">
        <f t="shared" si="43"/>
        <v>0.5</v>
      </c>
      <c r="M200" s="410">
        <f t="shared" si="44"/>
        <v>8.09</v>
      </c>
      <c r="N200" s="410">
        <f t="shared" si="45"/>
        <v>8.2400000059604643</v>
      </c>
      <c r="O200" s="411"/>
      <c r="P200" s="485">
        <f t="shared" ca="1" si="46"/>
        <v>0.38060185185185463</v>
      </c>
      <c r="Q200" s="484">
        <f t="shared" ca="1" si="47"/>
        <v>0.38075231481481758</v>
      </c>
      <c r="R200" s="486">
        <v>0.15000000596046448</v>
      </c>
      <c r="S200" s="486">
        <f t="shared" ca="1" si="36"/>
        <v>0.02</v>
      </c>
      <c r="T200" s="505">
        <v>14</v>
      </c>
      <c r="U200" s="469" t="str">
        <f t="shared" si="37"/>
        <v>C9-R29</v>
      </c>
      <c r="V200" s="505">
        <v>9</v>
      </c>
      <c r="W200" s="470" t="s">
        <v>493</v>
      </c>
      <c r="X200" s="470" t="s">
        <v>494</v>
      </c>
      <c r="Y200" s="505">
        <v>29</v>
      </c>
      <c r="AA200" s="504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27"/>
      <c r="C201" s="404" t="str">
        <f t="shared" si="34"/>
        <v>C9-R31</v>
      </c>
      <c r="D201" s="405">
        <v>0.35197916666666668</v>
      </c>
      <c r="E201" s="405">
        <v>0.35212962962962963</v>
      </c>
      <c r="F201" s="406">
        <f t="shared" si="50"/>
        <v>1.7</v>
      </c>
      <c r="G201" s="468">
        <f t="shared" si="50"/>
        <v>5.89</v>
      </c>
      <c r="H201" s="407">
        <f t="shared" si="50"/>
        <v>1.2</v>
      </c>
      <c r="I201" s="407">
        <f t="shared" si="41"/>
        <v>7.59</v>
      </c>
      <c r="J201" s="407">
        <f t="shared" si="35"/>
        <v>7.6800000035762785</v>
      </c>
      <c r="K201" s="408">
        <f t="shared" si="42"/>
        <v>9.0000003576278687E-2</v>
      </c>
      <c r="L201" s="409">
        <f t="shared" si="43"/>
        <v>0.5</v>
      </c>
      <c r="M201" s="410">
        <f t="shared" si="44"/>
        <v>8.09</v>
      </c>
      <c r="N201" s="410">
        <f t="shared" si="45"/>
        <v>8.1800000035762785</v>
      </c>
      <c r="O201" s="411"/>
      <c r="P201" s="485">
        <f t="shared" ca="1" si="46"/>
        <v>0.38100694444444722</v>
      </c>
      <c r="Q201" s="484">
        <f t="shared" ca="1" si="47"/>
        <v>0.38114583333333613</v>
      </c>
      <c r="R201" s="486">
        <v>9.0000003576278687E-2</v>
      </c>
      <c r="S201" s="486">
        <f t="shared" ca="1" si="36"/>
        <v>0.12</v>
      </c>
      <c r="T201" s="505">
        <v>15</v>
      </c>
      <c r="U201" s="469" t="str">
        <f t="shared" si="37"/>
        <v>C9-R31</v>
      </c>
      <c r="V201" s="505">
        <v>9</v>
      </c>
      <c r="W201" s="470" t="s">
        <v>493</v>
      </c>
      <c r="X201" s="470" t="s">
        <v>494</v>
      </c>
      <c r="Y201" s="505">
        <v>31</v>
      </c>
      <c r="AA201" s="504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27"/>
      <c r="C202" s="404" t="str">
        <f t="shared" si="34"/>
        <v>C9-R33</v>
      </c>
      <c r="D202" s="405">
        <v>0.35223379629629631</v>
      </c>
      <c r="E202" s="405">
        <v>0.35238425925925926</v>
      </c>
      <c r="F202" s="406">
        <f t="shared" si="50"/>
        <v>1.7</v>
      </c>
      <c r="G202" s="468">
        <f t="shared" si="50"/>
        <v>5.89</v>
      </c>
      <c r="H202" s="407">
        <f t="shared" si="50"/>
        <v>1.2</v>
      </c>
      <c r="I202" s="407">
        <f t="shared" si="41"/>
        <v>7.59</v>
      </c>
      <c r="J202" s="407">
        <f t="shared" si="35"/>
        <v>7.690000001490116</v>
      </c>
      <c r="K202" s="408">
        <f t="shared" si="42"/>
        <v>0.10000000149011612</v>
      </c>
      <c r="L202" s="409">
        <f t="shared" si="43"/>
        <v>0.5</v>
      </c>
      <c r="M202" s="410">
        <f t="shared" si="44"/>
        <v>8.09</v>
      </c>
      <c r="N202" s="410">
        <f t="shared" si="45"/>
        <v>8.190000001490116</v>
      </c>
      <c r="O202" s="411"/>
      <c r="P202" s="485">
        <f t="shared" ca="1" si="46"/>
        <v>0.38143518518518799</v>
      </c>
      <c r="Q202" s="484">
        <f t="shared" ca="1" si="47"/>
        <v>0.38160879629629912</v>
      </c>
      <c r="R202" s="486">
        <v>0.10000000149011612</v>
      </c>
      <c r="S202" s="486">
        <f t="shared" ca="1" si="36"/>
        <v>0.09</v>
      </c>
      <c r="T202" s="505">
        <v>16</v>
      </c>
      <c r="U202" s="469" t="str">
        <f t="shared" si="37"/>
        <v>C9-R33</v>
      </c>
      <c r="V202" s="505">
        <v>9</v>
      </c>
      <c r="W202" s="470" t="s">
        <v>493</v>
      </c>
      <c r="X202" s="470" t="s">
        <v>494</v>
      </c>
      <c r="Y202" s="505">
        <v>33</v>
      </c>
      <c r="AA202" s="504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27"/>
      <c r="C203" s="404" t="str">
        <f t="shared" si="34"/>
        <v>C9-R35</v>
      </c>
      <c r="D203" s="405">
        <v>0.35249999999999998</v>
      </c>
      <c r="E203" s="405">
        <v>0.35265046296296299</v>
      </c>
      <c r="F203" s="406">
        <f t="shared" si="50"/>
        <v>1.7</v>
      </c>
      <c r="G203" s="468">
        <f t="shared" si="50"/>
        <v>5.89</v>
      </c>
      <c r="H203" s="407">
        <f t="shared" si="50"/>
        <v>1.2</v>
      </c>
      <c r="I203" s="407">
        <f t="shared" si="41"/>
        <v>7.59</v>
      </c>
      <c r="J203" s="407">
        <f t="shared" si="35"/>
        <v>7.6699999982118605</v>
      </c>
      <c r="K203" s="408">
        <f t="shared" si="42"/>
        <v>7.9999998211860657E-2</v>
      </c>
      <c r="L203" s="409">
        <f t="shared" si="43"/>
        <v>0.5</v>
      </c>
      <c r="M203" s="410">
        <f t="shared" si="44"/>
        <v>8.09</v>
      </c>
      <c r="N203" s="410">
        <f t="shared" si="45"/>
        <v>8.1699999982118605</v>
      </c>
      <c r="O203" s="411"/>
      <c r="P203" s="485">
        <f t="shared" ca="1" si="46"/>
        <v>0.38187500000000285</v>
      </c>
      <c r="Q203" s="484">
        <f t="shared" ca="1" si="47"/>
        <v>0.38201388888889176</v>
      </c>
      <c r="R203" s="486">
        <v>7.9999998211860657E-2</v>
      </c>
      <c r="S203" s="486">
        <f t="shared" ca="1" si="36"/>
        <v>0.11</v>
      </c>
      <c r="T203" s="505">
        <v>17</v>
      </c>
      <c r="U203" s="469" t="str">
        <f t="shared" si="37"/>
        <v>C9-R35</v>
      </c>
      <c r="V203" s="505">
        <v>9</v>
      </c>
      <c r="W203" s="470" t="s">
        <v>493</v>
      </c>
      <c r="X203" s="470" t="s">
        <v>494</v>
      </c>
      <c r="Y203" s="505">
        <v>35</v>
      </c>
      <c r="AA203" s="504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27"/>
      <c r="C204" s="404" t="str">
        <f t="shared" si="34"/>
        <v>C9-R37</v>
      </c>
      <c r="D204" s="405">
        <v>0.3527777777777778</v>
      </c>
      <c r="E204" s="405">
        <v>0.35295138888888888</v>
      </c>
      <c r="F204" s="406">
        <f t="shared" si="50"/>
        <v>1.7</v>
      </c>
      <c r="G204" s="468">
        <f t="shared" si="50"/>
        <v>5.89</v>
      </c>
      <c r="H204" s="407">
        <f t="shared" si="50"/>
        <v>1.2</v>
      </c>
      <c r="I204" s="407">
        <f t="shared" si="41"/>
        <v>7.59</v>
      </c>
      <c r="J204" s="407">
        <f t="shared" si="35"/>
        <v>7.690000001490116</v>
      </c>
      <c r="K204" s="408">
        <f t="shared" si="42"/>
        <v>0.10000000149011612</v>
      </c>
      <c r="L204" s="409">
        <f t="shared" si="43"/>
        <v>0.5</v>
      </c>
      <c r="M204" s="410">
        <f t="shared" si="44"/>
        <v>8.09</v>
      </c>
      <c r="N204" s="410">
        <f t="shared" si="45"/>
        <v>8.190000001490116</v>
      </c>
      <c r="O204" s="411"/>
      <c r="P204" s="485">
        <f t="shared" ca="1" si="46"/>
        <v>0.38228009259259549</v>
      </c>
      <c r="Q204" s="484">
        <f t="shared" ca="1" si="47"/>
        <v>0.38243055555555844</v>
      </c>
      <c r="R204" s="486">
        <v>0.10000000149011612</v>
      </c>
      <c r="S204" s="486">
        <f t="shared" ca="1" si="36"/>
        <v>0.02</v>
      </c>
      <c r="T204" s="505">
        <v>18</v>
      </c>
      <c r="U204" s="469" t="str">
        <f t="shared" si="37"/>
        <v>C9-R37</v>
      </c>
      <c r="V204" s="505">
        <v>9</v>
      </c>
      <c r="W204" s="470" t="s">
        <v>493</v>
      </c>
      <c r="X204" s="470" t="s">
        <v>494</v>
      </c>
      <c r="Y204" s="505">
        <v>37</v>
      </c>
      <c r="AA204" s="504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27" t="s">
        <v>523</v>
      </c>
      <c r="C205" s="404" t="str">
        <f t="shared" si="34"/>
        <v>C9-R39</v>
      </c>
      <c r="D205" s="405">
        <v>0.35306712962962961</v>
      </c>
      <c r="E205" s="405">
        <v>0.35322916666666665</v>
      </c>
      <c r="F205" s="406">
        <f t="shared" si="50"/>
        <v>1.7</v>
      </c>
      <c r="G205" s="468">
        <f t="shared" si="50"/>
        <v>5.89</v>
      </c>
      <c r="H205" s="407">
        <f t="shared" si="50"/>
        <v>1.2</v>
      </c>
      <c r="I205" s="407">
        <f t="shared" si="41"/>
        <v>7.59</v>
      </c>
      <c r="J205" s="407">
        <f t="shared" si="35"/>
        <v>7.6400000007450579</v>
      </c>
      <c r="K205" s="408">
        <f t="shared" si="42"/>
        <v>5.000000074505806E-2</v>
      </c>
      <c r="L205" s="409">
        <f t="shared" si="43"/>
        <v>0.5</v>
      </c>
      <c r="M205" s="410">
        <f t="shared" si="44"/>
        <v>8.09</v>
      </c>
      <c r="N205" s="410">
        <f t="shared" si="45"/>
        <v>8.1400000007450579</v>
      </c>
      <c r="O205" s="411"/>
      <c r="P205" s="485">
        <f t="shared" ca="1" si="46"/>
        <v>0.3827199074074103</v>
      </c>
      <c r="Q205" s="484">
        <f t="shared" ca="1" si="47"/>
        <v>0.38288194444444734</v>
      </c>
      <c r="R205" s="486">
        <v>5.000000074505806E-2</v>
      </c>
      <c r="S205" s="486">
        <f t="shared" ca="1" si="36"/>
        <v>0.06</v>
      </c>
      <c r="T205" s="505">
        <v>19</v>
      </c>
      <c r="U205" s="469" t="str">
        <f t="shared" si="37"/>
        <v>C9-R39</v>
      </c>
      <c r="V205" s="505">
        <v>9</v>
      </c>
      <c r="W205" s="470" t="s">
        <v>493</v>
      </c>
      <c r="X205" s="470" t="s">
        <v>494</v>
      </c>
      <c r="Y205" s="505">
        <v>39</v>
      </c>
      <c r="AA205" s="504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27"/>
      <c r="C206" s="404" t="str">
        <f t="shared" si="34"/>
        <v>C9-R41</v>
      </c>
      <c r="D206" s="405">
        <v>0.3533101851851852</v>
      </c>
      <c r="E206" s="405">
        <v>0.35348379629629628</v>
      </c>
      <c r="F206" s="406">
        <f t="shared" si="50"/>
        <v>1.7</v>
      </c>
      <c r="G206" s="468">
        <f t="shared" si="50"/>
        <v>5.89</v>
      </c>
      <c r="H206" s="407">
        <f t="shared" si="50"/>
        <v>1.2</v>
      </c>
      <c r="I206" s="407">
        <f t="shared" si="41"/>
        <v>7.59</v>
      </c>
      <c r="J206" s="407">
        <f t="shared" si="35"/>
        <v>7.6400000007450579</v>
      </c>
      <c r="K206" s="408">
        <f t="shared" si="42"/>
        <v>5.000000074505806E-2</v>
      </c>
      <c r="L206" s="409">
        <f t="shared" si="43"/>
        <v>0.5</v>
      </c>
      <c r="M206" s="410">
        <f t="shared" si="44"/>
        <v>8.09</v>
      </c>
      <c r="N206" s="410">
        <f t="shared" si="45"/>
        <v>8.1400000007450579</v>
      </c>
      <c r="O206" s="411"/>
      <c r="P206" s="485">
        <f t="shared" ca="1" si="46"/>
        <v>0.38315972222222511</v>
      </c>
      <c r="Q206" s="484">
        <f t="shared" ca="1" si="47"/>
        <v>0.38332175925926215</v>
      </c>
      <c r="R206" s="486">
        <v>5.000000074505806E-2</v>
      </c>
      <c r="S206" s="486">
        <f t="shared" ca="1" si="36"/>
        <v>7.0000000000000007E-2</v>
      </c>
      <c r="T206" s="505">
        <v>20</v>
      </c>
      <c r="U206" s="469" t="str">
        <f t="shared" si="37"/>
        <v>C9-R41</v>
      </c>
      <c r="V206" s="505">
        <v>9</v>
      </c>
      <c r="W206" s="470" t="s">
        <v>493</v>
      </c>
      <c r="X206" s="470" t="s">
        <v>494</v>
      </c>
      <c r="Y206" s="505">
        <v>41</v>
      </c>
      <c r="AA206" s="504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27"/>
      <c r="C207" s="404" t="str">
        <f t="shared" si="34"/>
        <v>C9-R43</v>
      </c>
      <c r="D207" s="405">
        <v>0.35354166666666664</v>
      </c>
      <c r="E207" s="405">
        <v>0.35370370370370369</v>
      </c>
      <c r="F207" s="406">
        <f t="shared" si="50"/>
        <v>1.7</v>
      </c>
      <c r="G207" s="468">
        <f t="shared" si="50"/>
        <v>5.89</v>
      </c>
      <c r="H207" s="407">
        <f t="shared" si="50"/>
        <v>1.2</v>
      </c>
      <c r="I207" s="407">
        <f t="shared" si="41"/>
        <v>7.59</v>
      </c>
      <c r="J207" s="407">
        <f t="shared" si="35"/>
        <v>7.6600000002980231</v>
      </c>
      <c r="K207" s="408">
        <f t="shared" si="42"/>
        <v>7.0000000298023224E-2</v>
      </c>
      <c r="L207" s="409">
        <f t="shared" si="43"/>
        <v>0.5</v>
      </c>
      <c r="M207" s="410">
        <f t="shared" si="44"/>
        <v>8.09</v>
      </c>
      <c r="N207" s="410">
        <f t="shared" si="45"/>
        <v>8.1600000002980231</v>
      </c>
      <c r="O207" s="411"/>
      <c r="P207" s="485">
        <f t="shared" ca="1" si="46"/>
        <v>0.38355324074074365</v>
      </c>
      <c r="Q207" s="484">
        <f t="shared" ca="1" si="47"/>
        <v>0.3837037037037066</v>
      </c>
      <c r="R207" s="486">
        <v>7.0000000298023224E-2</v>
      </c>
      <c r="S207" s="486">
        <f t="shared" ca="1" si="36"/>
        <v>0.04</v>
      </c>
      <c r="T207" s="505">
        <v>21</v>
      </c>
      <c r="U207" s="503" t="str">
        <f t="shared" si="37"/>
        <v>C9-R43</v>
      </c>
      <c r="V207" s="505">
        <v>9</v>
      </c>
      <c r="W207" s="503" t="s">
        <v>493</v>
      </c>
      <c r="X207" s="503" t="s">
        <v>494</v>
      </c>
      <c r="Y207" s="505">
        <v>43</v>
      </c>
      <c r="AA207" s="504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27"/>
      <c r="C208" s="404" t="str">
        <f t="shared" si="34"/>
        <v>C9-R45</v>
      </c>
      <c r="D208" s="405">
        <v>0.35380787037037037</v>
      </c>
      <c r="E208" s="405">
        <v>0.35394675925925928</v>
      </c>
      <c r="F208" s="406">
        <f t="shared" si="50"/>
        <v>1.7</v>
      </c>
      <c r="G208" s="468">
        <f t="shared" si="50"/>
        <v>5.89</v>
      </c>
      <c r="H208" s="407">
        <f t="shared" si="50"/>
        <v>1.2</v>
      </c>
      <c r="I208" s="407">
        <f t="shared" si="41"/>
        <v>7.59</v>
      </c>
      <c r="J208" s="407">
        <f t="shared" si="35"/>
        <v>7.690000001490116</v>
      </c>
      <c r="K208" s="408">
        <f t="shared" si="42"/>
        <v>0.10000000149011612</v>
      </c>
      <c r="L208" s="409">
        <f t="shared" si="43"/>
        <v>0.5</v>
      </c>
      <c r="M208" s="410">
        <f t="shared" si="44"/>
        <v>8.09</v>
      </c>
      <c r="N208" s="410">
        <f t="shared" si="45"/>
        <v>8.190000001490116</v>
      </c>
      <c r="O208" s="411"/>
      <c r="P208" s="485">
        <f t="shared" ca="1" si="46"/>
        <v>0.38399305555555846</v>
      </c>
      <c r="Q208" s="484">
        <f t="shared" ca="1" si="47"/>
        <v>0.3841550925925955</v>
      </c>
      <c r="R208" s="486">
        <v>0.10000000149011612</v>
      </c>
      <c r="S208" s="486">
        <f t="shared" ca="1" si="36"/>
        <v>0.06</v>
      </c>
      <c r="T208" s="506">
        <v>22</v>
      </c>
      <c r="U208" s="503" t="str">
        <f t="shared" si="37"/>
        <v>C9-R45</v>
      </c>
      <c r="V208" s="506">
        <v>9</v>
      </c>
      <c r="W208" s="503" t="s">
        <v>493</v>
      </c>
      <c r="X208" s="503" t="s">
        <v>494</v>
      </c>
      <c r="Y208" s="506">
        <v>45</v>
      </c>
      <c r="AA208" s="504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27"/>
      <c r="C209" s="404" t="str">
        <f t="shared" si="34"/>
        <v>C10-R44</v>
      </c>
      <c r="D209" s="405">
        <v>0.35409722222222223</v>
      </c>
      <c r="E209" s="405">
        <v>0.35424768518518518</v>
      </c>
      <c r="F209" s="406">
        <f t="shared" si="50"/>
        <v>1.7</v>
      </c>
      <c r="G209" s="468">
        <f t="shared" si="50"/>
        <v>5.89</v>
      </c>
      <c r="H209" s="407">
        <f t="shared" si="50"/>
        <v>1.2</v>
      </c>
      <c r="I209" s="407">
        <f t="shared" si="41"/>
        <v>7.59</v>
      </c>
      <c r="J209" s="407">
        <f t="shared" si="35"/>
        <v>7.7400000059604643</v>
      </c>
      <c r="K209" s="408">
        <f t="shared" si="42"/>
        <v>0.15000000596046448</v>
      </c>
      <c r="L209" s="409">
        <f t="shared" si="43"/>
        <v>0.5</v>
      </c>
      <c r="M209" s="410">
        <f t="shared" si="44"/>
        <v>8.09</v>
      </c>
      <c r="N209" s="410">
        <f t="shared" si="45"/>
        <v>8.2400000059604643</v>
      </c>
      <c r="O209" s="411"/>
      <c r="P209" s="485">
        <f t="shared" ca="1" si="46"/>
        <v>0.38440972222222514</v>
      </c>
      <c r="Q209" s="484">
        <f t="shared" ca="1" si="47"/>
        <v>0.38454861111111405</v>
      </c>
      <c r="R209" s="486">
        <v>0.15000000596046448</v>
      </c>
      <c r="S209" s="486">
        <f t="shared" ca="1" si="36"/>
        <v>0.08</v>
      </c>
      <c r="T209" s="505">
        <v>1</v>
      </c>
      <c r="U209" s="469" t="str">
        <f t="shared" si="37"/>
        <v>C10-R44</v>
      </c>
      <c r="V209" s="505">
        <v>10</v>
      </c>
      <c r="W209" s="470" t="s">
        <v>493</v>
      </c>
      <c r="X209" s="470" t="s">
        <v>494</v>
      </c>
      <c r="Y209" s="505">
        <v>44</v>
      </c>
      <c r="AA209" s="504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27"/>
      <c r="C210" s="404" t="str">
        <f t="shared" ref="C210:C273" si="51">U210</f>
        <v>C10-R42</v>
      </c>
      <c r="D210" s="405">
        <v>0.354375</v>
      </c>
      <c r="E210" s="405">
        <v>0.35452546296296295</v>
      </c>
      <c r="F210" s="406">
        <f t="shared" si="50"/>
        <v>1.7</v>
      </c>
      <c r="G210" s="468">
        <f t="shared" si="50"/>
        <v>5.89</v>
      </c>
      <c r="H210" s="407">
        <f t="shared" si="50"/>
        <v>1.2</v>
      </c>
      <c r="I210" s="407">
        <f t="shared" si="41"/>
        <v>7.59</v>
      </c>
      <c r="J210" s="407">
        <f t="shared" ref="J210:J273" si="52">I210+R210</f>
        <v>7.690000001490116</v>
      </c>
      <c r="K210" s="408">
        <f t="shared" si="42"/>
        <v>0.10000000149011612</v>
      </c>
      <c r="L210" s="409">
        <f t="shared" si="43"/>
        <v>0.5</v>
      </c>
      <c r="M210" s="410">
        <f t="shared" si="44"/>
        <v>8.09</v>
      </c>
      <c r="N210" s="410">
        <f t="shared" si="45"/>
        <v>8.190000001490116</v>
      </c>
      <c r="O210" s="411"/>
      <c r="P210" s="485">
        <f t="shared" ca="1" si="46"/>
        <v>0.38479166666666959</v>
      </c>
      <c r="Q210" s="484">
        <f t="shared" ca="1" si="47"/>
        <v>0.38495370370370663</v>
      </c>
      <c r="R210" s="486">
        <v>0.10000000149011612</v>
      </c>
      <c r="S210" s="486">
        <f t="shared" ref="S210:S273" ca="1" si="53">RANDBETWEEN(1,15)/100</f>
        <v>0.12</v>
      </c>
      <c r="T210" s="505">
        <v>2</v>
      </c>
      <c r="U210" s="469" t="str">
        <f t="shared" ref="U210:U273" si="54">W210&amp;V210&amp;"-"&amp;X210&amp;Y210</f>
        <v>C10-R42</v>
      </c>
      <c r="V210" s="505">
        <v>10</v>
      </c>
      <c r="W210" s="470" t="s">
        <v>493</v>
      </c>
      <c r="X210" s="470" t="s">
        <v>494</v>
      </c>
      <c r="Y210" s="505">
        <v>42</v>
      </c>
      <c r="AA210" s="504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27"/>
      <c r="C211" s="404" t="str">
        <f t="shared" si="51"/>
        <v>C10-R40</v>
      </c>
      <c r="D211" s="405">
        <v>0.35466435185185186</v>
      </c>
      <c r="E211" s="405">
        <v>0.3548263888888889</v>
      </c>
      <c r="F211" s="406">
        <f t="shared" ref="F211:H226" si="57">F210</f>
        <v>1.7</v>
      </c>
      <c r="G211" s="468">
        <f t="shared" si="57"/>
        <v>5.89</v>
      </c>
      <c r="H211" s="407">
        <f t="shared" si="57"/>
        <v>1.2</v>
      </c>
      <c r="I211" s="407">
        <f t="shared" ref="I211:I274" si="58">F211+G211</f>
        <v>7.59</v>
      </c>
      <c r="J211" s="407">
        <f t="shared" si="52"/>
        <v>7.7300000005960463</v>
      </c>
      <c r="K211" s="408">
        <f t="shared" ref="K211:K274" si="59">J211-I211</f>
        <v>0.14000000059604645</v>
      </c>
      <c r="L211" s="409">
        <f t="shared" ref="L211:L274" si="60">L210</f>
        <v>0.5</v>
      </c>
      <c r="M211" s="410">
        <f t="shared" ref="M211:M274" si="61">I211+L211</f>
        <v>8.09</v>
      </c>
      <c r="N211" s="410">
        <f t="shared" ref="N211:N274" si="62">J211+L211</f>
        <v>8.2300000005960463</v>
      </c>
      <c r="O211" s="411"/>
      <c r="P211" s="485">
        <f t="shared" ref="P211:P274" ca="1" si="63">Q210+TIME(0,0,RANDBETWEEN(20,25))</f>
        <v>0.38520833333333626</v>
      </c>
      <c r="Q211" s="484">
        <f t="shared" ref="Q211:Q274" ca="1" si="64">P211+TIME(0,0,RANDBETWEEN(12,15))</f>
        <v>0.38534722222222517</v>
      </c>
      <c r="R211" s="486">
        <v>0.14000000059604645</v>
      </c>
      <c r="S211" s="486">
        <f t="shared" ca="1" si="53"/>
        <v>0.14000000000000001</v>
      </c>
      <c r="T211" s="505">
        <v>3</v>
      </c>
      <c r="U211" s="469" t="str">
        <f t="shared" si="54"/>
        <v>C10-R40</v>
      </c>
      <c r="V211" s="505">
        <v>10</v>
      </c>
      <c r="W211" s="470" t="s">
        <v>493</v>
      </c>
      <c r="X211" s="470" t="s">
        <v>494</v>
      </c>
      <c r="Y211" s="505">
        <v>40</v>
      </c>
      <c r="AA211" s="504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27"/>
      <c r="C212" s="404" t="str">
        <f t="shared" si="51"/>
        <v>C10-R38</v>
      </c>
      <c r="D212" s="405">
        <v>0.35493055555555558</v>
      </c>
      <c r="E212" s="405">
        <v>0.35509259259259257</v>
      </c>
      <c r="F212" s="406">
        <f t="shared" si="57"/>
        <v>1.7</v>
      </c>
      <c r="G212" s="468">
        <f t="shared" si="57"/>
        <v>5.89</v>
      </c>
      <c r="H212" s="407">
        <f t="shared" si="57"/>
        <v>1.2</v>
      </c>
      <c r="I212" s="407">
        <f t="shared" si="58"/>
        <v>7.59</v>
      </c>
      <c r="J212" s="407">
        <f t="shared" si="52"/>
        <v>7.6499999986588954</v>
      </c>
      <c r="K212" s="408">
        <f t="shared" si="59"/>
        <v>5.9999998658895493E-2</v>
      </c>
      <c r="L212" s="409">
        <f t="shared" si="60"/>
        <v>0.5</v>
      </c>
      <c r="M212" s="410">
        <f t="shared" si="61"/>
        <v>8.09</v>
      </c>
      <c r="N212" s="410">
        <f t="shared" si="62"/>
        <v>8.1499999986588954</v>
      </c>
      <c r="O212" s="411"/>
      <c r="P212" s="485">
        <f t="shared" ca="1" si="63"/>
        <v>0.38557870370370667</v>
      </c>
      <c r="Q212" s="484">
        <f t="shared" ca="1" si="64"/>
        <v>0.38572916666666962</v>
      </c>
      <c r="R212" s="486">
        <v>5.9999998658895493E-2</v>
      </c>
      <c r="S212" s="486">
        <f t="shared" ca="1" si="53"/>
        <v>0.04</v>
      </c>
      <c r="T212" s="505">
        <v>4</v>
      </c>
      <c r="U212" s="469" t="str">
        <f t="shared" si="54"/>
        <v>C10-R38</v>
      </c>
      <c r="V212" s="505">
        <v>10</v>
      </c>
      <c r="W212" s="470" t="s">
        <v>493</v>
      </c>
      <c r="X212" s="470" t="s">
        <v>494</v>
      </c>
      <c r="Y212" s="505">
        <v>38</v>
      </c>
      <c r="AA212" s="504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27"/>
      <c r="C213" s="404" t="str">
        <f t="shared" si="51"/>
        <v>C10-R36</v>
      </c>
      <c r="D213" s="405">
        <v>0.35516203703703703</v>
      </c>
      <c r="E213" s="405">
        <v>0.35531249999999998</v>
      </c>
      <c r="F213" s="406">
        <f t="shared" si="57"/>
        <v>1.7</v>
      </c>
      <c r="G213" s="468">
        <f t="shared" si="57"/>
        <v>5.89</v>
      </c>
      <c r="H213" s="407">
        <f t="shared" si="57"/>
        <v>1.2</v>
      </c>
      <c r="I213" s="407">
        <f t="shared" si="58"/>
        <v>7.59</v>
      </c>
      <c r="J213" s="407">
        <f t="shared" si="52"/>
        <v>7.6400000007450579</v>
      </c>
      <c r="K213" s="408">
        <f t="shared" si="59"/>
        <v>5.000000074505806E-2</v>
      </c>
      <c r="L213" s="409">
        <f t="shared" si="60"/>
        <v>0.5</v>
      </c>
      <c r="M213" s="410">
        <f t="shared" si="61"/>
        <v>8.09</v>
      </c>
      <c r="N213" s="410">
        <f t="shared" si="62"/>
        <v>8.1400000007450579</v>
      </c>
      <c r="O213" s="411"/>
      <c r="P213" s="485">
        <f t="shared" ca="1" si="63"/>
        <v>0.38596064814815112</v>
      </c>
      <c r="Q213" s="484">
        <f t="shared" ca="1" si="64"/>
        <v>0.38612268518518816</v>
      </c>
      <c r="R213" s="486">
        <v>5.000000074505806E-2</v>
      </c>
      <c r="S213" s="486">
        <f t="shared" ca="1" si="53"/>
        <v>0.09</v>
      </c>
      <c r="T213" s="505">
        <v>5</v>
      </c>
      <c r="U213" s="469" t="str">
        <f t="shared" si="54"/>
        <v>C10-R36</v>
      </c>
      <c r="V213" s="505">
        <v>10</v>
      </c>
      <c r="W213" s="470" t="s">
        <v>493</v>
      </c>
      <c r="X213" s="470" t="s">
        <v>494</v>
      </c>
      <c r="Y213" s="505">
        <v>36</v>
      </c>
      <c r="AA213" s="504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27"/>
      <c r="C214" s="404" t="str">
        <f t="shared" si="51"/>
        <v>C10-R34</v>
      </c>
      <c r="D214" s="405">
        <v>0.35542824074074075</v>
      </c>
      <c r="E214" s="405">
        <v>0.35560185185185184</v>
      </c>
      <c r="F214" s="406">
        <f t="shared" si="57"/>
        <v>1.7</v>
      </c>
      <c r="G214" s="468">
        <f t="shared" si="57"/>
        <v>5.89</v>
      </c>
      <c r="H214" s="407">
        <f t="shared" si="57"/>
        <v>1.2</v>
      </c>
      <c r="I214" s="407">
        <f t="shared" si="58"/>
        <v>7.59</v>
      </c>
      <c r="J214" s="407">
        <f t="shared" si="52"/>
        <v>7.6999999994039534</v>
      </c>
      <c r="K214" s="408">
        <f t="shared" si="59"/>
        <v>0.10999999940395355</v>
      </c>
      <c r="L214" s="409">
        <f t="shared" si="60"/>
        <v>0.5</v>
      </c>
      <c r="M214" s="410">
        <f t="shared" si="61"/>
        <v>8.09</v>
      </c>
      <c r="N214" s="410">
        <f t="shared" si="62"/>
        <v>8.1999999994039534</v>
      </c>
      <c r="O214" s="411"/>
      <c r="P214" s="485">
        <f t="shared" ca="1" si="63"/>
        <v>0.38638888888889189</v>
      </c>
      <c r="Q214" s="484">
        <f t="shared" ca="1" si="64"/>
        <v>0.38655092592592893</v>
      </c>
      <c r="R214" s="486">
        <v>0.10999999940395355</v>
      </c>
      <c r="S214" s="486">
        <f t="shared" ca="1" si="53"/>
        <v>0.08</v>
      </c>
      <c r="T214" s="505">
        <v>6</v>
      </c>
      <c r="U214" s="469" t="str">
        <f t="shared" si="54"/>
        <v>C10-R34</v>
      </c>
      <c r="V214" s="505">
        <v>10</v>
      </c>
      <c r="W214" s="470" t="s">
        <v>493</v>
      </c>
      <c r="X214" s="470" t="s">
        <v>494</v>
      </c>
      <c r="Y214" s="505">
        <v>34</v>
      </c>
      <c r="AA214" s="504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27"/>
      <c r="C215" s="404" t="str">
        <f t="shared" si="51"/>
        <v>C10-R32</v>
      </c>
      <c r="D215" s="405">
        <v>0.35568287037037039</v>
      </c>
      <c r="E215" s="405">
        <v>0.35582175925925924</v>
      </c>
      <c r="F215" s="406">
        <f t="shared" si="57"/>
        <v>1.7</v>
      </c>
      <c r="G215" s="468">
        <f t="shared" si="57"/>
        <v>5.89</v>
      </c>
      <c r="H215" s="407">
        <f t="shared" si="57"/>
        <v>1.2</v>
      </c>
      <c r="I215" s="407">
        <f t="shared" si="58"/>
        <v>7.59</v>
      </c>
      <c r="J215" s="407">
        <f t="shared" si="52"/>
        <v>7.7099999973177908</v>
      </c>
      <c r="K215" s="408">
        <f t="shared" si="59"/>
        <v>0.11999999731779099</v>
      </c>
      <c r="L215" s="409">
        <f t="shared" si="60"/>
        <v>0.5</v>
      </c>
      <c r="M215" s="410">
        <f t="shared" si="61"/>
        <v>8.09</v>
      </c>
      <c r="N215" s="410">
        <f t="shared" si="62"/>
        <v>8.2099999973177908</v>
      </c>
      <c r="O215" s="411"/>
      <c r="P215" s="485">
        <f t="shared" ca="1" si="63"/>
        <v>0.3868287037037067</v>
      </c>
      <c r="Q215" s="484">
        <f t="shared" ca="1" si="64"/>
        <v>0.38699074074074374</v>
      </c>
      <c r="R215" s="486">
        <v>0.11999999731779099</v>
      </c>
      <c r="S215" s="486">
        <f t="shared" ca="1" si="53"/>
        <v>0.12</v>
      </c>
      <c r="T215" s="505">
        <v>7</v>
      </c>
      <c r="U215" s="469" t="str">
        <f t="shared" si="54"/>
        <v>C10-R32</v>
      </c>
      <c r="V215" s="505">
        <v>10</v>
      </c>
      <c r="W215" s="470" t="s">
        <v>493</v>
      </c>
      <c r="X215" s="470" t="s">
        <v>494</v>
      </c>
      <c r="Y215" s="505">
        <v>32</v>
      </c>
      <c r="AA215" s="504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27"/>
      <c r="C216" s="404" t="str">
        <f t="shared" si="51"/>
        <v>C10-R30</v>
      </c>
      <c r="D216" s="405">
        <v>0.35597222222222225</v>
      </c>
      <c r="E216" s="405">
        <v>0.35612268518518519</v>
      </c>
      <c r="F216" s="406">
        <f t="shared" si="57"/>
        <v>1.7</v>
      </c>
      <c r="G216" s="468">
        <f t="shared" si="57"/>
        <v>5.89</v>
      </c>
      <c r="H216" s="407">
        <f t="shared" si="57"/>
        <v>1.2</v>
      </c>
      <c r="I216" s="407">
        <f t="shared" si="58"/>
        <v>7.59</v>
      </c>
      <c r="J216" s="407">
        <f t="shared" si="52"/>
        <v>7.6299999991059302</v>
      </c>
      <c r="K216" s="408">
        <f t="shared" si="59"/>
        <v>3.9999999105930328E-2</v>
      </c>
      <c r="L216" s="409">
        <f t="shared" si="60"/>
        <v>0.5</v>
      </c>
      <c r="M216" s="410">
        <f t="shared" si="61"/>
        <v>8.09</v>
      </c>
      <c r="N216" s="410">
        <f t="shared" si="62"/>
        <v>8.1299999991059302</v>
      </c>
      <c r="O216" s="411"/>
      <c r="P216" s="485">
        <f t="shared" ca="1" si="63"/>
        <v>0.38722222222222524</v>
      </c>
      <c r="Q216" s="484">
        <f t="shared" ca="1" si="64"/>
        <v>0.38738425925926229</v>
      </c>
      <c r="R216" s="486">
        <v>3.9999999105930328E-2</v>
      </c>
      <c r="S216" s="486">
        <f t="shared" ca="1" si="53"/>
        <v>0.04</v>
      </c>
      <c r="T216" s="505">
        <v>8</v>
      </c>
      <c r="U216" s="469" t="str">
        <f t="shared" si="54"/>
        <v>C10-R30</v>
      </c>
      <c r="V216" s="505">
        <v>10</v>
      </c>
      <c r="W216" s="470" t="s">
        <v>493</v>
      </c>
      <c r="X216" s="470" t="s">
        <v>494</v>
      </c>
      <c r="Y216" s="505">
        <v>30</v>
      </c>
      <c r="AA216" s="504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27"/>
      <c r="C217" s="404" t="str">
        <f t="shared" si="51"/>
        <v>C10-R28</v>
      </c>
      <c r="D217" s="405">
        <v>0.35621527777777778</v>
      </c>
      <c r="E217" s="405">
        <v>0.35635416666666669</v>
      </c>
      <c r="F217" s="406">
        <f t="shared" si="57"/>
        <v>1.7</v>
      </c>
      <c r="G217" s="468">
        <f t="shared" si="57"/>
        <v>5.89</v>
      </c>
      <c r="H217" s="407">
        <f t="shared" si="57"/>
        <v>1.2</v>
      </c>
      <c r="I217" s="407">
        <f t="shared" si="58"/>
        <v>7.59</v>
      </c>
      <c r="J217" s="407">
        <f t="shared" si="52"/>
        <v>7.7400000059604643</v>
      </c>
      <c r="K217" s="408">
        <f t="shared" si="59"/>
        <v>0.15000000596046448</v>
      </c>
      <c r="L217" s="409">
        <f t="shared" si="60"/>
        <v>0.5</v>
      </c>
      <c r="M217" s="410">
        <f t="shared" si="61"/>
        <v>8.09</v>
      </c>
      <c r="N217" s="410">
        <f t="shared" si="62"/>
        <v>8.2400000059604643</v>
      </c>
      <c r="O217" s="411"/>
      <c r="P217" s="485">
        <f t="shared" ca="1" si="63"/>
        <v>0.38765046296296601</v>
      </c>
      <c r="Q217" s="484">
        <f t="shared" ca="1" si="64"/>
        <v>0.38782407407407715</v>
      </c>
      <c r="R217" s="486">
        <v>0.15000000596046448</v>
      </c>
      <c r="S217" s="486">
        <f t="shared" ca="1" si="53"/>
        <v>0.15</v>
      </c>
      <c r="T217" s="505">
        <v>9</v>
      </c>
      <c r="U217" s="469" t="str">
        <f t="shared" si="54"/>
        <v>C10-R28</v>
      </c>
      <c r="V217" s="505">
        <v>10</v>
      </c>
      <c r="W217" s="470" t="s">
        <v>493</v>
      </c>
      <c r="X217" s="470" t="s">
        <v>494</v>
      </c>
      <c r="Y217" s="505">
        <v>28</v>
      </c>
      <c r="AA217" s="504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27"/>
      <c r="C218" s="404" t="str">
        <f t="shared" si="51"/>
        <v>C10-R26</v>
      </c>
      <c r="D218" s="405">
        <v>0.35650462962962964</v>
      </c>
      <c r="E218" s="405">
        <v>0.3566435185185185</v>
      </c>
      <c r="F218" s="406">
        <f t="shared" si="57"/>
        <v>1.7</v>
      </c>
      <c r="G218" s="468">
        <f t="shared" si="57"/>
        <v>5.89</v>
      </c>
      <c r="H218" s="407">
        <f t="shared" si="57"/>
        <v>1.2</v>
      </c>
      <c r="I218" s="407">
        <f t="shared" si="58"/>
        <v>7.59</v>
      </c>
      <c r="J218" s="407">
        <f t="shared" si="52"/>
        <v>7.6199999993294476</v>
      </c>
      <c r="K218" s="408">
        <f t="shared" si="59"/>
        <v>2.9999999329447746E-2</v>
      </c>
      <c r="L218" s="409">
        <f t="shared" si="60"/>
        <v>0.5</v>
      </c>
      <c r="M218" s="410">
        <f t="shared" si="61"/>
        <v>8.09</v>
      </c>
      <c r="N218" s="410">
        <f t="shared" si="62"/>
        <v>8.1199999993294476</v>
      </c>
      <c r="O218" s="411"/>
      <c r="P218" s="485">
        <f t="shared" ca="1" si="63"/>
        <v>0.38811342592592901</v>
      </c>
      <c r="Q218" s="484">
        <f t="shared" ca="1" si="64"/>
        <v>0.38825231481481792</v>
      </c>
      <c r="R218" s="486">
        <v>2.9999999329447746E-2</v>
      </c>
      <c r="S218" s="486">
        <f t="shared" ca="1" si="53"/>
        <v>0.02</v>
      </c>
      <c r="T218" s="505">
        <v>10</v>
      </c>
      <c r="U218" s="469" t="str">
        <f t="shared" si="54"/>
        <v>C10-R26</v>
      </c>
      <c r="V218" s="505">
        <v>10</v>
      </c>
      <c r="W218" s="470" t="s">
        <v>493</v>
      </c>
      <c r="X218" s="470" t="s">
        <v>494</v>
      </c>
      <c r="Y218" s="505">
        <v>26</v>
      </c>
      <c r="AA218" s="504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27"/>
      <c r="C219" s="404" t="str">
        <f t="shared" si="51"/>
        <v>C10-R24</v>
      </c>
      <c r="D219" s="405">
        <v>0.35677083333333331</v>
      </c>
      <c r="E219" s="405">
        <v>0.35693287037037036</v>
      </c>
      <c r="F219" s="406">
        <f t="shared" si="57"/>
        <v>1.7</v>
      </c>
      <c r="G219" s="468">
        <f t="shared" si="57"/>
        <v>5.89</v>
      </c>
      <c r="H219" s="407">
        <f t="shared" si="57"/>
        <v>1.2</v>
      </c>
      <c r="I219" s="407">
        <f t="shared" si="58"/>
        <v>7.59</v>
      </c>
      <c r="J219" s="407">
        <f t="shared" si="52"/>
        <v>7.6699999982118605</v>
      </c>
      <c r="K219" s="408">
        <f t="shared" si="59"/>
        <v>7.9999998211860657E-2</v>
      </c>
      <c r="L219" s="409">
        <f t="shared" si="60"/>
        <v>0.5</v>
      </c>
      <c r="M219" s="410">
        <f t="shared" si="61"/>
        <v>8.09</v>
      </c>
      <c r="N219" s="410">
        <f t="shared" si="62"/>
        <v>8.1699999982118605</v>
      </c>
      <c r="O219" s="411"/>
      <c r="P219" s="485">
        <f t="shared" ca="1" si="63"/>
        <v>0.38851851851852165</v>
      </c>
      <c r="Q219" s="484">
        <f t="shared" ca="1" si="64"/>
        <v>0.3886689814814846</v>
      </c>
      <c r="R219" s="486">
        <v>7.9999998211860657E-2</v>
      </c>
      <c r="S219" s="486">
        <f t="shared" ca="1" si="53"/>
        <v>0.1</v>
      </c>
      <c r="T219" s="505">
        <v>11</v>
      </c>
      <c r="U219" s="469" t="str">
        <f t="shared" si="54"/>
        <v>C10-R24</v>
      </c>
      <c r="V219" s="505">
        <v>10</v>
      </c>
      <c r="W219" s="470" t="s">
        <v>493</v>
      </c>
      <c r="X219" s="470" t="s">
        <v>494</v>
      </c>
      <c r="Y219" s="505">
        <v>24</v>
      </c>
      <c r="AA219" s="504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27"/>
      <c r="C220" s="404" t="str">
        <f t="shared" si="51"/>
        <v>C10-R22</v>
      </c>
      <c r="D220" s="405">
        <v>0.35704861111111114</v>
      </c>
      <c r="E220" s="405">
        <v>0.35719907407407409</v>
      </c>
      <c r="F220" s="406">
        <f t="shared" si="57"/>
        <v>1.7</v>
      </c>
      <c r="G220" s="468">
        <f t="shared" si="57"/>
        <v>5.89</v>
      </c>
      <c r="H220" s="407">
        <f t="shared" si="57"/>
        <v>1.2</v>
      </c>
      <c r="I220" s="407">
        <f t="shared" si="58"/>
        <v>7.59</v>
      </c>
      <c r="J220" s="407">
        <f t="shared" si="52"/>
        <v>7.7099999973177908</v>
      </c>
      <c r="K220" s="408">
        <f t="shared" si="59"/>
        <v>0.11999999731779099</v>
      </c>
      <c r="L220" s="409">
        <f t="shared" si="60"/>
        <v>0.5</v>
      </c>
      <c r="M220" s="410">
        <f t="shared" si="61"/>
        <v>8.09</v>
      </c>
      <c r="N220" s="410">
        <f t="shared" si="62"/>
        <v>8.2099999973177908</v>
      </c>
      <c r="O220" s="411"/>
      <c r="P220" s="485">
        <f t="shared" ca="1" si="63"/>
        <v>0.38892361111111423</v>
      </c>
      <c r="Q220" s="484">
        <f t="shared" ca="1" si="64"/>
        <v>0.38909722222222537</v>
      </c>
      <c r="R220" s="486">
        <v>0.11999999731779099</v>
      </c>
      <c r="S220" s="486">
        <f t="shared" ca="1" si="53"/>
        <v>0.06</v>
      </c>
      <c r="T220" s="505">
        <v>12</v>
      </c>
      <c r="U220" s="469" t="str">
        <f t="shared" si="54"/>
        <v>C10-R22</v>
      </c>
      <c r="V220" s="505">
        <v>10</v>
      </c>
      <c r="W220" s="470" t="s">
        <v>493</v>
      </c>
      <c r="X220" s="470" t="s">
        <v>494</v>
      </c>
      <c r="Y220" s="505">
        <v>22</v>
      </c>
      <c r="AA220" s="504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27"/>
      <c r="C221" s="404" t="str">
        <f t="shared" si="51"/>
        <v>C10-R20</v>
      </c>
      <c r="D221" s="405">
        <v>0.35733796296296294</v>
      </c>
      <c r="E221" s="405">
        <v>0.35748842592592595</v>
      </c>
      <c r="F221" s="406">
        <f t="shared" si="57"/>
        <v>1.7</v>
      </c>
      <c r="G221" s="468">
        <f t="shared" si="57"/>
        <v>5.89</v>
      </c>
      <c r="H221" s="407">
        <f t="shared" si="57"/>
        <v>1.2</v>
      </c>
      <c r="I221" s="407">
        <f t="shared" si="58"/>
        <v>7.59</v>
      </c>
      <c r="J221" s="407">
        <f t="shared" si="52"/>
        <v>7.6699999982118605</v>
      </c>
      <c r="K221" s="408">
        <f t="shared" si="59"/>
        <v>7.9999998211860657E-2</v>
      </c>
      <c r="L221" s="409">
        <f t="shared" si="60"/>
        <v>0.5</v>
      </c>
      <c r="M221" s="410">
        <f t="shared" si="61"/>
        <v>8.09</v>
      </c>
      <c r="N221" s="410">
        <f t="shared" si="62"/>
        <v>8.1699999982118605</v>
      </c>
      <c r="O221" s="411"/>
      <c r="P221" s="485">
        <f t="shared" ca="1" si="63"/>
        <v>0.3893634259259291</v>
      </c>
      <c r="Q221" s="484">
        <f t="shared" ca="1" si="64"/>
        <v>0.38953703703704023</v>
      </c>
      <c r="R221" s="486">
        <v>7.9999998211860657E-2</v>
      </c>
      <c r="S221" s="486">
        <f t="shared" ca="1" si="53"/>
        <v>0.11</v>
      </c>
      <c r="T221" s="505">
        <v>13</v>
      </c>
      <c r="U221" s="469" t="str">
        <f t="shared" si="54"/>
        <v>C10-R20</v>
      </c>
      <c r="V221" s="505">
        <v>10</v>
      </c>
      <c r="W221" s="470" t="s">
        <v>493</v>
      </c>
      <c r="X221" s="470" t="s">
        <v>494</v>
      </c>
      <c r="Y221" s="505">
        <v>20</v>
      </c>
      <c r="AA221" s="504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27"/>
      <c r="C222" s="404" t="str">
        <f t="shared" si="51"/>
        <v>C10-R18</v>
      </c>
      <c r="D222" s="405">
        <v>0.35756944444444444</v>
      </c>
      <c r="E222" s="405">
        <v>0.35773148148148148</v>
      </c>
      <c r="F222" s="406">
        <f t="shared" si="57"/>
        <v>1.7</v>
      </c>
      <c r="G222" s="468">
        <f t="shared" si="57"/>
        <v>5.89</v>
      </c>
      <c r="H222" s="407">
        <f t="shared" si="57"/>
        <v>1.2</v>
      </c>
      <c r="I222" s="407">
        <f t="shared" si="58"/>
        <v>7.59</v>
      </c>
      <c r="J222" s="407">
        <f t="shared" si="52"/>
        <v>7.6800000035762785</v>
      </c>
      <c r="K222" s="408">
        <f t="shared" si="59"/>
        <v>9.0000003576278687E-2</v>
      </c>
      <c r="L222" s="409">
        <f t="shared" si="60"/>
        <v>0.5</v>
      </c>
      <c r="M222" s="410">
        <f t="shared" si="61"/>
        <v>8.09</v>
      </c>
      <c r="N222" s="410">
        <f t="shared" si="62"/>
        <v>8.1800000035762785</v>
      </c>
      <c r="O222" s="411"/>
      <c r="P222" s="485">
        <f t="shared" ca="1" si="63"/>
        <v>0.38980324074074396</v>
      </c>
      <c r="Q222" s="484">
        <f t="shared" ca="1" si="64"/>
        <v>0.38995370370370691</v>
      </c>
      <c r="R222" s="486">
        <v>9.0000003576278687E-2</v>
      </c>
      <c r="S222" s="486">
        <f t="shared" ca="1" si="53"/>
        <v>0.08</v>
      </c>
      <c r="T222" s="505">
        <v>14</v>
      </c>
      <c r="U222" s="469" t="str">
        <f t="shared" si="54"/>
        <v>C10-R18</v>
      </c>
      <c r="V222" s="505">
        <v>10</v>
      </c>
      <c r="W222" s="470" t="s">
        <v>493</v>
      </c>
      <c r="X222" s="470" t="s">
        <v>494</v>
      </c>
      <c r="Y222" s="505">
        <v>18</v>
      </c>
      <c r="AA222" s="504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27"/>
      <c r="C223" s="404" t="str">
        <f t="shared" si="51"/>
        <v>C10-R16</v>
      </c>
      <c r="D223" s="405">
        <v>0.3578587962962963</v>
      </c>
      <c r="E223" s="405">
        <v>0.35802083333333334</v>
      </c>
      <c r="F223" s="406">
        <f t="shared" si="57"/>
        <v>1.7</v>
      </c>
      <c r="G223" s="468">
        <f t="shared" si="57"/>
        <v>5.89</v>
      </c>
      <c r="H223" s="407">
        <f t="shared" si="57"/>
        <v>1.2</v>
      </c>
      <c r="I223" s="407">
        <f t="shared" si="58"/>
        <v>7.59</v>
      </c>
      <c r="J223" s="407">
        <f t="shared" si="52"/>
        <v>7.6999999994039534</v>
      </c>
      <c r="K223" s="408">
        <f t="shared" si="59"/>
        <v>0.10999999940395355</v>
      </c>
      <c r="L223" s="409">
        <f t="shared" si="60"/>
        <v>0.5</v>
      </c>
      <c r="M223" s="410">
        <f t="shared" si="61"/>
        <v>8.09</v>
      </c>
      <c r="N223" s="410">
        <f t="shared" si="62"/>
        <v>8.1999999994039534</v>
      </c>
      <c r="O223" s="411"/>
      <c r="P223" s="485">
        <f t="shared" ca="1" si="63"/>
        <v>0.39018518518518841</v>
      </c>
      <c r="Q223" s="484">
        <f t="shared" ca="1" si="64"/>
        <v>0.39034722222222545</v>
      </c>
      <c r="R223" s="486">
        <v>0.10999999940395355</v>
      </c>
      <c r="S223" s="486">
        <f t="shared" ca="1" si="53"/>
        <v>0.01</v>
      </c>
      <c r="T223" s="505">
        <v>15</v>
      </c>
      <c r="U223" s="469" t="str">
        <f t="shared" si="54"/>
        <v>C10-R16</v>
      </c>
      <c r="V223" s="505">
        <v>10</v>
      </c>
      <c r="W223" s="470" t="s">
        <v>493</v>
      </c>
      <c r="X223" s="470" t="s">
        <v>494</v>
      </c>
      <c r="Y223" s="505">
        <v>16</v>
      </c>
      <c r="AA223" s="504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27"/>
      <c r="C224" s="404" t="str">
        <f t="shared" si="51"/>
        <v>C10-R14</v>
      </c>
      <c r="D224" s="405">
        <v>0.35810185185185184</v>
      </c>
      <c r="E224" s="405">
        <v>0.35827546296296298</v>
      </c>
      <c r="F224" s="406">
        <f t="shared" si="57"/>
        <v>1.7</v>
      </c>
      <c r="G224" s="468">
        <f t="shared" si="57"/>
        <v>5.89</v>
      </c>
      <c r="H224" s="407">
        <f t="shared" si="57"/>
        <v>1.2</v>
      </c>
      <c r="I224" s="407">
        <f t="shared" si="58"/>
        <v>7.59</v>
      </c>
      <c r="J224" s="407">
        <f t="shared" si="52"/>
        <v>7.7400000059604643</v>
      </c>
      <c r="K224" s="408">
        <f t="shared" si="59"/>
        <v>0.15000000596046448</v>
      </c>
      <c r="L224" s="409">
        <f t="shared" si="60"/>
        <v>0.5</v>
      </c>
      <c r="M224" s="410">
        <f t="shared" si="61"/>
        <v>8.09</v>
      </c>
      <c r="N224" s="410">
        <f t="shared" si="62"/>
        <v>8.2400000059604643</v>
      </c>
      <c r="O224" s="411"/>
      <c r="P224" s="485">
        <f t="shared" ca="1" si="63"/>
        <v>0.39061342592592918</v>
      </c>
      <c r="Q224" s="484">
        <f t="shared" ca="1" si="64"/>
        <v>0.39076388888889213</v>
      </c>
      <c r="R224" s="486">
        <v>0.15000000596046448</v>
      </c>
      <c r="S224" s="486">
        <f t="shared" ca="1" si="53"/>
        <v>0.02</v>
      </c>
      <c r="T224" s="505">
        <v>16</v>
      </c>
      <c r="U224" s="469" t="str">
        <f t="shared" si="54"/>
        <v>C10-R14</v>
      </c>
      <c r="V224" s="505">
        <v>10</v>
      </c>
      <c r="W224" s="470" t="s">
        <v>493</v>
      </c>
      <c r="X224" s="470" t="s">
        <v>494</v>
      </c>
      <c r="Y224" s="505">
        <v>14</v>
      </c>
      <c r="AA224" s="504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27"/>
      <c r="C225" s="404" t="str">
        <f t="shared" si="51"/>
        <v>C10-R12</v>
      </c>
      <c r="D225" s="405">
        <v>0.35836805555555556</v>
      </c>
      <c r="E225" s="405">
        <v>0.35850694444444442</v>
      </c>
      <c r="F225" s="406">
        <f t="shared" si="57"/>
        <v>1.7</v>
      </c>
      <c r="G225" s="468">
        <f t="shared" si="57"/>
        <v>5.89</v>
      </c>
      <c r="H225" s="407">
        <f t="shared" si="57"/>
        <v>1.2</v>
      </c>
      <c r="I225" s="407">
        <f t="shared" si="58"/>
        <v>7.59</v>
      </c>
      <c r="J225" s="407">
        <f t="shared" si="52"/>
        <v>7.6299999991059302</v>
      </c>
      <c r="K225" s="408">
        <f t="shared" si="59"/>
        <v>3.9999999105930328E-2</v>
      </c>
      <c r="L225" s="409">
        <f t="shared" si="60"/>
        <v>0.5</v>
      </c>
      <c r="M225" s="410">
        <f t="shared" si="61"/>
        <v>8.09</v>
      </c>
      <c r="N225" s="410">
        <f t="shared" si="62"/>
        <v>8.1299999991059302</v>
      </c>
      <c r="O225" s="411"/>
      <c r="P225" s="485">
        <f t="shared" ca="1" si="63"/>
        <v>0.3910416666666699</v>
      </c>
      <c r="Q225" s="484">
        <f t="shared" ca="1" si="64"/>
        <v>0.39119212962963285</v>
      </c>
      <c r="R225" s="486">
        <v>3.9999999105930328E-2</v>
      </c>
      <c r="S225" s="486">
        <f t="shared" ca="1" si="53"/>
        <v>0.1</v>
      </c>
      <c r="T225" s="505">
        <v>17</v>
      </c>
      <c r="U225" s="469" t="str">
        <f t="shared" si="54"/>
        <v>C10-R12</v>
      </c>
      <c r="V225" s="505">
        <v>10</v>
      </c>
      <c r="W225" s="470" t="s">
        <v>493</v>
      </c>
      <c r="X225" s="470" t="s">
        <v>494</v>
      </c>
      <c r="Y225" s="505">
        <v>12</v>
      </c>
      <c r="AA225" s="504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27"/>
      <c r="C226" s="404" t="str">
        <f t="shared" si="51"/>
        <v>C10-R10</v>
      </c>
      <c r="D226" s="405">
        <v>0.35859953703703706</v>
      </c>
      <c r="E226" s="405">
        <v>0.35875000000000001</v>
      </c>
      <c r="F226" s="406">
        <f t="shared" si="57"/>
        <v>1.7</v>
      </c>
      <c r="G226" s="468">
        <f t="shared" si="57"/>
        <v>5.89</v>
      </c>
      <c r="H226" s="407">
        <f t="shared" si="57"/>
        <v>1.2</v>
      </c>
      <c r="I226" s="407">
        <f t="shared" si="58"/>
        <v>7.59</v>
      </c>
      <c r="J226" s="407">
        <f t="shared" si="52"/>
        <v>7.5999999997764824</v>
      </c>
      <c r="K226" s="408">
        <f t="shared" si="59"/>
        <v>9.9999997764825821E-3</v>
      </c>
      <c r="L226" s="409">
        <f t="shared" si="60"/>
        <v>0.5</v>
      </c>
      <c r="M226" s="410">
        <f t="shared" si="61"/>
        <v>8.09</v>
      </c>
      <c r="N226" s="410">
        <f t="shared" si="62"/>
        <v>8.0999999997764824</v>
      </c>
      <c r="O226" s="411"/>
      <c r="P226" s="485">
        <f t="shared" ca="1" si="63"/>
        <v>0.39148148148148471</v>
      </c>
      <c r="Q226" s="484">
        <f t="shared" ca="1" si="64"/>
        <v>0.39165509259259584</v>
      </c>
      <c r="R226" s="486">
        <v>9.9999997764825821E-3</v>
      </c>
      <c r="S226" s="486">
        <f t="shared" ca="1" si="53"/>
        <v>0.09</v>
      </c>
      <c r="T226" s="505">
        <v>18</v>
      </c>
      <c r="U226" s="469" t="str">
        <f t="shared" si="54"/>
        <v>C10-R10</v>
      </c>
      <c r="V226" s="505">
        <v>10</v>
      </c>
      <c r="W226" s="470" t="s">
        <v>493</v>
      </c>
      <c r="X226" s="470" t="s">
        <v>494</v>
      </c>
      <c r="Y226" s="505">
        <v>10</v>
      </c>
      <c r="AA226" s="504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27"/>
      <c r="C227" s="404" t="str">
        <f t="shared" si="51"/>
        <v>C10-R8</v>
      </c>
      <c r="D227" s="405">
        <v>0.35883101851851851</v>
      </c>
      <c r="E227" s="405">
        <v>0.35896990740740742</v>
      </c>
      <c r="F227" s="406">
        <f t="shared" ref="F227:H242" si="65">F226</f>
        <v>1.7</v>
      </c>
      <c r="G227" s="468">
        <f t="shared" si="65"/>
        <v>5.89</v>
      </c>
      <c r="H227" s="407">
        <f t="shared" si="65"/>
        <v>1.2</v>
      </c>
      <c r="I227" s="407">
        <f t="shared" si="58"/>
        <v>7.59</v>
      </c>
      <c r="J227" s="407">
        <f t="shared" si="52"/>
        <v>7.6699999982118605</v>
      </c>
      <c r="K227" s="408">
        <f t="shared" si="59"/>
        <v>7.9999998211860657E-2</v>
      </c>
      <c r="L227" s="409">
        <f t="shared" si="60"/>
        <v>0.5</v>
      </c>
      <c r="M227" s="410">
        <f t="shared" si="61"/>
        <v>8.09</v>
      </c>
      <c r="N227" s="410">
        <f t="shared" si="62"/>
        <v>8.1699999982118605</v>
      </c>
      <c r="O227" s="411"/>
      <c r="P227" s="485">
        <f t="shared" ca="1" si="63"/>
        <v>0.39188657407407734</v>
      </c>
      <c r="Q227" s="484">
        <f t="shared" ca="1" si="64"/>
        <v>0.39203703703704029</v>
      </c>
      <c r="R227" s="486">
        <v>7.9999998211860657E-2</v>
      </c>
      <c r="S227" s="486">
        <f t="shared" ca="1" si="53"/>
        <v>0.01</v>
      </c>
      <c r="T227" s="505">
        <v>19</v>
      </c>
      <c r="U227" s="503" t="str">
        <f t="shared" si="54"/>
        <v>C10-R8</v>
      </c>
      <c r="V227" s="505">
        <v>10</v>
      </c>
      <c r="W227" s="503" t="s">
        <v>493</v>
      </c>
      <c r="X227" s="503" t="s">
        <v>494</v>
      </c>
      <c r="Y227" s="505">
        <v>8</v>
      </c>
      <c r="AA227" s="504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27"/>
      <c r="C228" s="404" t="str">
        <f t="shared" si="51"/>
        <v>C10-R6</v>
      </c>
      <c r="D228" s="405">
        <v>0.35908564814814814</v>
      </c>
      <c r="E228" s="405">
        <v>0.35924768518518518</v>
      </c>
      <c r="F228" s="406">
        <f t="shared" si="65"/>
        <v>1.7</v>
      </c>
      <c r="G228" s="468">
        <f t="shared" si="65"/>
        <v>5.89</v>
      </c>
      <c r="H228" s="407">
        <f t="shared" si="65"/>
        <v>1.2</v>
      </c>
      <c r="I228" s="407">
        <f t="shared" si="58"/>
        <v>7.59</v>
      </c>
      <c r="J228" s="407">
        <f t="shared" si="52"/>
        <v>7.6800000035762785</v>
      </c>
      <c r="K228" s="408">
        <f t="shared" si="59"/>
        <v>9.0000003576278687E-2</v>
      </c>
      <c r="L228" s="409">
        <f t="shared" si="60"/>
        <v>0.5</v>
      </c>
      <c r="M228" s="410">
        <f t="shared" si="61"/>
        <v>8.09</v>
      </c>
      <c r="N228" s="410">
        <f t="shared" si="62"/>
        <v>8.1800000035762785</v>
      </c>
      <c r="O228" s="411"/>
      <c r="P228" s="485">
        <f t="shared" ca="1" si="63"/>
        <v>0.39228009259259583</v>
      </c>
      <c r="Q228" s="484">
        <f t="shared" ca="1" si="64"/>
        <v>0.39245370370370697</v>
      </c>
      <c r="R228" s="486">
        <v>9.0000003576278687E-2</v>
      </c>
      <c r="S228" s="486">
        <f t="shared" ca="1" si="53"/>
        <v>0.05</v>
      </c>
      <c r="T228" s="505">
        <v>20</v>
      </c>
      <c r="U228" s="469" t="str">
        <f t="shared" si="54"/>
        <v>C10-R6</v>
      </c>
      <c r="V228" s="505">
        <v>10</v>
      </c>
      <c r="W228" s="470" t="s">
        <v>493</v>
      </c>
      <c r="X228" s="470" t="s">
        <v>494</v>
      </c>
      <c r="Y228" s="505">
        <v>6</v>
      </c>
      <c r="AA228" s="504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27"/>
      <c r="C229" s="404" t="str">
        <f t="shared" si="51"/>
        <v>C10-R4</v>
      </c>
      <c r="D229" s="405">
        <v>0.35934027777777777</v>
      </c>
      <c r="E229" s="405">
        <v>0.35949074074074072</v>
      </c>
      <c r="F229" s="406">
        <f t="shared" si="65"/>
        <v>1.7</v>
      </c>
      <c r="G229" s="468">
        <f t="shared" si="65"/>
        <v>5.89</v>
      </c>
      <c r="H229" s="407">
        <f t="shared" si="65"/>
        <v>1.2</v>
      </c>
      <c r="I229" s="407">
        <f t="shared" si="58"/>
        <v>7.59</v>
      </c>
      <c r="J229" s="407">
        <f t="shared" si="52"/>
        <v>7.5999999997764824</v>
      </c>
      <c r="K229" s="408">
        <f t="shared" si="59"/>
        <v>9.9999997764825821E-3</v>
      </c>
      <c r="L229" s="409">
        <f t="shared" si="60"/>
        <v>0.5</v>
      </c>
      <c r="M229" s="410">
        <f t="shared" si="61"/>
        <v>8.09</v>
      </c>
      <c r="N229" s="410">
        <f t="shared" si="62"/>
        <v>8.0999999997764824</v>
      </c>
      <c r="O229" s="411"/>
      <c r="P229" s="485">
        <f t="shared" ca="1" si="63"/>
        <v>0.39273148148148473</v>
      </c>
      <c r="Q229" s="484">
        <f t="shared" ca="1" si="64"/>
        <v>0.39288194444444768</v>
      </c>
      <c r="R229" s="486">
        <v>9.9999997764825821E-3</v>
      </c>
      <c r="S229" s="486">
        <f t="shared" ca="1" si="53"/>
        <v>0.09</v>
      </c>
      <c r="T229" s="506">
        <v>21</v>
      </c>
      <c r="U229" s="503" t="str">
        <f t="shared" si="54"/>
        <v>C10-R4</v>
      </c>
      <c r="V229" s="506">
        <v>10</v>
      </c>
      <c r="W229" s="503" t="s">
        <v>493</v>
      </c>
      <c r="X229" s="503" t="s">
        <v>494</v>
      </c>
      <c r="Y229" s="506">
        <v>4</v>
      </c>
      <c r="AA229" s="504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27"/>
      <c r="C230" s="404" t="str">
        <f t="shared" si="51"/>
        <v>C11-R3</v>
      </c>
      <c r="D230" s="405">
        <v>0.3595949074074074</v>
      </c>
      <c r="E230" s="405">
        <v>0.35975694444444445</v>
      </c>
      <c r="F230" s="406">
        <f t="shared" si="65"/>
        <v>1.7</v>
      </c>
      <c r="G230" s="468">
        <f t="shared" si="65"/>
        <v>5.89</v>
      </c>
      <c r="H230" s="407">
        <f t="shared" si="65"/>
        <v>1.2</v>
      </c>
      <c r="I230" s="407">
        <f t="shared" si="58"/>
        <v>7.59</v>
      </c>
      <c r="J230" s="407">
        <f t="shared" si="52"/>
        <v>7.7099999973177908</v>
      </c>
      <c r="K230" s="408">
        <f t="shared" si="59"/>
        <v>0.11999999731779099</v>
      </c>
      <c r="L230" s="409">
        <f t="shared" si="60"/>
        <v>0.5</v>
      </c>
      <c r="M230" s="410">
        <f t="shared" si="61"/>
        <v>8.09</v>
      </c>
      <c r="N230" s="410">
        <f t="shared" si="62"/>
        <v>8.2099999973177908</v>
      </c>
      <c r="O230" s="411"/>
      <c r="P230" s="485">
        <f t="shared" ca="1" si="63"/>
        <v>0.39317129629629954</v>
      </c>
      <c r="Q230" s="484">
        <f t="shared" ca="1" si="64"/>
        <v>0.39333333333333659</v>
      </c>
      <c r="R230" s="486">
        <v>0.11999999731779099</v>
      </c>
      <c r="S230" s="486">
        <f t="shared" ca="1" si="53"/>
        <v>0.02</v>
      </c>
      <c r="T230" s="505">
        <v>1</v>
      </c>
      <c r="U230" s="469" t="str">
        <f t="shared" si="54"/>
        <v>C11-R3</v>
      </c>
      <c r="V230" s="505">
        <v>11</v>
      </c>
      <c r="W230" s="470" t="s">
        <v>493</v>
      </c>
      <c r="X230" s="470" t="s">
        <v>494</v>
      </c>
      <c r="Y230" s="505">
        <v>3</v>
      </c>
      <c r="AA230" s="504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27"/>
      <c r="C231" s="404" t="str">
        <f t="shared" si="51"/>
        <v>C11-R5</v>
      </c>
      <c r="D231" s="405">
        <v>0.35988425925925926</v>
      </c>
      <c r="E231" s="405">
        <v>0.36005787037037035</v>
      </c>
      <c r="F231" s="406">
        <f t="shared" si="65"/>
        <v>1.7</v>
      </c>
      <c r="G231" s="468">
        <f t="shared" si="65"/>
        <v>5.89</v>
      </c>
      <c r="H231" s="407">
        <f t="shared" si="65"/>
        <v>1.2</v>
      </c>
      <c r="I231" s="407">
        <f t="shared" si="58"/>
        <v>7.59</v>
      </c>
      <c r="J231" s="407">
        <f t="shared" si="52"/>
        <v>7.6800000035762785</v>
      </c>
      <c r="K231" s="408">
        <f t="shared" si="59"/>
        <v>9.0000003576278687E-2</v>
      </c>
      <c r="L231" s="409">
        <f t="shared" si="60"/>
        <v>0.5</v>
      </c>
      <c r="M231" s="410">
        <f t="shared" si="61"/>
        <v>8.09</v>
      </c>
      <c r="N231" s="410">
        <f t="shared" si="62"/>
        <v>8.1800000035762785</v>
      </c>
      <c r="O231" s="411"/>
      <c r="P231" s="485">
        <f t="shared" ca="1" si="63"/>
        <v>0.39356481481481809</v>
      </c>
      <c r="Q231" s="484">
        <f t="shared" ca="1" si="64"/>
        <v>0.39372685185185513</v>
      </c>
      <c r="R231" s="486">
        <v>9.0000003576278687E-2</v>
      </c>
      <c r="S231" s="486">
        <f t="shared" ca="1" si="53"/>
        <v>0.02</v>
      </c>
      <c r="T231" s="505">
        <v>2</v>
      </c>
      <c r="U231" s="469" t="str">
        <f t="shared" si="54"/>
        <v>C11-R5</v>
      </c>
      <c r="V231" s="505">
        <v>11</v>
      </c>
      <c r="W231" s="470" t="s">
        <v>493</v>
      </c>
      <c r="X231" s="470" t="s">
        <v>494</v>
      </c>
      <c r="Y231" s="505">
        <v>5</v>
      </c>
      <c r="AA231" s="504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27"/>
      <c r="C232" s="404" t="str">
        <f t="shared" si="51"/>
        <v>C11-R7</v>
      </c>
      <c r="D232" s="405">
        <v>0.3601388888888889</v>
      </c>
      <c r="E232" s="405">
        <v>0.36028935185185185</v>
      </c>
      <c r="F232" s="406">
        <f t="shared" si="65"/>
        <v>1.7</v>
      </c>
      <c r="G232" s="468">
        <f t="shared" si="65"/>
        <v>5.89</v>
      </c>
      <c r="H232" s="407">
        <f t="shared" si="65"/>
        <v>1.2</v>
      </c>
      <c r="I232" s="407">
        <f t="shared" si="58"/>
        <v>7.59</v>
      </c>
      <c r="J232" s="407">
        <f t="shared" si="52"/>
        <v>7.6400000007450579</v>
      </c>
      <c r="K232" s="408">
        <f t="shared" si="59"/>
        <v>5.000000074505806E-2</v>
      </c>
      <c r="L232" s="409">
        <f t="shared" si="60"/>
        <v>0.5</v>
      </c>
      <c r="M232" s="410">
        <f t="shared" si="61"/>
        <v>8.09</v>
      </c>
      <c r="N232" s="410">
        <f t="shared" si="62"/>
        <v>8.1400000007450579</v>
      </c>
      <c r="O232" s="411"/>
      <c r="P232" s="485">
        <f t="shared" ca="1" si="63"/>
        <v>0.39396990740741067</v>
      </c>
      <c r="Q232" s="484">
        <f t="shared" ca="1" si="64"/>
        <v>0.39412037037037362</v>
      </c>
      <c r="R232" s="486">
        <v>5.000000074505806E-2</v>
      </c>
      <c r="S232" s="486">
        <f t="shared" ca="1" si="53"/>
        <v>0.11</v>
      </c>
      <c r="T232" s="505">
        <v>3</v>
      </c>
      <c r="U232" s="469" t="str">
        <f t="shared" si="54"/>
        <v>C11-R7</v>
      </c>
      <c r="V232" s="505">
        <v>11</v>
      </c>
      <c r="W232" s="470" t="s">
        <v>493</v>
      </c>
      <c r="X232" s="470" t="s">
        <v>494</v>
      </c>
      <c r="Y232" s="505">
        <v>7</v>
      </c>
      <c r="AA232" s="504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27"/>
      <c r="C233" s="404" t="str">
        <f t="shared" si="51"/>
        <v>C11-R9</v>
      </c>
      <c r="D233" s="405">
        <v>0.36042824074074076</v>
      </c>
      <c r="E233" s="405">
        <v>0.3605902777777778</v>
      </c>
      <c r="F233" s="406">
        <f t="shared" si="65"/>
        <v>1.7</v>
      </c>
      <c r="G233" s="468">
        <f t="shared" si="65"/>
        <v>5.89</v>
      </c>
      <c r="H233" s="407">
        <f t="shared" si="65"/>
        <v>1.2</v>
      </c>
      <c r="I233" s="407">
        <f t="shared" si="58"/>
        <v>7.59</v>
      </c>
      <c r="J233" s="407">
        <f t="shared" si="52"/>
        <v>7.6499999986588954</v>
      </c>
      <c r="K233" s="408">
        <f t="shared" si="59"/>
        <v>5.9999998658895493E-2</v>
      </c>
      <c r="L233" s="409">
        <f t="shared" si="60"/>
        <v>0.5</v>
      </c>
      <c r="M233" s="410">
        <f t="shared" si="61"/>
        <v>8.09</v>
      </c>
      <c r="N233" s="410">
        <f t="shared" si="62"/>
        <v>8.1499999986588954</v>
      </c>
      <c r="O233" s="411"/>
      <c r="P233" s="485">
        <f t="shared" ca="1" si="63"/>
        <v>0.39439814814815138</v>
      </c>
      <c r="Q233" s="484">
        <f t="shared" ca="1" si="64"/>
        <v>0.39456018518518843</v>
      </c>
      <c r="R233" s="486">
        <v>5.9999998658895493E-2</v>
      </c>
      <c r="S233" s="486">
        <f t="shared" ca="1" si="53"/>
        <v>0.08</v>
      </c>
      <c r="T233" s="505">
        <v>4</v>
      </c>
      <c r="U233" s="469" t="str">
        <f t="shared" si="54"/>
        <v>C11-R9</v>
      </c>
      <c r="V233" s="505">
        <v>11</v>
      </c>
      <c r="W233" s="470" t="s">
        <v>493</v>
      </c>
      <c r="X233" s="470" t="s">
        <v>494</v>
      </c>
      <c r="Y233" s="505">
        <v>9</v>
      </c>
      <c r="AA233" s="504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27"/>
      <c r="C234" s="404" t="str">
        <f t="shared" si="51"/>
        <v>C11-R11</v>
      </c>
      <c r="D234" s="405">
        <v>0.36071759259259262</v>
      </c>
      <c r="E234" s="405">
        <v>0.3608912037037037</v>
      </c>
      <c r="F234" s="406">
        <f t="shared" si="65"/>
        <v>1.7</v>
      </c>
      <c r="G234" s="468">
        <f t="shared" si="65"/>
        <v>5.89</v>
      </c>
      <c r="H234" s="407">
        <f t="shared" si="65"/>
        <v>1.2</v>
      </c>
      <c r="I234" s="407">
        <f t="shared" si="58"/>
        <v>7.59</v>
      </c>
      <c r="J234" s="407">
        <f t="shared" si="52"/>
        <v>7.690000001490116</v>
      </c>
      <c r="K234" s="408">
        <f t="shared" si="59"/>
        <v>0.10000000149011612</v>
      </c>
      <c r="L234" s="409">
        <f t="shared" si="60"/>
        <v>0.5</v>
      </c>
      <c r="M234" s="410">
        <f t="shared" si="61"/>
        <v>8.09</v>
      </c>
      <c r="N234" s="410">
        <f t="shared" si="62"/>
        <v>8.190000001490116</v>
      </c>
      <c r="O234" s="411"/>
      <c r="P234" s="485">
        <f t="shared" ca="1" si="63"/>
        <v>0.39480324074074397</v>
      </c>
      <c r="Q234" s="484">
        <f t="shared" ca="1" si="64"/>
        <v>0.39496527777778101</v>
      </c>
      <c r="R234" s="486">
        <v>0.10000000149011612</v>
      </c>
      <c r="S234" s="486">
        <f t="shared" ca="1" si="53"/>
        <v>0.11</v>
      </c>
      <c r="T234" s="505">
        <v>5</v>
      </c>
      <c r="U234" s="469" t="str">
        <f t="shared" si="54"/>
        <v>C11-R11</v>
      </c>
      <c r="V234" s="505">
        <v>11</v>
      </c>
      <c r="W234" s="470" t="s">
        <v>493</v>
      </c>
      <c r="X234" s="470" t="s">
        <v>494</v>
      </c>
      <c r="Y234" s="505">
        <v>11</v>
      </c>
      <c r="AA234" s="504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27"/>
      <c r="C235" s="404" t="str">
        <f t="shared" si="51"/>
        <v>C11-R13</v>
      </c>
      <c r="D235" s="405">
        <v>0.36096064814814816</v>
      </c>
      <c r="E235" s="405">
        <v>0.3611111111111111</v>
      </c>
      <c r="F235" s="406">
        <f t="shared" si="65"/>
        <v>1.7</v>
      </c>
      <c r="G235" s="468">
        <f t="shared" si="65"/>
        <v>5.89</v>
      </c>
      <c r="H235" s="407">
        <f t="shared" si="65"/>
        <v>1.2</v>
      </c>
      <c r="I235" s="407">
        <f t="shared" si="58"/>
        <v>7.59</v>
      </c>
      <c r="J235" s="407">
        <f t="shared" si="52"/>
        <v>7.7199999952316283</v>
      </c>
      <c r="K235" s="408">
        <f t="shared" si="59"/>
        <v>0.12999999523162842</v>
      </c>
      <c r="L235" s="409">
        <f t="shared" si="60"/>
        <v>0.5</v>
      </c>
      <c r="M235" s="410">
        <f t="shared" si="61"/>
        <v>8.09</v>
      </c>
      <c r="N235" s="410">
        <f t="shared" si="62"/>
        <v>8.2199999952316283</v>
      </c>
      <c r="O235" s="411"/>
      <c r="P235" s="485">
        <f t="shared" ca="1" si="63"/>
        <v>0.39521990740741064</v>
      </c>
      <c r="Q235" s="484">
        <f t="shared" ca="1" si="64"/>
        <v>0.39539351851852178</v>
      </c>
      <c r="R235" s="486">
        <v>0.12999999523162842</v>
      </c>
      <c r="S235" s="486">
        <f t="shared" ca="1" si="53"/>
        <v>0.1</v>
      </c>
      <c r="T235" s="505">
        <v>6</v>
      </c>
      <c r="U235" s="469" t="str">
        <f t="shared" si="54"/>
        <v>C11-R13</v>
      </c>
      <c r="V235" s="505">
        <v>11</v>
      </c>
      <c r="W235" s="470" t="s">
        <v>493</v>
      </c>
      <c r="X235" s="470" t="s">
        <v>494</v>
      </c>
      <c r="Y235" s="505">
        <v>13</v>
      </c>
      <c r="AA235" s="504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27"/>
      <c r="C236" s="404" t="str">
        <f t="shared" si="51"/>
        <v>C11-R15</v>
      </c>
      <c r="D236" s="405">
        <v>0.36121527777777779</v>
      </c>
      <c r="E236" s="405">
        <v>0.36137731481481483</v>
      </c>
      <c r="F236" s="406">
        <f t="shared" si="65"/>
        <v>1.7</v>
      </c>
      <c r="G236" s="468">
        <f t="shared" si="65"/>
        <v>5.89</v>
      </c>
      <c r="H236" s="407">
        <f t="shared" si="65"/>
        <v>1.2</v>
      </c>
      <c r="I236" s="407">
        <f t="shared" si="58"/>
        <v>7.59</v>
      </c>
      <c r="J236" s="407">
        <f t="shared" si="52"/>
        <v>7.6999999994039534</v>
      </c>
      <c r="K236" s="408">
        <f t="shared" si="59"/>
        <v>0.10999999940395355</v>
      </c>
      <c r="L236" s="409">
        <f t="shared" si="60"/>
        <v>0.5</v>
      </c>
      <c r="M236" s="410">
        <f t="shared" si="61"/>
        <v>8.09</v>
      </c>
      <c r="N236" s="410">
        <f t="shared" si="62"/>
        <v>8.1999999994039534</v>
      </c>
      <c r="O236" s="411"/>
      <c r="P236" s="485">
        <f t="shared" ca="1" si="63"/>
        <v>0.39564814814815141</v>
      </c>
      <c r="Q236" s="484">
        <f t="shared" ca="1" si="64"/>
        <v>0.39579861111111436</v>
      </c>
      <c r="R236" s="486">
        <v>0.10999999940395355</v>
      </c>
      <c r="S236" s="486">
        <f t="shared" ca="1" si="53"/>
        <v>0.09</v>
      </c>
      <c r="T236" s="505">
        <v>7</v>
      </c>
      <c r="U236" s="469" t="str">
        <f t="shared" si="54"/>
        <v>C11-R15</v>
      </c>
      <c r="V236" s="505">
        <v>11</v>
      </c>
      <c r="W236" s="470" t="s">
        <v>493</v>
      </c>
      <c r="X236" s="470" t="s">
        <v>494</v>
      </c>
      <c r="Y236" s="505">
        <v>15</v>
      </c>
      <c r="AA236" s="504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27"/>
      <c r="C237" s="404" t="str">
        <f t="shared" si="51"/>
        <v>C11-R17</v>
      </c>
      <c r="D237" s="405">
        <v>0.36146990740740742</v>
      </c>
      <c r="E237" s="405">
        <v>0.36162037037037037</v>
      </c>
      <c r="F237" s="406">
        <f t="shared" si="65"/>
        <v>1.7</v>
      </c>
      <c r="G237" s="468">
        <f t="shared" si="65"/>
        <v>5.89</v>
      </c>
      <c r="H237" s="407">
        <f t="shared" si="65"/>
        <v>1.2</v>
      </c>
      <c r="I237" s="407">
        <f t="shared" si="58"/>
        <v>7.59</v>
      </c>
      <c r="J237" s="407">
        <f t="shared" si="52"/>
        <v>7.6600000002980231</v>
      </c>
      <c r="K237" s="408">
        <f t="shared" si="59"/>
        <v>7.0000000298023224E-2</v>
      </c>
      <c r="L237" s="409">
        <f t="shared" si="60"/>
        <v>0.5</v>
      </c>
      <c r="M237" s="410">
        <f t="shared" si="61"/>
        <v>8.09</v>
      </c>
      <c r="N237" s="410">
        <f t="shared" si="62"/>
        <v>8.1600000002980231</v>
      </c>
      <c r="O237" s="411"/>
      <c r="P237" s="485">
        <f t="shared" ca="1" si="63"/>
        <v>0.39603009259259586</v>
      </c>
      <c r="Q237" s="484">
        <f t="shared" ca="1" si="64"/>
        <v>0.39616898148148477</v>
      </c>
      <c r="R237" s="486">
        <v>7.0000000298023224E-2</v>
      </c>
      <c r="S237" s="486">
        <f t="shared" ca="1" si="53"/>
        <v>0.05</v>
      </c>
      <c r="T237" s="505">
        <v>8</v>
      </c>
      <c r="U237" s="469" t="str">
        <f t="shared" si="54"/>
        <v>C11-R17</v>
      </c>
      <c r="V237" s="505">
        <v>11</v>
      </c>
      <c r="W237" s="470" t="s">
        <v>493</v>
      </c>
      <c r="X237" s="470" t="s">
        <v>494</v>
      </c>
      <c r="Y237" s="505">
        <v>17</v>
      </c>
      <c r="AA237" s="504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27"/>
      <c r="C238" s="404" t="str">
        <f t="shared" si="51"/>
        <v>C11-R19</v>
      </c>
      <c r="D238" s="405">
        <v>0.36171296296296296</v>
      </c>
      <c r="E238" s="405">
        <v>0.361875</v>
      </c>
      <c r="F238" s="406">
        <f t="shared" si="65"/>
        <v>1.7</v>
      </c>
      <c r="G238" s="468">
        <f t="shared" si="65"/>
        <v>5.89</v>
      </c>
      <c r="H238" s="407">
        <f t="shared" si="65"/>
        <v>1.2</v>
      </c>
      <c r="I238" s="407">
        <f t="shared" si="58"/>
        <v>7.59</v>
      </c>
      <c r="J238" s="407">
        <f t="shared" si="52"/>
        <v>7.6299999991059302</v>
      </c>
      <c r="K238" s="408">
        <f t="shared" si="59"/>
        <v>3.9999999105930328E-2</v>
      </c>
      <c r="L238" s="409">
        <f t="shared" si="60"/>
        <v>0.5</v>
      </c>
      <c r="M238" s="410">
        <f t="shared" si="61"/>
        <v>8.09</v>
      </c>
      <c r="N238" s="410">
        <f t="shared" si="62"/>
        <v>8.1299999991059302</v>
      </c>
      <c r="O238" s="411"/>
      <c r="P238" s="485">
        <f t="shared" ca="1" si="63"/>
        <v>0.39641203703704031</v>
      </c>
      <c r="Q238" s="484">
        <f t="shared" ca="1" si="64"/>
        <v>0.39658564814815145</v>
      </c>
      <c r="R238" s="486">
        <v>3.9999999105930328E-2</v>
      </c>
      <c r="S238" s="486">
        <f t="shared" ca="1" si="53"/>
        <v>0.04</v>
      </c>
      <c r="T238" s="505">
        <v>9</v>
      </c>
      <c r="U238" s="469" t="str">
        <f t="shared" si="54"/>
        <v>C11-R19</v>
      </c>
      <c r="V238" s="505">
        <v>11</v>
      </c>
      <c r="W238" s="470" t="s">
        <v>493</v>
      </c>
      <c r="X238" s="470" t="s">
        <v>494</v>
      </c>
      <c r="Y238" s="505">
        <v>19</v>
      </c>
      <c r="AA238" s="504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27"/>
      <c r="C239" s="404" t="str">
        <f t="shared" si="51"/>
        <v>C11-R21</v>
      </c>
      <c r="D239" s="405">
        <v>0.36194444444444446</v>
      </c>
      <c r="E239" s="405">
        <v>0.36209490740740741</v>
      </c>
      <c r="F239" s="406">
        <f t="shared" si="65"/>
        <v>1.7</v>
      </c>
      <c r="G239" s="468">
        <f t="shared" si="65"/>
        <v>5.89</v>
      </c>
      <c r="H239" s="407">
        <f t="shared" si="65"/>
        <v>1.2</v>
      </c>
      <c r="I239" s="407">
        <f t="shared" si="58"/>
        <v>7.59</v>
      </c>
      <c r="J239" s="407">
        <f t="shared" si="52"/>
        <v>7.6299999991059302</v>
      </c>
      <c r="K239" s="408">
        <f t="shared" si="59"/>
        <v>3.9999999105930328E-2</v>
      </c>
      <c r="L239" s="409">
        <f t="shared" si="60"/>
        <v>0.5</v>
      </c>
      <c r="M239" s="410">
        <f t="shared" si="61"/>
        <v>8.09</v>
      </c>
      <c r="N239" s="410">
        <f t="shared" si="62"/>
        <v>8.1299999991059302</v>
      </c>
      <c r="O239" s="411"/>
      <c r="P239" s="485">
        <f t="shared" ca="1" si="63"/>
        <v>0.39682870370370699</v>
      </c>
      <c r="Q239" s="484">
        <f t="shared" ca="1" si="64"/>
        <v>0.39700231481481812</v>
      </c>
      <c r="R239" s="486">
        <v>3.9999999105930328E-2</v>
      </c>
      <c r="S239" s="486">
        <f t="shared" ca="1" si="53"/>
        <v>0.09</v>
      </c>
      <c r="T239" s="505">
        <v>10</v>
      </c>
      <c r="U239" s="469" t="str">
        <f t="shared" si="54"/>
        <v>C11-R21</v>
      </c>
      <c r="V239" s="505">
        <v>11</v>
      </c>
      <c r="W239" s="470" t="s">
        <v>493</v>
      </c>
      <c r="X239" s="470" t="s">
        <v>494</v>
      </c>
      <c r="Y239" s="505">
        <v>21</v>
      </c>
      <c r="AA239" s="504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27"/>
      <c r="C240" s="404" t="str">
        <f t="shared" si="51"/>
        <v>C11-R23</v>
      </c>
      <c r="D240" s="405">
        <v>0.36223379629629632</v>
      </c>
      <c r="E240" s="405">
        <v>0.36237268518518517</v>
      </c>
      <c r="F240" s="406">
        <f t="shared" si="65"/>
        <v>1.7</v>
      </c>
      <c r="G240" s="468">
        <f t="shared" si="65"/>
        <v>5.89</v>
      </c>
      <c r="H240" s="407">
        <f t="shared" si="65"/>
        <v>1.2</v>
      </c>
      <c r="I240" s="407">
        <f t="shared" si="58"/>
        <v>7.59</v>
      </c>
      <c r="J240" s="407">
        <f t="shared" si="52"/>
        <v>7.6400000007450579</v>
      </c>
      <c r="K240" s="408">
        <f t="shared" si="59"/>
        <v>5.000000074505806E-2</v>
      </c>
      <c r="L240" s="409">
        <f t="shared" si="60"/>
        <v>0.5</v>
      </c>
      <c r="M240" s="410">
        <f t="shared" si="61"/>
        <v>8.09</v>
      </c>
      <c r="N240" s="410">
        <f t="shared" si="62"/>
        <v>8.1400000007450579</v>
      </c>
      <c r="O240" s="411"/>
      <c r="P240" s="485">
        <f t="shared" ca="1" si="63"/>
        <v>0.39726851851852185</v>
      </c>
      <c r="Q240" s="484">
        <f t="shared" ca="1" si="64"/>
        <v>0.3974305555555589</v>
      </c>
      <c r="R240" s="486">
        <v>5.000000074505806E-2</v>
      </c>
      <c r="S240" s="486">
        <f t="shared" ca="1" si="53"/>
        <v>0.09</v>
      </c>
      <c r="T240" s="505">
        <v>11</v>
      </c>
      <c r="U240" s="469" t="str">
        <f t="shared" si="54"/>
        <v>C11-R23</v>
      </c>
      <c r="V240" s="505">
        <v>11</v>
      </c>
      <c r="W240" s="470" t="s">
        <v>493</v>
      </c>
      <c r="X240" s="470" t="s">
        <v>494</v>
      </c>
      <c r="Y240" s="505">
        <v>23</v>
      </c>
      <c r="AA240" s="504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27"/>
      <c r="C241" s="404" t="str">
        <f t="shared" si="51"/>
        <v>C11-R25</v>
      </c>
      <c r="D241" s="405">
        <v>0.36248842592592595</v>
      </c>
      <c r="E241" s="405">
        <v>0.3626388888888889</v>
      </c>
      <c r="F241" s="406">
        <f t="shared" si="65"/>
        <v>1.7</v>
      </c>
      <c r="G241" s="468">
        <f t="shared" si="65"/>
        <v>5.89</v>
      </c>
      <c r="H241" s="407">
        <f t="shared" si="65"/>
        <v>1.2</v>
      </c>
      <c r="I241" s="407">
        <f t="shared" si="58"/>
        <v>7.59</v>
      </c>
      <c r="J241" s="407">
        <f t="shared" si="52"/>
        <v>7.6499999986588954</v>
      </c>
      <c r="K241" s="408">
        <f t="shared" si="59"/>
        <v>5.9999998658895493E-2</v>
      </c>
      <c r="L241" s="409">
        <f t="shared" si="60"/>
        <v>0.5</v>
      </c>
      <c r="M241" s="410">
        <f t="shared" si="61"/>
        <v>8.09</v>
      </c>
      <c r="N241" s="410">
        <f t="shared" si="62"/>
        <v>8.1499999986588954</v>
      </c>
      <c r="O241" s="411"/>
      <c r="P241" s="485">
        <f t="shared" ca="1" si="63"/>
        <v>0.39768518518518853</v>
      </c>
      <c r="Q241" s="484">
        <f t="shared" ca="1" si="64"/>
        <v>0.39782407407407744</v>
      </c>
      <c r="R241" s="486">
        <v>5.9999998658895493E-2</v>
      </c>
      <c r="S241" s="486">
        <f t="shared" ca="1" si="53"/>
        <v>0.08</v>
      </c>
      <c r="T241" s="505">
        <v>12</v>
      </c>
      <c r="U241" s="469" t="str">
        <f t="shared" si="54"/>
        <v>C11-R25</v>
      </c>
      <c r="V241" s="505">
        <v>11</v>
      </c>
      <c r="W241" s="470" t="s">
        <v>493</v>
      </c>
      <c r="X241" s="470" t="s">
        <v>494</v>
      </c>
      <c r="Y241" s="505">
        <v>25</v>
      </c>
      <c r="AA241" s="504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27" t="s">
        <v>523</v>
      </c>
      <c r="C242" s="404" t="str">
        <f t="shared" si="51"/>
        <v>C11-R27</v>
      </c>
      <c r="D242" s="405">
        <v>0.36277777777777775</v>
      </c>
      <c r="E242" s="405">
        <v>0.36295138888888889</v>
      </c>
      <c r="F242" s="406">
        <f t="shared" si="65"/>
        <v>1.7</v>
      </c>
      <c r="G242" s="468">
        <f t="shared" si="65"/>
        <v>5.89</v>
      </c>
      <c r="H242" s="407">
        <f t="shared" si="65"/>
        <v>1.2</v>
      </c>
      <c r="I242" s="407">
        <f t="shared" si="58"/>
        <v>7.59</v>
      </c>
      <c r="J242" s="407">
        <f t="shared" si="52"/>
        <v>7.690000001490116</v>
      </c>
      <c r="K242" s="408">
        <f t="shared" si="59"/>
        <v>0.10000000149011612</v>
      </c>
      <c r="L242" s="409">
        <f t="shared" si="60"/>
        <v>0.5</v>
      </c>
      <c r="M242" s="410">
        <f t="shared" si="61"/>
        <v>8.09</v>
      </c>
      <c r="N242" s="410">
        <f t="shared" si="62"/>
        <v>8.190000001490116</v>
      </c>
      <c r="O242" s="411"/>
      <c r="P242" s="485">
        <f t="shared" ca="1" si="63"/>
        <v>0.39809027777778117</v>
      </c>
      <c r="Q242" s="484">
        <f t="shared" ca="1" si="64"/>
        <v>0.39824074074074411</v>
      </c>
      <c r="R242" s="486">
        <v>0.10000000149011612</v>
      </c>
      <c r="S242" s="486">
        <f t="shared" ca="1" si="53"/>
        <v>0.06</v>
      </c>
      <c r="T242" s="505">
        <v>13</v>
      </c>
      <c r="U242" s="469" t="str">
        <f t="shared" si="54"/>
        <v>C11-R27</v>
      </c>
      <c r="V242" s="505">
        <v>11</v>
      </c>
      <c r="W242" s="470" t="s">
        <v>493</v>
      </c>
      <c r="X242" s="470" t="s">
        <v>494</v>
      </c>
      <c r="Y242" s="505">
        <v>27</v>
      </c>
      <c r="AA242" s="504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27"/>
      <c r="C243" s="404" t="str">
        <f t="shared" si="51"/>
        <v>C11-R29</v>
      </c>
      <c r="D243" s="405">
        <v>0.36302083333333335</v>
      </c>
      <c r="E243" s="405">
        <v>0.36318287037037039</v>
      </c>
      <c r="F243" s="406">
        <f t="shared" ref="F243:H258" si="66">F242</f>
        <v>1.7</v>
      </c>
      <c r="G243" s="468">
        <f t="shared" si="66"/>
        <v>5.89</v>
      </c>
      <c r="H243" s="407">
        <f t="shared" si="66"/>
        <v>1.2</v>
      </c>
      <c r="I243" s="407">
        <f t="shared" si="58"/>
        <v>7.59</v>
      </c>
      <c r="J243" s="407">
        <f t="shared" si="52"/>
        <v>7.690000001490116</v>
      </c>
      <c r="K243" s="408">
        <f t="shared" si="59"/>
        <v>0.10000000149011612</v>
      </c>
      <c r="L243" s="409">
        <f t="shared" si="60"/>
        <v>0.5</v>
      </c>
      <c r="M243" s="410">
        <f t="shared" si="61"/>
        <v>8.09</v>
      </c>
      <c r="N243" s="410">
        <f t="shared" si="62"/>
        <v>8.190000001490116</v>
      </c>
      <c r="O243" s="411"/>
      <c r="P243" s="485">
        <f t="shared" ca="1" si="63"/>
        <v>0.39847222222222561</v>
      </c>
      <c r="Q243" s="484">
        <f t="shared" ca="1" si="64"/>
        <v>0.39864583333333675</v>
      </c>
      <c r="R243" s="486">
        <v>0.10000000149011612</v>
      </c>
      <c r="S243" s="486">
        <f t="shared" ca="1" si="53"/>
        <v>0.04</v>
      </c>
      <c r="T243" s="505">
        <v>14</v>
      </c>
      <c r="U243" s="469" t="str">
        <f t="shared" si="54"/>
        <v>C11-R29</v>
      </c>
      <c r="V243" s="505">
        <v>11</v>
      </c>
      <c r="W243" s="470" t="s">
        <v>493</v>
      </c>
      <c r="X243" s="470" t="s">
        <v>494</v>
      </c>
      <c r="Y243" s="505">
        <v>29</v>
      </c>
      <c r="AA243" s="504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27"/>
      <c r="C244" s="404" t="str">
        <f t="shared" si="51"/>
        <v>C11-R31</v>
      </c>
      <c r="D244" s="405">
        <v>0.36328703703703702</v>
      </c>
      <c r="E244" s="405">
        <v>0.36344907407407406</v>
      </c>
      <c r="F244" s="406">
        <f t="shared" si="66"/>
        <v>1.7</v>
      </c>
      <c r="G244" s="468">
        <f t="shared" si="66"/>
        <v>5.89</v>
      </c>
      <c r="H244" s="407">
        <f t="shared" si="66"/>
        <v>1.2</v>
      </c>
      <c r="I244" s="407">
        <f t="shared" si="58"/>
        <v>7.59</v>
      </c>
      <c r="J244" s="407">
        <f t="shared" si="52"/>
        <v>7.6800000035762785</v>
      </c>
      <c r="K244" s="408">
        <f t="shared" si="59"/>
        <v>9.0000003576278687E-2</v>
      </c>
      <c r="L244" s="409">
        <f t="shared" si="60"/>
        <v>0.5</v>
      </c>
      <c r="M244" s="410">
        <f t="shared" si="61"/>
        <v>8.09</v>
      </c>
      <c r="N244" s="410">
        <f t="shared" si="62"/>
        <v>8.1800000035762785</v>
      </c>
      <c r="O244" s="411"/>
      <c r="P244" s="485">
        <f t="shared" ca="1" si="63"/>
        <v>0.39893518518518861</v>
      </c>
      <c r="Q244" s="484">
        <f t="shared" ca="1" si="64"/>
        <v>0.39908564814815156</v>
      </c>
      <c r="R244" s="486">
        <v>9.0000003576278687E-2</v>
      </c>
      <c r="S244" s="486">
        <f t="shared" ca="1" si="53"/>
        <v>0.01</v>
      </c>
      <c r="T244" s="505">
        <v>15</v>
      </c>
      <c r="U244" s="469" t="str">
        <f t="shared" si="54"/>
        <v>C11-R31</v>
      </c>
      <c r="V244" s="505">
        <v>11</v>
      </c>
      <c r="W244" s="470" t="s">
        <v>493</v>
      </c>
      <c r="X244" s="470" t="s">
        <v>494</v>
      </c>
      <c r="Y244" s="505">
        <v>31</v>
      </c>
      <c r="AA244" s="504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27"/>
      <c r="C245" s="404" t="str">
        <f t="shared" si="51"/>
        <v>C11-R33</v>
      </c>
      <c r="D245" s="405">
        <v>0.36354166666666665</v>
      </c>
      <c r="E245" s="405">
        <v>0.36371527777777779</v>
      </c>
      <c r="F245" s="406">
        <f t="shared" si="66"/>
        <v>1.7</v>
      </c>
      <c r="G245" s="468">
        <f t="shared" si="66"/>
        <v>5.89</v>
      </c>
      <c r="H245" s="407">
        <f t="shared" si="66"/>
        <v>1.2</v>
      </c>
      <c r="I245" s="407">
        <f t="shared" si="58"/>
        <v>7.59</v>
      </c>
      <c r="J245" s="407">
        <f t="shared" si="52"/>
        <v>7.6400000007450579</v>
      </c>
      <c r="K245" s="408">
        <f t="shared" si="59"/>
        <v>5.000000074505806E-2</v>
      </c>
      <c r="L245" s="409">
        <f t="shared" si="60"/>
        <v>0.5</v>
      </c>
      <c r="M245" s="410">
        <f t="shared" si="61"/>
        <v>8.09</v>
      </c>
      <c r="N245" s="410">
        <f t="shared" si="62"/>
        <v>8.1400000007450579</v>
      </c>
      <c r="O245" s="411"/>
      <c r="P245" s="485">
        <f t="shared" ca="1" si="63"/>
        <v>0.39937500000000342</v>
      </c>
      <c r="Q245" s="484">
        <f t="shared" ca="1" si="64"/>
        <v>0.39953703703704047</v>
      </c>
      <c r="R245" s="486">
        <v>5.000000074505806E-2</v>
      </c>
      <c r="S245" s="486">
        <f t="shared" ca="1" si="53"/>
        <v>7.0000000000000007E-2</v>
      </c>
      <c r="T245" s="505">
        <v>16</v>
      </c>
      <c r="U245" s="503" t="str">
        <f t="shared" si="54"/>
        <v>C11-R33</v>
      </c>
      <c r="V245" s="505">
        <v>11</v>
      </c>
      <c r="W245" s="503" t="s">
        <v>493</v>
      </c>
      <c r="X245" s="503" t="s">
        <v>494</v>
      </c>
      <c r="Y245" s="505">
        <v>33</v>
      </c>
      <c r="AA245" s="504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27"/>
      <c r="C246" s="404" t="str">
        <f t="shared" si="51"/>
        <v>C11-R35</v>
      </c>
      <c r="D246" s="405">
        <v>0.36378472222222225</v>
      </c>
      <c r="E246" s="405">
        <v>0.36394675925925923</v>
      </c>
      <c r="F246" s="406">
        <f t="shared" si="66"/>
        <v>1.7</v>
      </c>
      <c r="G246" s="468">
        <f t="shared" si="66"/>
        <v>5.89</v>
      </c>
      <c r="H246" s="407">
        <f t="shared" si="66"/>
        <v>1.2</v>
      </c>
      <c r="I246" s="407">
        <f t="shared" si="58"/>
        <v>7.59</v>
      </c>
      <c r="J246" s="407">
        <f t="shared" si="52"/>
        <v>7.7400000059604643</v>
      </c>
      <c r="K246" s="408">
        <f t="shared" si="59"/>
        <v>0.15000000596046448</v>
      </c>
      <c r="L246" s="409">
        <f t="shared" si="60"/>
        <v>0.5</v>
      </c>
      <c r="M246" s="410">
        <f t="shared" si="61"/>
        <v>8.09</v>
      </c>
      <c r="N246" s="410">
        <f t="shared" si="62"/>
        <v>8.2400000059604643</v>
      </c>
      <c r="O246" s="411"/>
      <c r="P246" s="485">
        <f t="shared" ca="1" si="63"/>
        <v>0.399780092592596</v>
      </c>
      <c r="Q246" s="484">
        <f t="shared" ca="1" si="64"/>
        <v>0.39994212962963305</v>
      </c>
      <c r="R246" s="486">
        <v>0.15000000596046448</v>
      </c>
      <c r="S246" s="486">
        <f t="shared" ca="1" si="53"/>
        <v>0.14000000000000001</v>
      </c>
      <c r="T246" s="505">
        <v>17</v>
      </c>
      <c r="U246" s="469" t="str">
        <f t="shared" si="54"/>
        <v>C11-R35</v>
      </c>
      <c r="V246" s="505">
        <v>11</v>
      </c>
      <c r="W246" s="470" t="s">
        <v>493</v>
      </c>
      <c r="X246" s="470" t="s">
        <v>494</v>
      </c>
      <c r="Y246" s="505">
        <v>35</v>
      </c>
      <c r="AA246" s="504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27"/>
      <c r="C247" s="404" t="str">
        <f t="shared" si="51"/>
        <v>C11-R37</v>
      </c>
      <c r="D247" s="405">
        <v>0.36406250000000001</v>
      </c>
      <c r="E247" s="405">
        <v>0.36420138888888887</v>
      </c>
      <c r="F247" s="406">
        <f t="shared" si="66"/>
        <v>1.7</v>
      </c>
      <c r="G247" s="468">
        <f t="shared" si="66"/>
        <v>5.89</v>
      </c>
      <c r="H247" s="407">
        <f t="shared" si="66"/>
        <v>1.2</v>
      </c>
      <c r="I247" s="407">
        <f t="shared" si="58"/>
        <v>7.59</v>
      </c>
      <c r="J247" s="407">
        <f t="shared" si="52"/>
        <v>7.6600000002980231</v>
      </c>
      <c r="K247" s="408">
        <f t="shared" si="59"/>
        <v>7.0000000298023224E-2</v>
      </c>
      <c r="L247" s="409">
        <f t="shared" si="60"/>
        <v>0.5</v>
      </c>
      <c r="M247" s="410">
        <f t="shared" si="61"/>
        <v>8.09</v>
      </c>
      <c r="N247" s="410">
        <f t="shared" si="62"/>
        <v>8.1600000002980231</v>
      </c>
      <c r="O247" s="411"/>
      <c r="P247" s="485">
        <f t="shared" ca="1" si="63"/>
        <v>0.40023148148148491</v>
      </c>
      <c r="Q247" s="484">
        <f t="shared" ca="1" si="64"/>
        <v>0.40040509259259605</v>
      </c>
      <c r="R247" s="486">
        <v>7.0000000298023224E-2</v>
      </c>
      <c r="S247" s="486">
        <f t="shared" ca="1" si="53"/>
        <v>0.01</v>
      </c>
      <c r="T247" s="505">
        <v>18</v>
      </c>
      <c r="U247" s="469" t="str">
        <f t="shared" si="54"/>
        <v>C11-R37</v>
      </c>
      <c r="V247" s="505">
        <v>11</v>
      </c>
      <c r="W247" s="470" t="s">
        <v>493</v>
      </c>
      <c r="X247" s="470" t="s">
        <v>494</v>
      </c>
      <c r="Y247" s="505">
        <v>37</v>
      </c>
      <c r="AA247" s="504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27"/>
      <c r="C248" s="404" t="str">
        <f t="shared" si="51"/>
        <v>C11-R39</v>
      </c>
      <c r="D248" s="405">
        <v>0.36431712962962964</v>
      </c>
      <c r="E248" s="405">
        <v>0.3644560185185185</v>
      </c>
      <c r="F248" s="406">
        <f t="shared" si="66"/>
        <v>1.7</v>
      </c>
      <c r="G248" s="468">
        <f t="shared" si="66"/>
        <v>5.89</v>
      </c>
      <c r="H248" s="407">
        <f t="shared" si="66"/>
        <v>1.2</v>
      </c>
      <c r="I248" s="407">
        <f t="shared" si="58"/>
        <v>7.59</v>
      </c>
      <c r="J248" s="407">
        <f t="shared" si="52"/>
        <v>7.6800000035762785</v>
      </c>
      <c r="K248" s="408">
        <f t="shared" si="59"/>
        <v>9.0000003576278687E-2</v>
      </c>
      <c r="L248" s="409">
        <f t="shared" si="60"/>
        <v>0.5</v>
      </c>
      <c r="M248" s="410">
        <f t="shared" si="61"/>
        <v>8.09</v>
      </c>
      <c r="N248" s="410">
        <f t="shared" si="62"/>
        <v>8.1800000035762785</v>
      </c>
      <c r="O248" s="411"/>
      <c r="P248" s="485">
        <f t="shared" ca="1" si="63"/>
        <v>0.40063657407407754</v>
      </c>
      <c r="Q248" s="484">
        <f t="shared" ca="1" si="64"/>
        <v>0.40077546296296646</v>
      </c>
      <c r="R248" s="486">
        <v>9.0000003576278687E-2</v>
      </c>
      <c r="S248" s="486">
        <f t="shared" ca="1" si="53"/>
        <v>0.06</v>
      </c>
      <c r="T248" s="505">
        <v>19</v>
      </c>
      <c r="U248" s="469" t="str">
        <f t="shared" si="54"/>
        <v>C11-R39</v>
      </c>
      <c r="V248" s="505">
        <v>11</v>
      </c>
      <c r="W248" s="470" t="s">
        <v>493</v>
      </c>
      <c r="X248" s="470" t="s">
        <v>494</v>
      </c>
      <c r="Y248" s="505">
        <v>39</v>
      </c>
      <c r="AA248" s="504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27"/>
      <c r="C249" s="404" t="str">
        <f t="shared" si="51"/>
        <v>C11-R41</v>
      </c>
      <c r="D249" s="405">
        <v>0.3646064814814815</v>
      </c>
      <c r="E249" s="405">
        <v>0.36475694444444445</v>
      </c>
      <c r="F249" s="406">
        <f t="shared" si="66"/>
        <v>1.7</v>
      </c>
      <c r="G249" s="468">
        <f t="shared" si="66"/>
        <v>5.89</v>
      </c>
      <c r="H249" s="407">
        <f t="shared" si="66"/>
        <v>1.2</v>
      </c>
      <c r="I249" s="407">
        <f t="shared" si="58"/>
        <v>7.59</v>
      </c>
      <c r="J249" s="407">
        <f t="shared" si="52"/>
        <v>7.7300000005960463</v>
      </c>
      <c r="K249" s="408">
        <f t="shared" si="59"/>
        <v>0.14000000059604645</v>
      </c>
      <c r="L249" s="409">
        <f t="shared" si="60"/>
        <v>0.5</v>
      </c>
      <c r="M249" s="410">
        <f t="shared" si="61"/>
        <v>8.09</v>
      </c>
      <c r="N249" s="410">
        <f t="shared" si="62"/>
        <v>8.2300000005960463</v>
      </c>
      <c r="O249" s="411"/>
      <c r="P249" s="485">
        <f t="shared" ca="1" si="63"/>
        <v>0.40103009259259609</v>
      </c>
      <c r="Q249" s="484">
        <f t="shared" ca="1" si="64"/>
        <v>0.40119212962963313</v>
      </c>
      <c r="R249" s="486">
        <v>0.14000000059604645</v>
      </c>
      <c r="S249" s="486">
        <f t="shared" ca="1" si="53"/>
        <v>7.0000000000000007E-2</v>
      </c>
      <c r="T249" s="505">
        <v>20</v>
      </c>
      <c r="U249" s="469" t="str">
        <f t="shared" si="54"/>
        <v>C11-R41</v>
      </c>
      <c r="V249" s="505">
        <v>11</v>
      </c>
      <c r="W249" s="470" t="s">
        <v>493</v>
      </c>
      <c r="X249" s="470" t="s">
        <v>494</v>
      </c>
      <c r="Y249" s="505">
        <v>41</v>
      </c>
      <c r="AA249" s="504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27"/>
      <c r="C250" s="404" t="str">
        <f t="shared" si="51"/>
        <v>C11-R43</v>
      </c>
      <c r="D250" s="405">
        <v>0.36488425925925927</v>
      </c>
      <c r="E250" s="405">
        <v>0.36505787037037035</v>
      </c>
      <c r="F250" s="406">
        <f t="shared" si="66"/>
        <v>1.7</v>
      </c>
      <c r="G250" s="468">
        <f t="shared" si="66"/>
        <v>5.89</v>
      </c>
      <c r="H250" s="407">
        <f t="shared" si="66"/>
        <v>1.2</v>
      </c>
      <c r="I250" s="407">
        <f t="shared" si="58"/>
        <v>7.59</v>
      </c>
      <c r="J250" s="407">
        <f t="shared" si="52"/>
        <v>7.609999999552965</v>
      </c>
      <c r="K250" s="408">
        <f t="shared" si="59"/>
        <v>1.9999999552965164E-2</v>
      </c>
      <c r="L250" s="409">
        <f t="shared" si="60"/>
        <v>0.5</v>
      </c>
      <c r="M250" s="410">
        <f t="shared" si="61"/>
        <v>8.09</v>
      </c>
      <c r="N250" s="410">
        <f t="shared" si="62"/>
        <v>8.109999999552965</v>
      </c>
      <c r="O250" s="411"/>
      <c r="P250" s="485">
        <f t="shared" ca="1" si="63"/>
        <v>0.40144675925926276</v>
      </c>
      <c r="Q250" s="484">
        <f t="shared" ca="1" si="64"/>
        <v>0.4016203703703739</v>
      </c>
      <c r="R250" s="486">
        <v>1.9999999552965164E-2</v>
      </c>
      <c r="S250" s="486">
        <f t="shared" ca="1" si="53"/>
        <v>0.05</v>
      </c>
      <c r="T250" s="505">
        <v>21</v>
      </c>
      <c r="U250" s="469" t="str">
        <f t="shared" si="54"/>
        <v>C11-R43</v>
      </c>
      <c r="V250" s="505">
        <v>11</v>
      </c>
      <c r="W250" s="470" t="s">
        <v>493</v>
      </c>
      <c r="X250" s="470" t="s">
        <v>494</v>
      </c>
      <c r="Y250" s="505">
        <v>43</v>
      </c>
      <c r="AA250" s="504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27"/>
      <c r="C251" s="404" t="str">
        <f t="shared" si="51"/>
        <v>C11-R45</v>
      </c>
      <c r="D251" s="405">
        <v>0.36516203703703703</v>
      </c>
      <c r="E251" s="405">
        <v>0.36530092592592595</v>
      </c>
      <c r="F251" s="406">
        <f t="shared" si="66"/>
        <v>1.7</v>
      </c>
      <c r="G251" s="468">
        <f t="shared" si="66"/>
        <v>5.89</v>
      </c>
      <c r="H251" s="407">
        <f t="shared" si="66"/>
        <v>1.2</v>
      </c>
      <c r="I251" s="407">
        <f t="shared" si="58"/>
        <v>7.59</v>
      </c>
      <c r="J251" s="407">
        <f t="shared" si="52"/>
        <v>7.6999999994039534</v>
      </c>
      <c r="K251" s="408">
        <f t="shared" si="59"/>
        <v>0.10999999940395355</v>
      </c>
      <c r="L251" s="409">
        <f t="shared" si="60"/>
        <v>0.5</v>
      </c>
      <c r="M251" s="410">
        <f t="shared" si="61"/>
        <v>8.09</v>
      </c>
      <c r="N251" s="410">
        <f t="shared" si="62"/>
        <v>8.1999999994039534</v>
      </c>
      <c r="O251" s="411"/>
      <c r="P251" s="485">
        <f t="shared" ca="1" si="63"/>
        <v>0.40187500000000353</v>
      </c>
      <c r="Q251" s="484">
        <f t="shared" ca="1" si="64"/>
        <v>0.40203703703704058</v>
      </c>
      <c r="R251" s="486">
        <v>0.10999999940395355</v>
      </c>
      <c r="S251" s="486">
        <f t="shared" ca="1" si="53"/>
        <v>0.01</v>
      </c>
      <c r="T251" s="506">
        <v>22</v>
      </c>
      <c r="U251" s="503" t="str">
        <f t="shared" si="54"/>
        <v>C11-R45</v>
      </c>
      <c r="V251" s="506">
        <v>11</v>
      </c>
      <c r="W251" s="503" t="s">
        <v>493</v>
      </c>
      <c r="X251" s="503" t="s">
        <v>494</v>
      </c>
      <c r="Y251" s="506">
        <v>45</v>
      </c>
      <c r="AA251" s="504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27"/>
      <c r="C252" s="404" t="str">
        <f t="shared" si="51"/>
        <v>C12-R46</v>
      </c>
      <c r="D252" s="405">
        <v>0.36540509259259257</v>
      </c>
      <c r="E252" s="405">
        <v>0.36556712962962962</v>
      </c>
      <c r="F252" s="406">
        <f t="shared" si="66"/>
        <v>1.7</v>
      </c>
      <c r="G252" s="468">
        <f t="shared" si="66"/>
        <v>5.89</v>
      </c>
      <c r="H252" s="407">
        <f t="shared" si="66"/>
        <v>1.2</v>
      </c>
      <c r="I252" s="407">
        <f t="shared" si="58"/>
        <v>7.59</v>
      </c>
      <c r="J252" s="407">
        <f t="shared" si="52"/>
        <v>7.6800000035762785</v>
      </c>
      <c r="K252" s="408">
        <f t="shared" si="59"/>
        <v>9.0000003576278687E-2</v>
      </c>
      <c r="L252" s="409">
        <f t="shared" si="60"/>
        <v>0.5</v>
      </c>
      <c r="M252" s="410">
        <f t="shared" si="61"/>
        <v>8.09</v>
      </c>
      <c r="N252" s="410">
        <f t="shared" si="62"/>
        <v>8.1800000035762785</v>
      </c>
      <c r="O252" s="411"/>
      <c r="P252" s="485">
        <f t="shared" ca="1" si="63"/>
        <v>0.40228009259259612</v>
      </c>
      <c r="Q252" s="484">
        <f t="shared" ca="1" si="64"/>
        <v>0.40243055555555907</v>
      </c>
      <c r="R252" s="486">
        <v>9.0000003576278687E-2</v>
      </c>
      <c r="S252" s="486">
        <f t="shared" ca="1" si="53"/>
        <v>0.02</v>
      </c>
      <c r="T252" s="505">
        <v>1</v>
      </c>
      <c r="U252" s="469" t="str">
        <f t="shared" si="54"/>
        <v>C12-R46</v>
      </c>
      <c r="V252" s="505">
        <v>12</v>
      </c>
      <c r="W252" s="470" t="s">
        <v>493</v>
      </c>
      <c r="X252" s="470" t="s">
        <v>494</v>
      </c>
      <c r="Y252" s="505">
        <v>46</v>
      </c>
      <c r="AA252" s="504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27"/>
      <c r="C253" s="404" t="str">
        <f t="shared" si="51"/>
        <v>C12-R44</v>
      </c>
      <c r="D253" s="405">
        <v>0.36564814814814817</v>
      </c>
      <c r="E253" s="405">
        <v>0.36581018518518521</v>
      </c>
      <c r="F253" s="406">
        <f t="shared" si="66"/>
        <v>1.7</v>
      </c>
      <c r="G253" s="468">
        <f t="shared" si="66"/>
        <v>5.89</v>
      </c>
      <c r="H253" s="407">
        <f t="shared" si="66"/>
        <v>1.2</v>
      </c>
      <c r="I253" s="407">
        <f t="shared" si="58"/>
        <v>7.59</v>
      </c>
      <c r="J253" s="407">
        <f t="shared" si="52"/>
        <v>7.7300000005960463</v>
      </c>
      <c r="K253" s="408">
        <f t="shared" si="59"/>
        <v>0.14000000059604645</v>
      </c>
      <c r="L253" s="409">
        <f t="shared" si="60"/>
        <v>0.5</v>
      </c>
      <c r="M253" s="410">
        <f t="shared" si="61"/>
        <v>8.09</v>
      </c>
      <c r="N253" s="410">
        <f t="shared" si="62"/>
        <v>8.2300000005960463</v>
      </c>
      <c r="O253" s="411"/>
      <c r="P253" s="485">
        <f t="shared" ca="1" si="63"/>
        <v>0.40266203703704057</v>
      </c>
      <c r="Q253" s="484">
        <f t="shared" ca="1" si="64"/>
        <v>0.4028356481481517</v>
      </c>
      <c r="R253" s="486">
        <v>0.14000000059604645</v>
      </c>
      <c r="S253" s="486">
        <f t="shared" ca="1" si="53"/>
        <v>0.03</v>
      </c>
      <c r="T253" s="505">
        <v>2</v>
      </c>
      <c r="U253" s="469" t="str">
        <f t="shared" si="54"/>
        <v>C12-R44</v>
      </c>
      <c r="V253" s="505">
        <v>12</v>
      </c>
      <c r="W253" s="470" t="s">
        <v>493</v>
      </c>
      <c r="X253" s="470" t="s">
        <v>494</v>
      </c>
      <c r="Y253" s="505">
        <v>44</v>
      </c>
      <c r="AA253" s="504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27"/>
      <c r="C254" s="404" t="str">
        <f t="shared" si="51"/>
        <v>C12-R42</v>
      </c>
      <c r="D254" s="405">
        <v>0.36587962962962961</v>
      </c>
      <c r="E254" s="405">
        <v>0.36605324074074075</v>
      </c>
      <c r="F254" s="406">
        <f t="shared" si="66"/>
        <v>1.7</v>
      </c>
      <c r="G254" s="468">
        <f t="shared" si="66"/>
        <v>5.89</v>
      </c>
      <c r="H254" s="407">
        <f t="shared" si="66"/>
        <v>1.2</v>
      </c>
      <c r="I254" s="407">
        <f t="shared" si="58"/>
        <v>7.59</v>
      </c>
      <c r="J254" s="407">
        <f t="shared" si="52"/>
        <v>7.6400000007450579</v>
      </c>
      <c r="K254" s="408">
        <f t="shared" si="59"/>
        <v>5.000000074505806E-2</v>
      </c>
      <c r="L254" s="409">
        <f t="shared" si="60"/>
        <v>0.5</v>
      </c>
      <c r="M254" s="410">
        <f t="shared" si="61"/>
        <v>8.09</v>
      </c>
      <c r="N254" s="410">
        <f t="shared" si="62"/>
        <v>8.1400000007450579</v>
      </c>
      <c r="O254" s="411"/>
      <c r="P254" s="485">
        <f t="shared" ca="1" si="63"/>
        <v>0.40309027777778134</v>
      </c>
      <c r="Q254" s="484">
        <f t="shared" ca="1" si="64"/>
        <v>0.40326388888889247</v>
      </c>
      <c r="R254" s="486">
        <v>5.000000074505806E-2</v>
      </c>
      <c r="S254" s="486">
        <f t="shared" ca="1" si="53"/>
        <v>0.09</v>
      </c>
      <c r="T254" s="505">
        <v>3</v>
      </c>
      <c r="U254" s="469" t="str">
        <f t="shared" si="54"/>
        <v>C12-R42</v>
      </c>
      <c r="V254" s="505">
        <v>12</v>
      </c>
      <c r="W254" s="470" t="s">
        <v>493</v>
      </c>
      <c r="X254" s="470" t="s">
        <v>494</v>
      </c>
      <c r="Y254" s="505">
        <v>42</v>
      </c>
      <c r="AA254" s="504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27"/>
      <c r="C255" s="404" t="str">
        <f t="shared" si="51"/>
        <v>C12-R40</v>
      </c>
      <c r="D255" s="405">
        <v>0.36614583333333334</v>
      </c>
      <c r="E255" s="405">
        <v>0.36631944444444442</v>
      </c>
      <c r="F255" s="406">
        <f t="shared" si="66"/>
        <v>1.7</v>
      </c>
      <c r="G255" s="468">
        <f t="shared" si="66"/>
        <v>5.89</v>
      </c>
      <c r="H255" s="407">
        <f t="shared" si="66"/>
        <v>1.2</v>
      </c>
      <c r="I255" s="407">
        <f t="shared" si="58"/>
        <v>7.59</v>
      </c>
      <c r="J255" s="407">
        <f t="shared" si="52"/>
        <v>7.6499999986588954</v>
      </c>
      <c r="K255" s="408">
        <f t="shared" si="59"/>
        <v>5.9999998658895493E-2</v>
      </c>
      <c r="L255" s="409">
        <f t="shared" si="60"/>
        <v>0.5</v>
      </c>
      <c r="M255" s="410">
        <f t="shared" si="61"/>
        <v>8.09</v>
      </c>
      <c r="N255" s="410">
        <f t="shared" si="62"/>
        <v>8.1499999986588954</v>
      </c>
      <c r="O255" s="411"/>
      <c r="P255" s="485">
        <f t="shared" ca="1" si="63"/>
        <v>0.40355324074074433</v>
      </c>
      <c r="Q255" s="484">
        <f t="shared" ca="1" si="64"/>
        <v>0.40370370370370728</v>
      </c>
      <c r="R255" s="486">
        <v>5.9999998658895493E-2</v>
      </c>
      <c r="S255" s="486">
        <f t="shared" ca="1" si="53"/>
        <v>0.14000000000000001</v>
      </c>
      <c r="T255" s="505">
        <v>4</v>
      </c>
      <c r="U255" s="469" t="str">
        <f t="shared" si="54"/>
        <v>C12-R40</v>
      </c>
      <c r="V255" s="505">
        <v>12</v>
      </c>
      <c r="W255" s="470" t="s">
        <v>493</v>
      </c>
      <c r="X255" s="470" t="s">
        <v>494</v>
      </c>
      <c r="Y255" s="505">
        <v>40</v>
      </c>
      <c r="AA255" s="504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27"/>
      <c r="C256" s="404" t="str">
        <f t="shared" si="51"/>
        <v>C12-R38</v>
      </c>
      <c r="D256" s="405">
        <v>0.36640046296296297</v>
      </c>
      <c r="E256" s="405">
        <v>0.36656250000000001</v>
      </c>
      <c r="F256" s="406">
        <f t="shared" si="66"/>
        <v>1.7</v>
      </c>
      <c r="G256" s="468">
        <f t="shared" si="66"/>
        <v>5.89</v>
      </c>
      <c r="H256" s="407">
        <f t="shared" si="66"/>
        <v>1.2</v>
      </c>
      <c r="I256" s="407">
        <f t="shared" si="58"/>
        <v>7.59</v>
      </c>
      <c r="J256" s="407">
        <f t="shared" si="52"/>
        <v>7.6400000007450579</v>
      </c>
      <c r="K256" s="408">
        <f t="shared" si="59"/>
        <v>5.000000074505806E-2</v>
      </c>
      <c r="L256" s="409">
        <f t="shared" si="60"/>
        <v>0.5</v>
      </c>
      <c r="M256" s="410">
        <f t="shared" si="61"/>
        <v>8.09</v>
      </c>
      <c r="N256" s="410">
        <f t="shared" si="62"/>
        <v>8.1400000007450579</v>
      </c>
      <c r="O256" s="411"/>
      <c r="P256" s="485">
        <f t="shared" ca="1" si="63"/>
        <v>0.40395833333333692</v>
      </c>
      <c r="Q256" s="484">
        <f t="shared" ca="1" si="64"/>
        <v>0.40413194444444805</v>
      </c>
      <c r="R256" s="486">
        <v>5.000000074505806E-2</v>
      </c>
      <c r="S256" s="486">
        <f t="shared" ca="1" si="53"/>
        <v>0.12</v>
      </c>
      <c r="T256" s="505">
        <v>5</v>
      </c>
      <c r="U256" s="469" t="str">
        <f t="shared" si="54"/>
        <v>C12-R38</v>
      </c>
      <c r="V256" s="505">
        <v>12</v>
      </c>
      <c r="W256" s="470" t="s">
        <v>493</v>
      </c>
      <c r="X256" s="470" t="s">
        <v>494</v>
      </c>
      <c r="Y256" s="505">
        <v>38</v>
      </c>
      <c r="AA256" s="504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27"/>
      <c r="C257" s="404" t="str">
        <f t="shared" si="51"/>
        <v>C12-R36</v>
      </c>
      <c r="D257" s="405">
        <v>0.36664351851851851</v>
      </c>
      <c r="E257" s="405">
        <v>0.36681712962962965</v>
      </c>
      <c r="F257" s="406">
        <f t="shared" si="66"/>
        <v>1.7</v>
      </c>
      <c r="G257" s="468">
        <f t="shared" si="66"/>
        <v>5.89</v>
      </c>
      <c r="H257" s="407">
        <f t="shared" si="66"/>
        <v>1.2</v>
      </c>
      <c r="I257" s="407">
        <f t="shared" si="58"/>
        <v>7.59</v>
      </c>
      <c r="J257" s="407">
        <f t="shared" si="52"/>
        <v>7.609999999552965</v>
      </c>
      <c r="K257" s="408">
        <f t="shared" si="59"/>
        <v>1.9999999552965164E-2</v>
      </c>
      <c r="L257" s="409">
        <f t="shared" si="60"/>
        <v>0.5</v>
      </c>
      <c r="M257" s="410">
        <f t="shared" si="61"/>
        <v>8.09</v>
      </c>
      <c r="N257" s="410">
        <f t="shared" si="62"/>
        <v>8.109999999552965</v>
      </c>
      <c r="O257" s="411"/>
      <c r="P257" s="485">
        <f t="shared" ca="1" si="63"/>
        <v>0.40439814814815178</v>
      </c>
      <c r="Q257" s="484">
        <f t="shared" ca="1" si="64"/>
        <v>0.40453703703704069</v>
      </c>
      <c r="R257" s="486">
        <v>1.9999999552965164E-2</v>
      </c>
      <c r="S257" s="486">
        <f t="shared" ca="1" si="53"/>
        <v>0.15</v>
      </c>
      <c r="T257" s="505">
        <v>6</v>
      </c>
      <c r="U257" s="469" t="str">
        <f t="shared" si="54"/>
        <v>C12-R36</v>
      </c>
      <c r="V257" s="505">
        <v>12</v>
      </c>
      <c r="W257" s="470" t="s">
        <v>493</v>
      </c>
      <c r="X257" s="470" t="s">
        <v>494</v>
      </c>
      <c r="Y257" s="505">
        <v>36</v>
      </c>
      <c r="AA257" s="504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27"/>
      <c r="C258" s="404" t="str">
        <f t="shared" si="51"/>
        <v>C12-R34</v>
      </c>
      <c r="D258" s="405">
        <v>0.36689814814814814</v>
      </c>
      <c r="E258" s="405">
        <v>0.36706018518518518</v>
      </c>
      <c r="F258" s="406">
        <f t="shared" si="66"/>
        <v>1.7</v>
      </c>
      <c r="G258" s="468">
        <f t="shared" si="66"/>
        <v>5.89</v>
      </c>
      <c r="H258" s="407">
        <f t="shared" si="66"/>
        <v>1.2</v>
      </c>
      <c r="I258" s="407">
        <f t="shared" si="58"/>
        <v>7.59</v>
      </c>
      <c r="J258" s="407">
        <f t="shared" si="52"/>
        <v>7.6600000002980231</v>
      </c>
      <c r="K258" s="408">
        <f t="shared" si="59"/>
        <v>7.0000000298023224E-2</v>
      </c>
      <c r="L258" s="409">
        <f t="shared" si="60"/>
        <v>0.5</v>
      </c>
      <c r="M258" s="410">
        <f t="shared" si="61"/>
        <v>8.09</v>
      </c>
      <c r="N258" s="410">
        <f t="shared" si="62"/>
        <v>8.1600000002980231</v>
      </c>
      <c r="O258" s="411"/>
      <c r="P258" s="485">
        <f t="shared" ca="1" si="63"/>
        <v>0.40481481481481846</v>
      </c>
      <c r="Q258" s="484">
        <f t="shared" ca="1" si="64"/>
        <v>0.4049768518518555</v>
      </c>
      <c r="R258" s="486">
        <v>7.0000000298023224E-2</v>
      </c>
      <c r="S258" s="486">
        <f t="shared" ca="1" si="53"/>
        <v>0.14000000000000001</v>
      </c>
      <c r="T258" s="505">
        <v>7</v>
      </c>
      <c r="U258" s="469" t="str">
        <f t="shared" si="54"/>
        <v>C12-R34</v>
      </c>
      <c r="V258" s="505">
        <v>12</v>
      </c>
      <c r="W258" s="470" t="s">
        <v>493</v>
      </c>
      <c r="X258" s="470" t="s">
        <v>494</v>
      </c>
      <c r="Y258" s="505">
        <v>34</v>
      </c>
      <c r="AA258" s="504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27"/>
      <c r="C259" s="404" t="str">
        <f t="shared" si="51"/>
        <v>C12-R32</v>
      </c>
      <c r="D259" s="405">
        <v>0.36712962962962964</v>
      </c>
      <c r="E259" s="405">
        <v>0.36729166666666668</v>
      </c>
      <c r="F259" s="406">
        <f t="shared" ref="F259:H274" si="67">F258</f>
        <v>1.7</v>
      </c>
      <c r="G259" s="468">
        <f t="shared" si="67"/>
        <v>5.89</v>
      </c>
      <c r="H259" s="407">
        <f t="shared" si="67"/>
        <v>1.2</v>
      </c>
      <c r="I259" s="407">
        <f t="shared" si="58"/>
        <v>7.59</v>
      </c>
      <c r="J259" s="407">
        <f t="shared" si="52"/>
        <v>7.609999999552965</v>
      </c>
      <c r="K259" s="408">
        <f t="shared" si="59"/>
        <v>1.9999999552965164E-2</v>
      </c>
      <c r="L259" s="409">
        <f t="shared" si="60"/>
        <v>0.5</v>
      </c>
      <c r="M259" s="410">
        <f t="shared" si="61"/>
        <v>8.09</v>
      </c>
      <c r="N259" s="410">
        <f t="shared" si="62"/>
        <v>8.109999999552965</v>
      </c>
      <c r="O259" s="411"/>
      <c r="P259" s="485">
        <f t="shared" ca="1" si="63"/>
        <v>0.40526620370370736</v>
      </c>
      <c r="Q259" s="484">
        <f t="shared" ca="1" si="64"/>
        <v>0.40542824074074441</v>
      </c>
      <c r="R259" s="486">
        <v>1.9999999552965164E-2</v>
      </c>
      <c r="S259" s="486">
        <f t="shared" ca="1" si="53"/>
        <v>0.1</v>
      </c>
      <c r="T259" s="505">
        <v>8</v>
      </c>
      <c r="U259" s="469" t="str">
        <f t="shared" si="54"/>
        <v>C12-R32</v>
      </c>
      <c r="V259" s="505">
        <v>12</v>
      </c>
      <c r="W259" s="470" t="s">
        <v>493</v>
      </c>
      <c r="X259" s="470" t="s">
        <v>494</v>
      </c>
      <c r="Y259" s="505">
        <v>32</v>
      </c>
      <c r="AA259" s="504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27"/>
      <c r="C260" s="404" t="str">
        <f t="shared" si="51"/>
        <v>C12-R30</v>
      </c>
      <c r="D260" s="405">
        <v>0.36739583333333331</v>
      </c>
      <c r="E260" s="405">
        <v>0.36753472222222222</v>
      </c>
      <c r="F260" s="406">
        <f t="shared" si="67"/>
        <v>1.7</v>
      </c>
      <c r="G260" s="468">
        <f t="shared" si="67"/>
        <v>5.89</v>
      </c>
      <c r="H260" s="407">
        <f t="shared" si="67"/>
        <v>1.2</v>
      </c>
      <c r="I260" s="407">
        <f t="shared" si="58"/>
        <v>7.59</v>
      </c>
      <c r="J260" s="407">
        <f t="shared" si="52"/>
        <v>7.6999999994039534</v>
      </c>
      <c r="K260" s="408">
        <f t="shared" si="59"/>
        <v>0.10999999940395355</v>
      </c>
      <c r="L260" s="409">
        <f t="shared" si="60"/>
        <v>0.5</v>
      </c>
      <c r="M260" s="410">
        <f t="shared" si="61"/>
        <v>8.09</v>
      </c>
      <c r="N260" s="410">
        <f t="shared" si="62"/>
        <v>8.1999999994039534</v>
      </c>
      <c r="O260" s="411"/>
      <c r="P260" s="485">
        <f t="shared" ca="1" si="63"/>
        <v>0.4056597222222259</v>
      </c>
      <c r="Q260" s="484">
        <f t="shared" ca="1" si="64"/>
        <v>0.40581018518518885</v>
      </c>
      <c r="R260" s="486">
        <v>0.10999999940395355</v>
      </c>
      <c r="S260" s="486">
        <f t="shared" ca="1" si="53"/>
        <v>0.08</v>
      </c>
      <c r="T260" s="505">
        <v>9</v>
      </c>
      <c r="U260" s="469" t="str">
        <f t="shared" si="54"/>
        <v>C12-R30</v>
      </c>
      <c r="V260" s="505">
        <v>12</v>
      </c>
      <c r="W260" s="470" t="s">
        <v>493</v>
      </c>
      <c r="X260" s="470" t="s">
        <v>494</v>
      </c>
      <c r="Y260" s="505">
        <v>30</v>
      </c>
      <c r="AA260" s="504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27"/>
      <c r="C261" s="404" t="str">
        <f t="shared" si="51"/>
        <v>C12-R28</v>
      </c>
      <c r="D261" s="405">
        <v>0.36768518518518517</v>
      </c>
      <c r="E261" s="405">
        <v>0.36782407407407408</v>
      </c>
      <c r="F261" s="406">
        <f t="shared" si="67"/>
        <v>1.7</v>
      </c>
      <c r="G261" s="468">
        <f t="shared" si="67"/>
        <v>5.89</v>
      </c>
      <c r="H261" s="407">
        <f t="shared" si="67"/>
        <v>1.2</v>
      </c>
      <c r="I261" s="407">
        <f t="shared" si="58"/>
        <v>7.59</v>
      </c>
      <c r="J261" s="407">
        <f t="shared" si="52"/>
        <v>7.6699999982118605</v>
      </c>
      <c r="K261" s="408">
        <f t="shared" si="59"/>
        <v>7.9999998211860657E-2</v>
      </c>
      <c r="L261" s="409">
        <f t="shared" si="60"/>
        <v>0.5</v>
      </c>
      <c r="M261" s="410">
        <f t="shared" si="61"/>
        <v>8.09</v>
      </c>
      <c r="N261" s="410">
        <f t="shared" si="62"/>
        <v>8.1699999982118605</v>
      </c>
      <c r="O261" s="411"/>
      <c r="P261" s="485">
        <f t="shared" ca="1" si="63"/>
        <v>0.40609953703704071</v>
      </c>
      <c r="Q261" s="484">
        <f t="shared" ca="1" si="64"/>
        <v>0.40627314814815185</v>
      </c>
      <c r="R261" s="486">
        <v>7.9999998211860657E-2</v>
      </c>
      <c r="S261" s="486">
        <f t="shared" ca="1" si="53"/>
        <v>0.01</v>
      </c>
      <c r="T261" s="505">
        <v>10</v>
      </c>
      <c r="U261" s="469" t="str">
        <f t="shared" si="54"/>
        <v>C12-R28</v>
      </c>
      <c r="V261" s="505">
        <v>12</v>
      </c>
      <c r="W261" s="470" t="s">
        <v>493</v>
      </c>
      <c r="X261" s="470" t="s">
        <v>494</v>
      </c>
      <c r="Y261" s="505">
        <v>28</v>
      </c>
      <c r="AA261" s="504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27"/>
      <c r="C262" s="404" t="str">
        <f t="shared" si="51"/>
        <v>C12-R26</v>
      </c>
      <c r="D262" s="405">
        <v>0.3679398148148148</v>
      </c>
      <c r="E262" s="405">
        <v>0.36810185185185185</v>
      </c>
      <c r="F262" s="406">
        <f t="shared" si="67"/>
        <v>1.7</v>
      </c>
      <c r="G262" s="468">
        <f t="shared" si="67"/>
        <v>5.89</v>
      </c>
      <c r="H262" s="407">
        <f t="shared" si="67"/>
        <v>1.2</v>
      </c>
      <c r="I262" s="407">
        <f t="shared" si="58"/>
        <v>7.59</v>
      </c>
      <c r="J262" s="407">
        <f t="shared" si="52"/>
        <v>7.6600000002980231</v>
      </c>
      <c r="K262" s="408">
        <f t="shared" si="59"/>
        <v>7.0000000298023224E-2</v>
      </c>
      <c r="L262" s="409">
        <f t="shared" si="60"/>
        <v>0.5</v>
      </c>
      <c r="M262" s="410">
        <f t="shared" si="61"/>
        <v>8.09</v>
      </c>
      <c r="N262" s="410">
        <f t="shared" si="62"/>
        <v>8.1600000002980231</v>
      </c>
      <c r="O262" s="411"/>
      <c r="P262" s="485">
        <f t="shared" ca="1" si="63"/>
        <v>0.40653935185185558</v>
      </c>
      <c r="Q262" s="484">
        <f t="shared" ca="1" si="64"/>
        <v>0.40668981481481853</v>
      </c>
      <c r="R262" s="486">
        <v>7.0000000298023224E-2</v>
      </c>
      <c r="S262" s="486">
        <f t="shared" ca="1" si="53"/>
        <v>0.03</v>
      </c>
      <c r="T262" s="505">
        <v>11</v>
      </c>
      <c r="U262" s="469" t="str">
        <f t="shared" si="54"/>
        <v>C12-R26</v>
      </c>
      <c r="V262" s="505">
        <v>12</v>
      </c>
      <c r="W262" s="470" t="s">
        <v>493</v>
      </c>
      <c r="X262" s="470" t="s">
        <v>494</v>
      </c>
      <c r="Y262" s="505">
        <v>26</v>
      </c>
      <c r="AA262" s="504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27"/>
      <c r="C263" s="404" t="str">
        <f t="shared" si="51"/>
        <v>C12-R24</v>
      </c>
      <c r="D263" s="405">
        <v>0.3681828703703704</v>
      </c>
      <c r="E263" s="405">
        <v>0.36834490740740738</v>
      </c>
      <c r="F263" s="406">
        <f t="shared" si="67"/>
        <v>1.7</v>
      </c>
      <c r="G263" s="468">
        <f t="shared" si="67"/>
        <v>5.89</v>
      </c>
      <c r="H263" s="407">
        <f t="shared" si="67"/>
        <v>1.2</v>
      </c>
      <c r="I263" s="407">
        <f t="shared" si="58"/>
        <v>7.59</v>
      </c>
      <c r="J263" s="407">
        <f t="shared" si="52"/>
        <v>7.6499999986588954</v>
      </c>
      <c r="K263" s="408">
        <f t="shared" si="59"/>
        <v>5.9999998658895493E-2</v>
      </c>
      <c r="L263" s="409">
        <f t="shared" si="60"/>
        <v>0.5</v>
      </c>
      <c r="M263" s="410">
        <f t="shared" si="61"/>
        <v>8.09</v>
      </c>
      <c r="N263" s="410">
        <f t="shared" si="62"/>
        <v>8.1499999986588954</v>
      </c>
      <c r="O263" s="411"/>
      <c r="P263" s="485">
        <f t="shared" ca="1" si="63"/>
        <v>0.40695601851852226</v>
      </c>
      <c r="Q263" s="484">
        <f t="shared" ca="1" si="64"/>
        <v>0.40709490740741117</v>
      </c>
      <c r="R263" s="486">
        <v>5.9999998658895493E-2</v>
      </c>
      <c r="S263" s="486">
        <f t="shared" ca="1" si="53"/>
        <v>0.12</v>
      </c>
      <c r="T263" s="505">
        <v>12</v>
      </c>
      <c r="U263" s="469" t="str">
        <f t="shared" si="54"/>
        <v>C12-R24</v>
      </c>
      <c r="V263" s="505">
        <v>12</v>
      </c>
      <c r="W263" s="470" t="s">
        <v>493</v>
      </c>
      <c r="X263" s="470" t="s">
        <v>494</v>
      </c>
      <c r="Y263" s="505">
        <v>24</v>
      </c>
      <c r="AA263" s="504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27"/>
      <c r="C264" s="404" t="str">
        <f t="shared" si="51"/>
        <v>C12-R22</v>
      </c>
      <c r="D264" s="405">
        <v>0.36841435185185184</v>
      </c>
      <c r="E264" s="405">
        <v>0.36855324074074075</v>
      </c>
      <c r="F264" s="406">
        <f t="shared" si="67"/>
        <v>1.7</v>
      </c>
      <c r="G264" s="468">
        <f t="shared" si="67"/>
        <v>5.89</v>
      </c>
      <c r="H264" s="407">
        <f t="shared" si="67"/>
        <v>1.2</v>
      </c>
      <c r="I264" s="407">
        <f t="shared" si="58"/>
        <v>7.59</v>
      </c>
      <c r="J264" s="407">
        <f t="shared" si="52"/>
        <v>7.7400000059604643</v>
      </c>
      <c r="K264" s="408">
        <f t="shared" si="59"/>
        <v>0.15000000596046448</v>
      </c>
      <c r="L264" s="409">
        <f t="shared" si="60"/>
        <v>0.5</v>
      </c>
      <c r="M264" s="410">
        <f t="shared" si="61"/>
        <v>8.09</v>
      </c>
      <c r="N264" s="410">
        <f t="shared" si="62"/>
        <v>8.2400000059604643</v>
      </c>
      <c r="O264" s="411"/>
      <c r="P264" s="485">
        <f t="shared" ca="1" si="63"/>
        <v>0.4073379629629667</v>
      </c>
      <c r="Q264" s="484">
        <f t="shared" ca="1" si="64"/>
        <v>0.40748842592592965</v>
      </c>
      <c r="R264" s="486">
        <v>0.15000000596046448</v>
      </c>
      <c r="S264" s="486">
        <f t="shared" ca="1" si="53"/>
        <v>0.1</v>
      </c>
      <c r="T264" s="505">
        <v>13</v>
      </c>
      <c r="U264" s="469" t="str">
        <f t="shared" si="54"/>
        <v>C12-R22</v>
      </c>
      <c r="V264" s="505">
        <v>12</v>
      </c>
      <c r="W264" s="470" t="s">
        <v>493</v>
      </c>
      <c r="X264" s="470" t="s">
        <v>494</v>
      </c>
      <c r="Y264" s="505">
        <v>22</v>
      </c>
      <c r="AA264" s="504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27"/>
      <c r="C265" s="404" t="str">
        <f t="shared" si="51"/>
        <v>C12-R20</v>
      </c>
      <c r="D265" s="405">
        <v>0.36868055555555557</v>
      </c>
      <c r="E265" s="405">
        <v>0.36884259259259261</v>
      </c>
      <c r="F265" s="406">
        <f t="shared" si="67"/>
        <v>1.7</v>
      </c>
      <c r="G265" s="468">
        <f t="shared" si="67"/>
        <v>5.89</v>
      </c>
      <c r="H265" s="407">
        <f t="shared" si="67"/>
        <v>1.2</v>
      </c>
      <c r="I265" s="407">
        <f t="shared" si="58"/>
        <v>7.59</v>
      </c>
      <c r="J265" s="407">
        <f t="shared" si="52"/>
        <v>7.7199999952316283</v>
      </c>
      <c r="K265" s="408">
        <f t="shared" si="59"/>
        <v>0.12999999523162842</v>
      </c>
      <c r="L265" s="409">
        <f t="shared" si="60"/>
        <v>0.5</v>
      </c>
      <c r="M265" s="410">
        <f t="shared" si="61"/>
        <v>8.09</v>
      </c>
      <c r="N265" s="410">
        <f t="shared" si="62"/>
        <v>8.2199999952316283</v>
      </c>
      <c r="O265" s="411"/>
      <c r="P265" s="485">
        <f t="shared" ca="1" si="63"/>
        <v>0.40776620370370742</v>
      </c>
      <c r="Q265" s="484">
        <f t="shared" ca="1" si="64"/>
        <v>0.40791666666667037</v>
      </c>
      <c r="R265" s="486">
        <v>0.12999999523162842</v>
      </c>
      <c r="S265" s="486">
        <f t="shared" ca="1" si="53"/>
        <v>0.04</v>
      </c>
      <c r="T265" s="505">
        <v>14</v>
      </c>
      <c r="U265" s="503" t="str">
        <f t="shared" si="54"/>
        <v>C12-R20</v>
      </c>
      <c r="V265" s="505">
        <v>12</v>
      </c>
      <c r="W265" s="503" t="s">
        <v>493</v>
      </c>
      <c r="X265" s="503" t="s">
        <v>494</v>
      </c>
      <c r="Y265" s="505">
        <v>20</v>
      </c>
      <c r="AA265" s="504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27"/>
      <c r="C266" s="404" t="str">
        <f t="shared" si="51"/>
        <v>C12-R18</v>
      </c>
      <c r="D266" s="405">
        <v>0.36895833333333333</v>
      </c>
      <c r="E266" s="405">
        <v>0.36912037037037038</v>
      </c>
      <c r="F266" s="406">
        <f t="shared" si="67"/>
        <v>1.7</v>
      </c>
      <c r="G266" s="468">
        <f t="shared" si="67"/>
        <v>5.89</v>
      </c>
      <c r="H266" s="407">
        <f t="shared" si="67"/>
        <v>1.2</v>
      </c>
      <c r="I266" s="407">
        <f t="shared" si="58"/>
        <v>7.59</v>
      </c>
      <c r="J266" s="407">
        <f t="shared" si="52"/>
        <v>7.6999999994039534</v>
      </c>
      <c r="K266" s="408">
        <f t="shared" si="59"/>
        <v>0.10999999940395355</v>
      </c>
      <c r="L266" s="409">
        <f t="shared" si="60"/>
        <v>0.5</v>
      </c>
      <c r="M266" s="410">
        <f t="shared" si="61"/>
        <v>8.09</v>
      </c>
      <c r="N266" s="410">
        <f t="shared" si="62"/>
        <v>8.1999999994039534</v>
      </c>
      <c r="O266" s="411"/>
      <c r="P266" s="485">
        <f t="shared" ca="1" si="63"/>
        <v>0.40814814814815187</v>
      </c>
      <c r="Q266" s="484">
        <f t="shared" ca="1" si="64"/>
        <v>0.40828703703704078</v>
      </c>
      <c r="R266" s="486">
        <v>0.10999999940395355</v>
      </c>
      <c r="S266" s="486">
        <f t="shared" ca="1" si="53"/>
        <v>7.0000000000000007E-2</v>
      </c>
      <c r="T266" s="505">
        <v>15</v>
      </c>
      <c r="U266" s="469" t="str">
        <f t="shared" si="54"/>
        <v>C12-R18</v>
      </c>
      <c r="V266" s="505">
        <v>12</v>
      </c>
      <c r="W266" s="470" t="s">
        <v>493</v>
      </c>
      <c r="X266" s="470" t="s">
        <v>494</v>
      </c>
      <c r="Y266" s="505">
        <v>18</v>
      </c>
      <c r="AA266" s="504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27"/>
      <c r="C267" s="404" t="str">
        <f t="shared" si="51"/>
        <v>C12-R16</v>
      </c>
      <c r="D267" s="405">
        <v>0.36918981481481483</v>
      </c>
      <c r="E267" s="405">
        <v>0.36934027777777778</v>
      </c>
      <c r="F267" s="406">
        <f t="shared" si="67"/>
        <v>1.7</v>
      </c>
      <c r="G267" s="468">
        <f t="shared" si="67"/>
        <v>5.89</v>
      </c>
      <c r="H267" s="407">
        <f t="shared" si="67"/>
        <v>1.2</v>
      </c>
      <c r="I267" s="407">
        <f t="shared" si="58"/>
        <v>7.59</v>
      </c>
      <c r="J267" s="407">
        <f t="shared" si="52"/>
        <v>7.6600000002980231</v>
      </c>
      <c r="K267" s="408">
        <f t="shared" si="59"/>
        <v>7.0000000298023224E-2</v>
      </c>
      <c r="L267" s="409">
        <f t="shared" si="60"/>
        <v>0.5</v>
      </c>
      <c r="M267" s="410">
        <f t="shared" si="61"/>
        <v>8.09</v>
      </c>
      <c r="N267" s="410">
        <f t="shared" si="62"/>
        <v>8.1600000002980231</v>
      </c>
      <c r="O267" s="411"/>
      <c r="P267" s="485">
        <f t="shared" ca="1" si="63"/>
        <v>0.40854166666667041</v>
      </c>
      <c r="Q267" s="484">
        <f t="shared" ca="1" si="64"/>
        <v>0.40870370370370745</v>
      </c>
      <c r="R267" s="486">
        <v>7.0000000298023224E-2</v>
      </c>
      <c r="S267" s="486">
        <f t="shared" ca="1" si="53"/>
        <v>0.02</v>
      </c>
      <c r="T267" s="505">
        <v>16</v>
      </c>
      <c r="U267" s="469" t="str">
        <f t="shared" si="54"/>
        <v>C12-R16</v>
      </c>
      <c r="V267" s="505">
        <v>12</v>
      </c>
      <c r="W267" s="470" t="s">
        <v>493</v>
      </c>
      <c r="X267" s="470" t="s">
        <v>494</v>
      </c>
      <c r="Y267" s="505">
        <v>16</v>
      </c>
      <c r="AA267" s="504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27"/>
      <c r="C268" s="404" t="str">
        <f t="shared" si="51"/>
        <v>C12-R14</v>
      </c>
      <c r="D268" s="405">
        <v>0.36943287037037037</v>
      </c>
      <c r="E268" s="405">
        <v>0.36959490740740741</v>
      </c>
      <c r="F268" s="406">
        <f t="shared" si="67"/>
        <v>1.7</v>
      </c>
      <c r="G268" s="468">
        <f t="shared" si="67"/>
        <v>5.89</v>
      </c>
      <c r="H268" s="407">
        <f t="shared" si="67"/>
        <v>1.2</v>
      </c>
      <c r="I268" s="407">
        <f t="shared" si="58"/>
        <v>7.59</v>
      </c>
      <c r="J268" s="407">
        <f t="shared" si="52"/>
        <v>7.7199999952316283</v>
      </c>
      <c r="K268" s="408">
        <f t="shared" si="59"/>
        <v>0.12999999523162842</v>
      </c>
      <c r="L268" s="409">
        <f t="shared" si="60"/>
        <v>0.5</v>
      </c>
      <c r="M268" s="410">
        <f t="shared" si="61"/>
        <v>8.09</v>
      </c>
      <c r="N268" s="410">
        <f t="shared" si="62"/>
        <v>8.2199999952316283</v>
      </c>
      <c r="O268" s="411"/>
      <c r="P268" s="485">
        <f t="shared" ca="1" si="63"/>
        <v>0.40898148148148522</v>
      </c>
      <c r="Q268" s="484">
        <f t="shared" ca="1" si="64"/>
        <v>0.40913194444444817</v>
      </c>
      <c r="R268" s="486">
        <v>0.12999999523162842</v>
      </c>
      <c r="S268" s="486">
        <f t="shared" ca="1" si="53"/>
        <v>0.02</v>
      </c>
      <c r="T268" s="505">
        <v>17</v>
      </c>
      <c r="U268" s="469" t="str">
        <f t="shared" si="54"/>
        <v>C12-R14</v>
      </c>
      <c r="V268" s="505">
        <v>12</v>
      </c>
      <c r="W268" s="470" t="s">
        <v>493</v>
      </c>
      <c r="X268" s="470" t="s">
        <v>494</v>
      </c>
      <c r="Y268" s="505">
        <v>14</v>
      </c>
      <c r="AA268" s="504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27"/>
      <c r="C269" s="404" t="str">
        <f t="shared" si="51"/>
        <v>C12-R12</v>
      </c>
      <c r="D269" s="405">
        <v>0.36972222222222223</v>
      </c>
      <c r="E269" s="405">
        <v>0.36989583333333331</v>
      </c>
      <c r="F269" s="406">
        <f t="shared" si="67"/>
        <v>1.7</v>
      </c>
      <c r="G269" s="468">
        <f t="shared" si="67"/>
        <v>5.89</v>
      </c>
      <c r="H269" s="407">
        <f t="shared" si="67"/>
        <v>1.2</v>
      </c>
      <c r="I269" s="407">
        <f t="shared" si="58"/>
        <v>7.59</v>
      </c>
      <c r="J269" s="407">
        <f t="shared" si="52"/>
        <v>7.5999999997764824</v>
      </c>
      <c r="K269" s="408">
        <f t="shared" si="59"/>
        <v>9.9999997764825821E-3</v>
      </c>
      <c r="L269" s="409">
        <f t="shared" si="60"/>
        <v>0.5</v>
      </c>
      <c r="M269" s="410">
        <f t="shared" si="61"/>
        <v>8.09</v>
      </c>
      <c r="N269" s="410">
        <f t="shared" si="62"/>
        <v>8.0999999997764824</v>
      </c>
      <c r="O269" s="411"/>
      <c r="P269" s="485">
        <f t="shared" ca="1" si="63"/>
        <v>0.40942129629630003</v>
      </c>
      <c r="Q269" s="484">
        <f t="shared" ca="1" si="64"/>
        <v>0.40959490740741117</v>
      </c>
      <c r="R269" s="486">
        <v>9.9999997764825821E-3</v>
      </c>
      <c r="S269" s="486">
        <f t="shared" ca="1" si="53"/>
        <v>0.02</v>
      </c>
      <c r="T269" s="505">
        <v>18</v>
      </c>
      <c r="U269" s="469" t="str">
        <f t="shared" si="54"/>
        <v>C12-R12</v>
      </c>
      <c r="V269" s="505">
        <v>12</v>
      </c>
      <c r="W269" s="470" t="s">
        <v>493</v>
      </c>
      <c r="X269" s="470" t="s">
        <v>494</v>
      </c>
      <c r="Y269" s="505">
        <v>12</v>
      </c>
      <c r="AA269" s="504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27"/>
      <c r="C270" s="404" t="str">
        <f t="shared" si="51"/>
        <v>C12-R10</v>
      </c>
      <c r="D270" s="405">
        <v>0.36995370370370373</v>
      </c>
      <c r="E270" s="405">
        <v>0.37010416666666668</v>
      </c>
      <c r="F270" s="406">
        <f t="shared" si="67"/>
        <v>1.7</v>
      </c>
      <c r="G270" s="468">
        <f t="shared" si="67"/>
        <v>5.89</v>
      </c>
      <c r="H270" s="407">
        <f t="shared" si="67"/>
        <v>1.2</v>
      </c>
      <c r="I270" s="407">
        <f t="shared" si="58"/>
        <v>7.59</v>
      </c>
      <c r="J270" s="407">
        <f t="shared" si="52"/>
        <v>7.609999999552965</v>
      </c>
      <c r="K270" s="408">
        <f t="shared" si="59"/>
        <v>1.9999999552965164E-2</v>
      </c>
      <c r="L270" s="409">
        <f t="shared" si="60"/>
        <v>0.5</v>
      </c>
      <c r="M270" s="410">
        <f t="shared" si="61"/>
        <v>8.09</v>
      </c>
      <c r="N270" s="410">
        <f t="shared" si="62"/>
        <v>8.109999999552965</v>
      </c>
      <c r="O270" s="411"/>
      <c r="P270" s="485">
        <f t="shared" ca="1" si="63"/>
        <v>0.40988425925926303</v>
      </c>
      <c r="Q270" s="484">
        <f t="shared" ca="1" si="64"/>
        <v>0.41005787037037417</v>
      </c>
      <c r="R270" s="486">
        <v>1.9999999552965164E-2</v>
      </c>
      <c r="S270" s="486">
        <f t="shared" ca="1" si="53"/>
        <v>0.06</v>
      </c>
      <c r="T270" s="505">
        <v>19</v>
      </c>
      <c r="U270" s="469" t="str">
        <f t="shared" si="54"/>
        <v>C12-R10</v>
      </c>
      <c r="V270" s="505">
        <v>12</v>
      </c>
      <c r="W270" s="470" t="s">
        <v>493</v>
      </c>
      <c r="X270" s="470" t="s">
        <v>494</v>
      </c>
      <c r="Y270" s="505">
        <v>10</v>
      </c>
      <c r="AA270" s="504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27"/>
      <c r="C271" s="404" t="str">
        <f t="shared" si="51"/>
        <v>C12-R8</v>
      </c>
      <c r="D271" s="405">
        <v>0.37020833333333331</v>
      </c>
      <c r="E271" s="405">
        <v>0.37035879629629631</v>
      </c>
      <c r="F271" s="406">
        <f t="shared" si="67"/>
        <v>1.7</v>
      </c>
      <c r="G271" s="468">
        <f t="shared" si="67"/>
        <v>5.89</v>
      </c>
      <c r="H271" s="407">
        <f t="shared" si="67"/>
        <v>1.2</v>
      </c>
      <c r="I271" s="407">
        <f t="shared" si="58"/>
        <v>7.59</v>
      </c>
      <c r="J271" s="407">
        <f t="shared" si="52"/>
        <v>7.7300000005960463</v>
      </c>
      <c r="K271" s="408">
        <f t="shared" si="59"/>
        <v>0.14000000059604645</v>
      </c>
      <c r="L271" s="409">
        <f t="shared" si="60"/>
        <v>0.5</v>
      </c>
      <c r="M271" s="410">
        <f t="shared" si="61"/>
        <v>8.09</v>
      </c>
      <c r="N271" s="410">
        <f t="shared" si="62"/>
        <v>8.2300000005960463</v>
      </c>
      <c r="O271" s="411"/>
      <c r="P271" s="485">
        <f t="shared" ca="1" si="63"/>
        <v>0.41028935185185567</v>
      </c>
      <c r="Q271" s="484">
        <f t="shared" ca="1" si="64"/>
        <v>0.41042824074074458</v>
      </c>
      <c r="R271" s="486">
        <v>0.14000000059604645</v>
      </c>
      <c r="S271" s="486">
        <f t="shared" ca="1" si="53"/>
        <v>0.15</v>
      </c>
      <c r="T271" s="505">
        <v>20</v>
      </c>
      <c r="U271" s="469" t="str">
        <f t="shared" si="54"/>
        <v>C12-R8</v>
      </c>
      <c r="V271" s="505">
        <v>12</v>
      </c>
      <c r="W271" s="470" t="s">
        <v>493</v>
      </c>
      <c r="X271" s="470" t="s">
        <v>494</v>
      </c>
      <c r="Y271" s="505">
        <v>8</v>
      </c>
      <c r="AA271" s="504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27"/>
      <c r="C272" s="404" t="str">
        <f t="shared" si="51"/>
        <v>C12-R6</v>
      </c>
      <c r="D272" s="405">
        <v>0.37048611111111113</v>
      </c>
      <c r="E272" s="405">
        <v>0.37063657407407408</v>
      </c>
      <c r="F272" s="406">
        <f t="shared" si="67"/>
        <v>1.7</v>
      </c>
      <c r="G272" s="468">
        <f t="shared" si="67"/>
        <v>5.89</v>
      </c>
      <c r="H272" s="407">
        <f t="shared" si="67"/>
        <v>1.2</v>
      </c>
      <c r="I272" s="407">
        <f t="shared" si="58"/>
        <v>7.59</v>
      </c>
      <c r="J272" s="407">
        <f t="shared" si="52"/>
        <v>7.7300000005960463</v>
      </c>
      <c r="K272" s="408">
        <f t="shared" si="59"/>
        <v>0.14000000059604645</v>
      </c>
      <c r="L272" s="409">
        <f t="shared" si="60"/>
        <v>0.5</v>
      </c>
      <c r="M272" s="410">
        <f t="shared" si="61"/>
        <v>8.09</v>
      </c>
      <c r="N272" s="410">
        <f t="shared" si="62"/>
        <v>8.2300000005960463</v>
      </c>
      <c r="O272" s="411"/>
      <c r="P272" s="485">
        <f t="shared" ca="1" si="63"/>
        <v>0.41067129629630011</v>
      </c>
      <c r="Q272" s="484">
        <f t="shared" ca="1" si="64"/>
        <v>0.41083333333333716</v>
      </c>
      <c r="R272" s="486">
        <v>0.14000000059604645</v>
      </c>
      <c r="S272" s="486">
        <f t="shared" ca="1" si="53"/>
        <v>0.1</v>
      </c>
      <c r="T272" s="505">
        <v>21</v>
      </c>
      <c r="U272" s="469" t="str">
        <f t="shared" si="54"/>
        <v>C12-R6</v>
      </c>
      <c r="V272" s="505">
        <v>12</v>
      </c>
      <c r="W272" s="470" t="s">
        <v>493</v>
      </c>
      <c r="X272" s="470" t="s">
        <v>494</v>
      </c>
      <c r="Y272" s="505">
        <v>6</v>
      </c>
      <c r="AA272" s="504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27"/>
      <c r="C273" s="404" t="str">
        <f t="shared" si="51"/>
        <v>C12-R4</v>
      </c>
      <c r="D273" s="405">
        <v>0.37072916666666667</v>
      </c>
      <c r="E273" s="405">
        <v>0.3709027777777778</v>
      </c>
      <c r="F273" s="406">
        <f t="shared" si="67"/>
        <v>1.7</v>
      </c>
      <c r="G273" s="468">
        <f t="shared" si="67"/>
        <v>5.89</v>
      </c>
      <c r="H273" s="407">
        <f t="shared" si="67"/>
        <v>1.2</v>
      </c>
      <c r="I273" s="407">
        <f t="shared" si="58"/>
        <v>7.59</v>
      </c>
      <c r="J273" s="407">
        <f t="shared" si="52"/>
        <v>7.6499999986588954</v>
      </c>
      <c r="K273" s="408">
        <f t="shared" si="59"/>
        <v>5.9999998658895493E-2</v>
      </c>
      <c r="L273" s="409">
        <f t="shared" si="60"/>
        <v>0.5</v>
      </c>
      <c r="M273" s="410">
        <f t="shared" si="61"/>
        <v>8.09</v>
      </c>
      <c r="N273" s="410">
        <f t="shared" si="62"/>
        <v>8.1499999986588954</v>
      </c>
      <c r="O273" s="411"/>
      <c r="P273" s="485">
        <f t="shared" ca="1" si="63"/>
        <v>0.41112268518518902</v>
      </c>
      <c r="Q273" s="484">
        <f t="shared" ca="1" si="64"/>
        <v>0.41128472222222606</v>
      </c>
      <c r="R273" s="486">
        <v>5.9999998658895493E-2</v>
      </c>
      <c r="S273" s="486">
        <f t="shared" ca="1" si="53"/>
        <v>0.06</v>
      </c>
      <c r="T273" s="505">
        <v>22</v>
      </c>
      <c r="U273" s="469" t="str">
        <f t="shared" si="54"/>
        <v>C12-R4</v>
      </c>
      <c r="V273" s="505">
        <v>12</v>
      </c>
      <c r="W273" s="470" t="s">
        <v>493</v>
      </c>
      <c r="X273" s="470" t="s">
        <v>494</v>
      </c>
      <c r="Y273" s="505">
        <v>4</v>
      </c>
      <c r="AA273" s="504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27"/>
      <c r="C274" s="404" t="str">
        <f t="shared" ref="C274:C337" si="68">U274</f>
        <v>C13-R3</v>
      </c>
      <c r="D274" s="405">
        <v>0.37099537037037039</v>
      </c>
      <c r="E274" s="405">
        <v>0.37115740740740738</v>
      </c>
      <c r="F274" s="406">
        <f t="shared" si="67"/>
        <v>1.7</v>
      </c>
      <c r="G274" s="468">
        <f t="shared" si="67"/>
        <v>5.89</v>
      </c>
      <c r="H274" s="407">
        <f t="shared" si="67"/>
        <v>1.2</v>
      </c>
      <c r="I274" s="407">
        <f t="shared" si="58"/>
        <v>7.59</v>
      </c>
      <c r="J274" s="407">
        <f t="shared" ref="J274:J337" si="69">I274+R274</f>
        <v>7.7400000059604643</v>
      </c>
      <c r="K274" s="408">
        <f t="shared" si="59"/>
        <v>0.15000000596046448</v>
      </c>
      <c r="L274" s="409">
        <f t="shared" si="60"/>
        <v>0.5</v>
      </c>
      <c r="M274" s="410">
        <f t="shared" si="61"/>
        <v>8.09</v>
      </c>
      <c r="N274" s="410">
        <f t="shared" si="62"/>
        <v>8.2400000059604643</v>
      </c>
      <c r="O274" s="411"/>
      <c r="P274" s="485">
        <f t="shared" ca="1" si="63"/>
        <v>0.41156250000000383</v>
      </c>
      <c r="Q274" s="484">
        <f t="shared" ca="1" si="64"/>
        <v>0.41171296296296678</v>
      </c>
      <c r="R274" s="486">
        <v>0.15000000596046448</v>
      </c>
      <c r="S274" s="486">
        <f t="shared" ref="S274:S337" ca="1" si="70">RANDBETWEEN(1,15)/100</f>
        <v>0.11</v>
      </c>
      <c r="T274" s="506">
        <v>1</v>
      </c>
      <c r="U274" s="503" t="str">
        <f t="shared" ref="U274:U337" si="71">W274&amp;V274&amp;"-"&amp;X274&amp;Y274</f>
        <v>C13-R3</v>
      </c>
      <c r="V274" s="506">
        <v>13</v>
      </c>
      <c r="W274" s="503" t="s">
        <v>493</v>
      </c>
      <c r="X274" s="503" t="s">
        <v>494</v>
      </c>
      <c r="Y274" s="506">
        <v>3</v>
      </c>
      <c r="AA274" s="504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27"/>
      <c r="C275" s="404" t="str">
        <f t="shared" si="68"/>
        <v>C13-R5</v>
      </c>
      <c r="D275" s="405">
        <v>0.37126157407407406</v>
      </c>
      <c r="E275" s="405">
        <v>0.37140046296296297</v>
      </c>
      <c r="F275" s="406">
        <f t="shared" ref="F275:H290" si="74">F274</f>
        <v>1.7</v>
      </c>
      <c r="G275" s="468">
        <f t="shared" si="74"/>
        <v>5.89</v>
      </c>
      <c r="H275" s="407">
        <f t="shared" si="74"/>
        <v>1.2</v>
      </c>
      <c r="I275" s="407">
        <f t="shared" ref="I275:I338" si="75">F275+G275</f>
        <v>7.59</v>
      </c>
      <c r="J275" s="407">
        <f t="shared" si="69"/>
        <v>7.7099999973177908</v>
      </c>
      <c r="K275" s="408">
        <f t="shared" ref="K275:K338" si="76">J275-I275</f>
        <v>0.11999999731779099</v>
      </c>
      <c r="L275" s="409">
        <f t="shared" ref="L275:L338" si="77">L274</f>
        <v>0.5</v>
      </c>
      <c r="M275" s="410">
        <f t="shared" ref="M275:M338" si="78">I275+L275</f>
        <v>8.09</v>
      </c>
      <c r="N275" s="410">
        <f t="shared" ref="N275:N338" si="79">J275+L275</f>
        <v>8.2099999973177908</v>
      </c>
      <c r="O275" s="411"/>
      <c r="P275" s="485">
        <f t="shared" ref="P275:P338" ca="1" si="80">Q274+TIME(0,0,RANDBETWEEN(20,25))</f>
        <v>0.41196759259259641</v>
      </c>
      <c r="Q275" s="484">
        <f t="shared" ref="Q275:Q338" ca="1" si="81">P275+TIME(0,0,RANDBETWEEN(12,15))</f>
        <v>0.41214120370370755</v>
      </c>
      <c r="R275" s="486">
        <v>0.11999999731779099</v>
      </c>
      <c r="S275" s="486">
        <f t="shared" ca="1" si="70"/>
        <v>0.03</v>
      </c>
      <c r="T275" s="505">
        <v>2</v>
      </c>
      <c r="U275" s="469" t="str">
        <f t="shared" si="71"/>
        <v>C13-R5</v>
      </c>
      <c r="V275" s="505">
        <v>13</v>
      </c>
      <c r="W275" s="470" t="s">
        <v>493</v>
      </c>
      <c r="X275" s="470" t="s">
        <v>494</v>
      </c>
      <c r="Y275" s="505">
        <v>5</v>
      </c>
      <c r="AA275" s="504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27"/>
      <c r="C276" s="404" t="str">
        <f t="shared" si="68"/>
        <v>C13-R7</v>
      </c>
      <c r="D276" s="405">
        <v>0.37153935185185183</v>
      </c>
      <c r="E276" s="405">
        <v>0.37170138888888887</v>
      </c>
      <c r="F276" s="406">
        <f t="shared" si="74"/>
        <v>1.7</v>
      </c>
      <c r="G276" s="468">
        <f t="shared" si="74"/>
        <v>5.89</v>
      </c>
      <c r="H276" s="407">
        <f t="shared" si="74"/>
        <v>1.2</v>
      </c>
      <c r="I276" s="407">
        <f t="shared" si="75"/>
        <v>7.59</v>
      </c>
      <c r="J276" s="407">
        <f t="shared" si="69"/>
        <v>7.6699999982118605</v>
      </c>
      <c r="K276" s="408">
        <f t="shared" si="76"/>
        <v>7.9999998211860657E-2</v>
      </c>
      <c r="L276" s="409">
        <f t="shared" si="77"/>
        <v>0.5</v>
      </c>
      <c r="M276" s="410">
        <f t="shared" si="78"/>
        <v>8.09</v>
      </c>
      <c r="N276" s="410">
        <f t="shared" si="79"/>
        <v>8.1699999982118605</v>
      </c>
      <c r="O276" s="411"/>
      <c r="P276" s="485">
        <f t="shared" ca="1" si="80"/>
        <v>0.41240740740741128</v>
      </c>
      <c r="Q276" s="484">
        <f t="shared" ca="1" si="81"/>
        <v>0.41258101851852241</v>
      </c>
      <c r="R276" s="486">
        <v>7.9999998211860657E-2</v>
      </c>
      <c r="S276" s="486">
        <f t="shared" ca="1" si="70"/>
        <v>7.0000000000000007E-2</v>
      </c>
      <c r="T276" s="505">
        <v>3</v>
      </c>
      <c r="U276" s="469" t="str">
        <f t="shared" si="71"/>
        <v>C13-R7</v>
      </c>
      <c r="V276" s="505">
        <v>13</v>
      </c>
      <c r="W276" s="470" t="s">
        <v>493</v>
      </c>
      <c r="X276" s="470" t="s">
        <v>494</v>
      </c>
      <c r="Y276" s="505">
        <v>7</v>
      </c>
      <c r="AA276" s="504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27"/>
      <c r="C277" s="404" t="str">
        <f t="shared" si="68"/>
        <v>C13-R9</v>
      </c>
      <c r="D277" s="405">
        <v>0.37180555555555556</v>
      </c>
      <c r="E277" s="405">
        <v>0.37194444444444447</v>
      </c>
      <c r="F277" s="406">
        <f t="shared" si="74"/>
        <v>1.7</v>
      </c>
      <c r="G277" s="468">
        <f t="shared" si="74"/>
        <v>5.89</v>
      </c>
      <c r="H277" s="407">
        <f t="shared" si="74"/>
        <v>1.2</v>
      </c>
      <c r="I277" s="407">
        <f t="shared" si="75"/>
        <v>7.59</v>
      </c>
      <c r="J277" s="407">
        <f t="shared" si="69"/>
        <v>7.6600000002980231</v>
      </c>
      <c r="K277" s="408">
        <f t="shared" si="76"/>
        <v>7.0000000298023224E-2</v>
      </c>
      <c r="L277" s="409">
        <f t="shared" si="77"/>
        <v>0.5</v>
      </c>
      <c r="M277" s="410">
        <f t="shared" si="78"/>
        <v>8.09</v>
      </c>
      <c r="N277" s="410">
        <f t="shared" si="79"/>
        <v>8.1600000002980231</v>
      </c>
      <c r="O277" s="411"/>
      <c r="P277" s="485">
        <f t="shared" ca="1" si="80"/>
        <v>0.41282407407407795</v>
      </c>
      <c r="Q277" s="484">
        <f t="shared" ca="1" si="81"/>
        <v>0.4129745370370409</v>
      </c>
      <c r="R277" s="486">
        <v>7.0000000298023224E-2</v>
      </c>
      <c r="S277" s="486">
        <f t="shared" ca="1" si="70"/>
        <v>0.1</v>
      </c>
      <c r="T277" s="505">
        <v>4</v>
      </c>
      <c r="U277" s="469" t="str">
        <f t="shared" si="71"/>
        <v>C13-R9</v>
      </c>
      <c r="V277" s="505">
        <v>13</v>
      </c>
      <c r="W277" s="470" t="s">
        <v>493</v>
      </c>
      <c r="X277" s="470" t="s">
        <v>494</v>
      </c>
      <c r="Y277" s="505">
        <v>9</v>
      </c>
      <c r="AA277" s="504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27"/>
      <c r="C278" s="404" t="str">
        <f t="shared" si="68"/>
        <v>C13-R11</v>
      </c>
      <c r="D278" s="405">
        <v>0.37208333333333332</v>
      </c>
      <c r="E278" s="405">
        <v>0.37223379629629627</v>
      </c>
      <c r="F278" s="406">
        <f t="shared" si="74"/>
        <v>1.7</v>
      </c>
      <c r="G278" s="468">
        <f t="shared" si="74"/>
        <v>5.89</v>
      </c>
      <c r="H278" s="407">
        <f t="shared" si="74"/>
        <v>1.2</v>
      </c>
      <c r="I278" s="407">
        <f t="shared" si="75"/>
        <v>7.59</v>
      </c>
      <c r="J278" s="407">
        <f t="shared" si="69"/>
        <v>7.6999999994039534</v>
      </c>
      <c r="K278" s="408">
        <f t="shared" si="76"/>
        <v>0.10999999940395355</v>
      </c>
      <c r="L278" s="409">
        <f t="shared" si="77"/>
        <v>0.5</v>
      </c>
      <c r="M278" s="410">
        <f t="shared" si="78"/>
        <v>8.09</v>
      </c>
      <c r="N278" s="410">
        <f t="shared" si="79"/>
        <v>8.1999999994039534</v>
      </c>
      <c r="O278" s="411"/>
      <c r="P278" s="485">
        <f t="shared" ca="1" si="80"/>
        <v>0.41322916666667053</v>
      </c>
      <c r="Q278" s="484">
        <f t="shared" ca="1" si="81"/>
        <v>0.41339120370370758</v>
      </c>
      <c r="R278" s="486">
        <v>0.10999999940395355</v>
      </c>
      <c r="S278" s="486">
        <f t="shared" ca="1" si="70"/>
        <v>0.11</v>
      </c>
      <c r="T278" s="505">
        <v>5</v>
      </c>
      <c r="U278" s="469" t="str">
        <f t="shared" si="71"/>
        <v>C13-R11</v>
      </c>
      <c r="V278" s="505">
        <v>13</v>
      </c>
      <c r="W278" s="470" t="s">
        <v>493</v>
      </c>
      <c r="X278" s="470" t="s">
        <v>494</v>
      </c>
      <c r="Y278" s="505">
        <v>11</v>
      </c>
      <c r="AA278" s="504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27" t="s">
        <v>523</v>
      </c>
      <c r="C279" s="404" t="str">
        <f t="shared" si="68"/>
        <v>C13-R13</v>
      </c>
      <c r="D279" s="405">
        <v>0.37231481481481482</v>
      </c>
      <c r="E279" s="405">
        <v>0.37247685185185186</v>
      </c>
      <c r="F279" s="406">
        <f t="shared" si="74"/>
        <v>1.7</v>
      </c>
      <c r="G279" s="468">
        <f t="shared" si="74"/>
        <v>5.89</v>
      </c>
      <c r="H279" s="407">
        <f t="shared" si="74"/>
        <v>1.2</v>
      </c>
      <c r="I279" s="407">
        <f t="shared" si="75"/>
        <v>7.59</v>
      </c>
      <c r="J279" s="407">
        <f t="shared" si="69"/>
        <v>7.6999999994039534</v>
      </c>
      <c r="K279" s="408">
        <f t="shared" si="76"/>
        <v>0.10999999940395355</v>
      </c>
      <c r="L279" s="409">
        <f t="shared" si="77"/>
        <v>0.5</v>
      </c>
      <c r="M279" s="410">
        <f t="shared" si="78"/>
        <v>8.09</v>
      </c>
      <c r="N279" s="410">
        <f t="shared" si="79"/>
        <v>8.1999999994039534</v>
      </c>
      <c r="O279" s="411"/>
      <c r="P279" s="485">
        <f t="shared" ca="1" si="80"/>
        <v>0.41362268518518908</v>
      </c>
      <c r="Q279" s="484">
        <f t="shared" ca="1" si="81"/>
        <v>0.41376157407407799</v>
      </c>
      <c r="R279" s="486">
        <v>0.10999999940395355</v>
      </c>
      <c r="S279" s="486">
        <f t="shared" ca="1" si="70"/>
        <v>0.11</v>
      </c>
      <c r="T279" s="505">
        <v>6</v>
      </c>
      <c r="U279" s="469" t="str">
        <f t="shared" si="71"/>
        <v>C13-R13</v>
      </c>
      <c r="V279" s="505">
        <v>13</v>
      </c>
      <c r="W279" s="470" t="s">
        <v>493</v>
      </c>
      <c r="X279" s="470" t="s">
        <v>494</v>
      </c>
      <c r="Y279" s="505">
        <v>13</v>
      </c>
      <c r="AA279" s="504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27"/>
      <c r="C280" s="404" t="str">
        <f t="shared" si="68"/>
        <v>C13-R15</v>
      </c>
      <c r="D280" s="405">
        <v>0.37255787037037036</v>
      </c>
      <c r="E280" s="405">
        <v>0.3727199074074074</v>
      </c>
      <c r="F280" s="406">
        <f t="shared" si="74"/>
        <v>1.7</v>
      </c>
      <c r="G280" s="468">
        <f t="shared" si="74"/>
        <v>5.89</v>
      </c>
      <c r="H280" s="407">
        <f t="shared" si="74"/>
        <v>1.2</v>
      </c>
      <c r="I280" s="407">
        <f t="shared" si="75"/>
        <v>7.59</v>
      </c>
      <c r="J280" s="407">
        <f t="shared" si="69"/>
        <v>7.690000001490116</v>
      </c>
      <c r="K280" s="408">
        <f t="shared" si="76"/>
        <v>0.10000000149011612</v>
      </c>
      <c r="L280" s="409">
        <f t="shared" si="77"/>
        <v>0.5</v>
      </c>
      <c r="M280" s="410">
        <f t="shared" si="78"/>
        <v>8.09</v>
      </c>
      <c r="N280" s="410">
        <f t="shared" si="79"/>
        <v>8.190000001490116</v>
      </c>
      <c r="O280" s="411"/>
      <c r="P280" s="485">
        <f t="shared" ca="1" si="80"/>
        <v>0.41401620370370762</v>
      </c>
      <c r="Q280" s="484">
        <f t="shared" ca="1" si="81"/>
        <v>0.41418981481481876</v>
      </c>
      <c r="R280" s="486">
        <v>0.10000000149011612</v>
      </c>
      <c r="S280" s="486">
        <f t="shared" ca="1" si="70"/>
        <v>0.06</v>
      </c>
      <c r="T280" s="505">
        <v>7</v>
      </c>
      <c r="U280" s="469" t="str">
        <f t="shared" si="71"/>
        <v>C13-R15</v>
      </c>
      <c r="V280" s="505">
        <v>13</v>
      </c>
      <c r="W280" s="470" t="s">
        <v>493</v>
      </c>
      <c r="X280" s="470" t="s">
        <v>494</v>
      </c>
      <c r="Y280" s="505">
        <v>15</v>
      </c>
      <c r="AA280" s="504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27"/>
      <c r="C281" s="404" t="str">
        <f t="shared" si="68"/>
        <v>C13-R17</v>
      </c>
      <c r="D281" s="405">
        <v>0.37282407407407409</v>
      </c>
      <c r="E281" s="405">
        <v>0.37298611111111113</v>
      </c>
      <c r="F281" s="406">
        <f t="shared" si="74"/>
        <v>1.7</v>
      </c>
      <c r="G281" s="468">
        <f t="shared" si="74"/>
        <v>5.89</v>
      </c>
      <c r="H281" s="407">
        <f t="shared" si="74"/>
        <v>1.2</v>
      </c>
      <c r="I281" s="407">
        <f t="shared" si="75"/>
        <v>7.59</v>
      </c>
      <c r="J281" s="407">
        <f t="shared" si="69"/>
        <v>7.7099999973177908</v>
      </c>
      <c r="K281" s="408">
        <f t="shared" si="76"/>
        <v>0.11999999731779099</v>
      </c>
      <c r="L281" s="409">
        <f t="shared" si="77"/>
        <v>0.5</v>
      </c>
      <c r="M281" s="410">
        <f t="shared" si="78"/>
        <v>8.09</v>
      </c>
      <c r="N281" s="410">
        <f t="shared" si="79"/>
        <v>8.2099999973177908</v>
      </c>
      <c r="O281" s="411"/>
      <c r="P281" s="485">
        <f t="shared" ca="1" si="80"/>
        <v>0.4144328703703743</v>
      </c>
      <c r="Q281" s="484">
        <f t="shared" ca="1" si="81"/>
        <v>0.41459490740741134</v>
      </c>
      <c r="R281" s="486">
        <v>0.11999999731779099</v>
      </c>
      <c r="S281" s="486">
        <f t="shared" ca="1" si="70"/>
        <v>0.1</v>
      </c>
      <c r="T281" s="505">
        <v>8</v>
      </c>
      <c r="U281" s="469" t="str">
        <f t="shared" si="71"/>
        <v>C13-R17</v>
      </c>
      <c r="V281" s="505">
        <v>13</v>
      </c>
      <c r="W281" s="470" t="s">
        <v>493</v>
      </c>
      <c r="X281" s="470" t="s">
        <v>494</v>
      </c>
      <c r="Y281" s="505">
        <v>17</v>
      </c>
      <c r="AA281" s="504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27"/>
      <c r="C282" s="404" t="str">
        <f t="shared" si="68"/>
        <v>C13-R19</v>
      </c>
      <c r="D282" s="405">
        <v>0.37305555555555553</v>
      </c>
      <c r="E282" s="405">
        <v>0.37320601851851853</v>
      </c>
      <c r="F282" s="406">
        <f t="shared" si="74"/>
        <v>1.7</v>
      </c>
      <c r="G282" s="468">
        <f t="shared" si="74"/>
        <v>5.89</v>
      </c>
      <c r="H282" s="407">
        <f t="shared" si="74"/>
        <v>1.2</v>
      </c>
      <c r="I282" s="407">
        <f t="shared" si="75"/>
        <v>7.59</v>
      </c>
      <c r="J282" s="407">
        <f t="shared" si="69"/>
        <v>7.5999999997764824</v>
      </c>
      <c r="K282" s="408">
        <f t="shared" si="76"/>
        <v>9.9999997764825821E-3</v>
      </c>
      <c r="L282" s="409">
        <f t="shared" si="77"/>
        <v>0.5</v>
      </c>
      <c r="M282" s="410">
        <f t="shared" si="78"/>
        <v>8.09</v>
      </c>
      <c r="N282" s="410">
        <f t="shared" si="79"/>
        <v>8.0999999997764824</v>
      </c>
      <c r="O282" s="411"/>
      <c r="P282" s="485">
        <f t="shared" ca="1" si="80"/>
        <v>0.41487268518518911</v>
      </c>
      <c r="Q282" s="484">
        <f t="shared" ca="1" si="81"/>
        <v>0.41502314814815205</v>
      </c>
      <c r="R282" s="486">
        <v>9.9999997764825821E-3</v>
      </c>
      <c r="S282" s="486">
        <f t="shared" ca="1" si="70"/>
        <v>0.03</v>
      </c>
      <c r="T282" s="505">
        <v>9</v>
      </c>
      <c r="U282" s="469" t="str">
        <f t="shared" si="71"/>
        <v>C13-R19</v>
      </c>
      <c r="V282" s="505">
        <v>13</v>
      </c>
      <c r="W282" s="470" t="s">
        <v>493</v>
      </c>
      <c r="X282" s="470" t="s">
        <v>494</v>
      </c>
      <c r="Y282" s="505">
        <v>19</v>
      </c>
      <c r="AA282" s="504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27"/>
      <c r="C283" s="404" t="str">
        <f t="shared" si="68"/>
        <v>C13-R21</v>
      </c>
      <c r="D283" s="405">
        <v>0.37334490740740739</v>
      </c>
      <c r="E283" s="405">
        <v>0.37349537037037039</v>
      </c>
      <c r="F283" s="406">
        <f t="shared" si="74"/>
        <v>1.7</v>
      </c>
      <c r="G283" s="468">
        <f t="shared" si="74"/>
        <v>5.89</v>
      </c>
      <c r="H283" s="407">
        <f t="shared" si="74"/>
        <v>1.2</v>
      </c>
      <c r="I283" s="407">
        <f t="shared" si="75"/>
        <v>7.59</v>
      </c>
      <c r="J283" s="407">
        <f t="shared" si="69"/>
        <v>7.6999999994039534</v>
      </c>
      <c r="K283" s="408">
        <f t="shared" si="76"/>
        <v>0.10999999940395355</v>
      </c>
      <c r="L283" s="409">
        <f t="shared" si="77"/>
        <v>0.5</v>
      </c>
      <c r="M283" s="410">
        <f t="shared" si="78"/>
        <v>8.09</v>
      </c>
      <c r="N283" s="410">
        <f t="shared" si="79"/>
        <v>8.1999999994039534</v>
      </c>
      <c r="O283" s="411"/>
      <c r="P283" s="485">
        <f t="shared" ca="1" si="80"/>
        <v>0.41530092592592982</v>
      </c>
      <c r="Q283" s="484">
        <f t="shared" ca="1" si="81"/>
        <v>0.41545138888889277</v>
      </c>
      <c r="R283" s="486">
        <v>0.10999999940395355</v>
      </c>
      <c r="S283" s="486">
        <f t="shared" ca="1" si="70"/>
        <v>0.11</v>
      </c>
      <c r="T283" s="505">
        <v>10</v>
      </c>
      <c r="U283" s="469" t="str">
        <f t="shared" si="71"/>
        <v>C13-R21</v>
      </c>
      <c r="V283" s="505">
        <v>13</v>
      </c>
      <c r="W283" s="470" t="s">
        <v>493</v>
      </c>
      <c r="X283" s="470" t="s">
        <v>494</v>
      </c>
      <c r="Y283" s="505">
        <v>21</v>
      </c>
      <c r="AA283" s="504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27"/>
      <c r="C284" s="404" t="str">
        <f t="shared" si="68"/>
        <v>C13-R23</v>
      </c>
      <c r="D284" s="405">
        <v>0.37361111111111112</v>
      </c>
      <c r="E284" s="405">
        <v>0.37375000000000003</v>
      </c>
      <c r="F284" s="406">
        <f t="shared" si="74"/>
        <v>1.7</v>
      </c>
      <c r="G284" s="468">
        <f t="shared" si="74"/>
        <v>5.89</v>
      </c>
      <c r="H284" s="407">
        <f t="shared" si="74"/>
        <v>1.2</v>
      </c>
      <c r="I284" s="407">
        <f t="shared" si="75"/>
        <v>7.59</v>
      </c>
      <c r="J284" s="407">
        <f t="shared" si="69"/>
        <v>7.6199999993294476</v>
      </c>
      <c r="K284" s="408">
        <f t="shared" si="76"/>
        <v>2.9999999329447746E-2</v>
      </c>
      <c r="L284" s="409">
        <f t="shared" si="77"/>
        <v>0.5</v>
      </c>
      <c r="M284" s="410">
        <f t="shared" si="78"/>
        <v>8.09</v>
      </c>
      <c r="N284" s="410">
        <f t="shared" si="79"/>
        <v>8.1199999993294476</v>
      </c>
      <c r="O284" s="411"/>
      <c r="P284" s="485">
        <f t="shared" ca="1" si="80"/>
        <v>0.41568287037037427</v>
      </c>
      <c r="Q284" s="484">
        <f t="shared" ca="1" si="81"/>
        <v>0.41583333333333722</v>
      </c>
      <c r="R284" s="486">
        <v>2.9999999329447746E-2</v>
      </c>
      <c r="S284" s="486">
        <f t="shared" ca="1" si="70"/>
        <v>0.05</v>
      </c>
      <c r="T284" s="505">
        <v>11</v>
      </c>
      <c r="U284" s="503" t="str">
        <f t="shared" si="71"/>
        <v>C13-R23</v>
      </c>
      <c r="V284" s="505">
        <v>13</v>
      </c>
      <c r="W284" s="503" t="s">
        <v>493</v>
      </c>
      <c r="X284" s="503" t="s">
        <v>494</v>
      </c>
      <c r="Y284" s="505">
        <v>23</v>
      </c>
      <c r="AA284" s="504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27"/>
      <c r="C285" s="404" t="str">
        <f t="shared" si="68"/>
        <v>C13-R25</v>
      </c>
      <c r="D285" s="405">
        <v>0.37388888888888888</v>
      </c>
      <c r="E285" s="405">
        <v>0.37406250000000002</v>
      </c>
      <c r="F285" s="406">
        <f t="shared" si="74"/>
        <v>1.7</v>
      </c>
      <c r="G285" s="468">
        <f t="shared" si="74"/>
        <v>5.89</v>
      </c>
      <c r="H285" s="407">
        <f t="shared" si="74"/>
        <v>1.2</v>
      </c>
      <c r="I285" s="407">
        <f t="shared" si="75"/>
        <v>7.59</v>
      </c>
      <c r="J285" s="407">
        <f t="shared" si="69"/>
        <v>7.6299999991059302</v>
      </c>
      <c r="K285" s="408">
        <f t="shared" si="76"/>
        <v>3.9999999105930328E-2</v>
      </c>
      <c r="L285" s="409">
        <f t="shared" si="77"/>
        <v>0.5</v>
      </c>
      <c r="M285" s="410">
        <f t="shared" si="78"/>
        <v>8.09</v>
      </c>
      <c r="N285" s="410">
        <f t="shared" si="79"/>
        <v>8.1299999991059302</v>
      </c>
      <c r="O285" s="411"/>
      <c r="P285" s="485">
        <f t="shared" ca="1" si="80"/>
        <v>0.41611111111111498</v>
      </c>
      <c r="Q285" s="484">
        <f t="shared" ca="1" si="81"/>
        <v>0.41627314814815203</v>
      </c>
      <c r="R285" s="486">
        <v>3.9999999105930328E-2</v>
      </c>
      <c r="S285" s="486">
        <f t="shared" ca="1" si="70"/>
        <v>0.14000000000000001</v>
      </c>
      <c r="T285" s="505">
        <v>12</v>
      </c>
      <c r="U285" s="469" t="str">
        <f t="shared" si="71"/>
        <v>C13-R25</v>
      </c>
      <c r="V285" s="505">
        <v>13</v>
      </c>
      <c r="W285" s="470" t="s">
        <v>493</v>
      </c>
      <c r="X285" s="470" t="s">
        <v>494</v>
      </c>
      <c r="Y285" s="505">
        <v>25</v>
      </c>
      <c r="AA285" s="504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27"/>
      <c r="C286" s="404" t="str">
        <f t="shared" si="68"/>
        <v>C13-R27</v>
      </c>
      <c r="D286" s="405">
        <v>0.37413194444444442</v>
      </c>
      <c r="E286" s="405">
        <v>0.37429398148148146</v>
      </c>
      <c r="F286" s="406">
        <f t="shared" si="74"/>
        <v>1.7</v>
      </c>
      <c r="G286" s="468">
        <f t="shared" si="74"/>
        <v>5.89</v>
      </c>
      <c r="H286" s="407">
        <f t="shared" si="74"/>
        <v>1.2</v>
      </c>
      <c r="I286" s="407">
        <f t="shared" si="75"/>
        <v>7.59</v>
      </c>
      <c r="J286" s="407">
        <f t="shared" si="69"/>
        <v>7.6199999993294476</v>
      </c>
      <c r="K286" s="408">
        <f t="shared" si="76"/>
        <v>2.9999999329447746E-2</v>
      </c>
      <c r="L286" s="409">
        <f t="shared" si="77"/>
        <v>0.5</v>
      </c>
      <c r="M286" s="410">
        <f t="shared" si="78"/>
        <v>8.09</v>
      </c>
      <c r="N286" s="410">
        <f t="shared" si="79"/>
        <v>8.1199999993294476</v>
      </c>
      <c r="O286" s="411"/>
      <c r="P286" s="485">
        <f t="shared" ca="1" si="80"/>
        <v>0.41653935185185575</v>
      </c>
      <c r="Q286" s="484">
        <f t="shared" ca="1" si="81"/>
        <v>0.41667824074074467</v>
      </c>
      <c r="R286" s="486">
        <v>2.9999999329447746E-2</v>
      </c>
      <c r="S286" s="486">
        <f t="shared" ca="1" si="70"/>
        <v>0.12</v>
      </c>
      <c r="T286" s="505">
        <v>13</v>
      </c>
      <c r="U286" s="469" t="str">
        <f t="shared" si="71"/>
        <v>C13-R27</v>
      </c>
      <c r="V286" s="505">
        <v>13</v>
      </c>
      <c r="W286" s="470" t="s">
        <v>493</v>
      </c>
      <c r="X286" s="470" t="s">
        <v>494</v>
      </c>
      <c r="Y286" s="505">
        <v>27</v>
      </c>
      <c r="AA286" s="504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27"/>
      <c r="C287" s="404" t="str">
        <f t="shared" si="68"/>
        <v>C13-R29</v>
      </c>
      <c r="D287" s="405">
        <v>0.37442129629629628</v>
      </c>
      <c r="E287" s="405">
        <v>0.37457175925925928</v>
      </c>
      <c r="F287" s="406">
        <f t="shared" si="74"/>
        <v>1.7</v>
      </c>
      <c r="G287" s="468">
        <f t="shared" si="74"/>
        <v>5.89</v>
      </c>
      <c r="H287" s="407">
        <f t="shared" si="74"/>
        <v>1.2</v>
      </c>
      <c r="I287" s="407">
        <f t="shared" si="75"/>
        <v>7.59</v>
      </c>
      <c r="J287" s="407">
        <f t="shared" si="69"/>
        <v>7.6999999994039534</v>
      </c>
      <c r="K287" s="408">
        <f t="shared" si="76"/>
        <v>0.10999999940395355</v>
      </c>
      <c r="L287" s="409">
        <f t="shared" si="77"/>
        <v>0.5</v>
      </c>
      <c r="M287" s="410">
        <f t="shared" si="78"/>
        <v>8.09</v>
      </c>
      <c r="N287" s="410">
        <f t="shared" si="79"/>
        <v>8.1999999994039534</v>
      </c>
      <c r="O287" s="411"/>
      <c r="P287" s="485">
        <f t="shared" ca="1" si="80"/>
        <v>0.41695601851852243</v>
      </c>
      <c r="Q287" s="484">
        <f t="shared" ca="1" si="81"/>
        <v>0.41710648148148538</v>
      </c>
      <c r="R287" s="486">
        <v>0.10999999940395355</v>
      </c>
      <c r="S287" s="486">
        <f t="shared" ca="1" si="70"/>
        <v>0.03</v>
      </c>
      <c r="T287" s="505">
        <v>14</v>
      </c>
      <c r="U287" s="469" t="str">
        <f t="shared" si="71"/>
        <v>C13-R29</v>
      </c>
      <c r="V287" s="505">
        <v>13</v>
      </c>
      <c r="W287" s="470" t="s">
        <v>493</v>
      </c>
      <c r="X287" s="470" t="s">
        <v>494</v>
      </c>
      <c r="Y287" s="505">
        <v>29</v>
      </c>
      <c r="AA287" s="504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27"/>
      <c r="C288" s="404" t="str">
        <f t="shared" si="68"/>
        <v>C13-R31</v>
      </c>
      <c r="D288" s="405">
        <v>0.37471064814814814</v>
      </c>
      <c r="E288" s="405">
        <v>0.37486111111111109</v>
      </c>
      <c r="F288" s="406">
        <f t="shared" si="74"/>
        <v>1.7</v>
      </c>
      <c r="G288" s="468">
        <f t="shared" si="74"/>
        <v>5.89</v>
      </c>
      <c r="H288" s="407">
        <f t="shared" si="74"/>
        <v>1.2</v>
      </c>
      <c r="I288" s="407">
        <f t="shared" si="75"/>
        <v>7.59</v>
      </c>
      <c r="J288" s="407">
        <f t="shared" si="69"/>
        <v>7.6499999986588954</v>
      </c>
      <c r="K288" s="408">
        <f t="shared" si="76"/>
        <v>5.9999998658895493E-2</v>
      </c>
      <c r="L288" s="409">
        <f t="shared" si="77"/>
        <v>0.5</v>
      </c>
      <c r="M288" s="410">
        <f t="shared" si="78"/>
        <v>8.09</v>
      </c>
      <c r="N288" s="410">
        <f t="shared" si="79"/>
        <v>8.1499999986588954</v>
      </c>
      <c r="O288" s="411"/>
      <c r="P288" s="485">
        <f t="shared" ca="1" si="80"/>
        <v>0.41733796296296688</v>
      </c>
      <c r="Q288" s="484">
        <f t="shared" ca="1" si="81"/>
        <v>0.41750000000000392</v>
      </c>
      <c r="R288" s="486">
        <v>5.9999998658895493E-2</v>
      </c>
      <c r="S288" s="486">
        <f t="shared" ca="1" si="70"/>
        <v>0.04</v>
      </c>
      <c r="T288" s="505">
        <v>15</v>
      </c>
      <c r="U288" s="469" t="str">
        <f t="shared" si="71"/>
        <v>C13-R31</v>
      </c>
      <c r="V288" s="505">
        <v>13</v>
      </c>
      <c r="W288" s="470" t="s">
        <v>493</v>
      </c>
      <c r="X288" s="470" t="s">
        <v>494</v>
      </c>
      <c r="Y288" s="505">
        <v>31</v>
      </c>
      <c r="AA288" s="504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27"/>
      <c r="C289" s="404" t="str">
        <f t="shared" si="68"/>
        <v>C13-R33</v>
      </c>
      <c r="D289" s="405">
        <v>0.375</v>
      </c>
      <c r="E289" s="405">
        <v>0.37515046296296295</v>
      </c>
      <c r="F289" s="406">
        <f t="shared" si="74"/>
        <v>1.7</v>
      </c>
      <c r="G289" s="468">
        <f t="shared" si="74"/>
        <v>5.89</v>
      </c>
      <c r="H289" s="407">
        <f t="shared" si="74"/>
        <v>1.2</v>
      </c>
      <c r="I289" s="407">
        <f t="shared" si="75"/>
        <v>7.59</v>
      </c>
      <c r="J289" s="407">
        <f t="shared" si="69"/>
        <v>7.6499999986588954</v>
      </c>
      <c r="K289" s="408">
        <f t="shared" si="76"/>
        <v>5.9999998658895493E-2</v>
      </c>
      <c r="L289" s="409">
        <f t="shared" si="77"/>
        <v>0.5</v>
      </c>
      <c r="M289" s="410">
        <f t="shared" si="78"/>
        <v>8.09</v>
      </c>
      <c r="N289" s="410">
        <f t="shared" si="79"/>
        <v>8.1499999986588954</v>
      </c>
      <c r="O289" s="411"/>
      <c r="P289" s="485">
        <f t="shared" ca="1" si="80"/>
        <v>0.41774305555555946</v>
      </c>
      <c r="Q289" s="484">
        <f t="shared" ca="1" si="81"/>
        <v>0.41788194444444837</v>
      </c>
      <c r="R289" s="486">
        <v>5.9999998658895493E-2</v>
      </c>
      <c r="S289" s="486">
        <f t="shared" ca="1" si="70"/>
        <v>0.05</v>
      </c>
      <c r="T289" s="505">
        <v>16</v>
      </c>
      <c r="U289" s="469" t="str">
        <f t="shared" si="71"/>
        <v>C13-R33</v>
      </c>
      <c r="V289" s="505">
        <v>13</v>
      </c>
      <c r="W289" s="470" t="s">
        <v>493</v>
      </c>
      <c r="X289" s="470" t="s">
        <v>494</v>
      </c>
      <c r="Y289" s="505">
        <v>33</v>
      </c>
      <c r="AA289" s="504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27"/>
      <c r="C290" s="404" t="str">
        <f t="shared" si="68"/>
        <v>C13-R35</v>
      </c>
      <c r="D290" s="405">
        <v>0.37527777777777777</v>
      </c>
      <c r="E290" s="405">
        <v>0.37542824074074072</v>
      </c>
      <c r="F290" s="406">
        <f t="shared" si="74"/>
        <v>1.7</v>
      </c>
      <c r="G290" s="468">
        <f t="shared" si="74"/>
        <v>5.89</v>
      </c>
      <c r="H290" s="407">
        <f t="shared" si="74"/>
        <v>1.2</v>
      </c>
      <c r="I290" s="407">
        <f t="shared" si="75"/>
        <v>7.59</v>
      </c>
      <c r="J290" s="407">
        <f t="shared" si="69"/>
        <v>7.7099999973177908</v>
      </c>
      <c r="K290" s="408">
        <f t="shared" si="76"/>
        <v>0.11999999731779099</v>
      </c>
      <c r="L290" s="409">
        <f t="shared" si="77"/>
        <v>0.5</v>
      </c>
      <c r="M290" s="410">
        <f t="shared" si="78"/>
        <v>8.09</v>
      </c>
      <c r="N290" s="410">
        <f t="shared" si="79"/>
        <v>8.2099999973177908</v>
      </c>
      <c r="O290" s="411"/>
      <c r="P290" s="485">
        <f t="shared" ca="1" si="80"/>
        <v>0.41812500000000391</v>
      </c>
      <c r="Q290" s="484">
        <f t="shared" ca="1" si="81"/>
        <v>0.41827546296296686</v>
      </c>
      <c r="R290" s="486">
        <v>0.11999999731779099</v>
      </c>
      <c r="S290" s="486">
        <f t="shared" ca="1" si="70"/>
        <v>0.15</v>
      </c>
      <c r="T290" s="505">
        <v>17</v>
      </c>
      <c r="U290" s="469" t="str">
        <f t="shared" si="71"/>
        <v>C13-R35</v>
      </c>
      <c r="V290" s="505">
        <v>13</v>
      </c>
      <c r="W290" s="470" t="s">
        <v>493</v>
      </c>
      <c r="X290" s="470" t="s">
        <v>494</v>
      </c>
      <c r="Y290" s="505">
        <v>35</v>
      </c>
      <c r="AA290" s="504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27"/>
      <c r="C291" s="404" t="str">
        <f t="shared" si="68"/>
        <v>C13-R37</v>
      </c>
      <c r="D291" s="405">
        <v>0.37555555555555553</v>
      </c>
      <c r="E291" s="405">
        <v>0.37572916666666667</v>
      </c>
      <c r="F291" s="406">
        <f t="shared" ref="F291:H306" si="82">F290</f>
        <v>1.7</v>
      </c>
      <c r="G291" s="468">
        <f t="shared" si="82"/>
        <v>5.89</v>
      </c>
      <c r="H291" s="407">
        <f t="shared" si="82"/>
        <v>1.2</v>
      </c>
      <c r="I291" s="407">
        <f t="shared" si="75"/>
        <v>7.59</v>
      </c>
      <c r="J291" s="407">
        <f t="shared" si="69"/>
        <v>7.7400000059604643</v>
      </c>
      <c r="K291" s="408">
        <f t="shared" si="76"/>
        <v>0.15000000596046448</v>
      </c>
      <c r="L291" s="409">
        <f t="shared" si="77"/>
        <v>0.5</v>
      </c>
      <c r="M291" s="410">
        <f t="shared" si="78"/>
        <v>8.09</v>
      </c>
      <c r="N291" s="410">
        <f t="shared" si="79"/>
        <v>8.2400000059604643</v>
      </c>
      <c r="O291" s="411"/>
      <c r="P291" s="485">
        <f t="shared" ca="1" si="80"/>
        <v>0.4185185185185224</v>
      </c>
      <c r="Q291" s="484">
        <f t="shared" ca="1" si="81"/>
        <v>0.41866898148148535</v>
      </c>
      <c r="R291" s="486">
        <v>0.15000000596046448</v>
      </c>
      <c r="S291" s="486">
        <f t="shared" ca="1" si="70"/>
        <v>0.01</v>
      </c>
      <c r="T291" s="505">
        <v>18</v>
      </c>
      <c r="U291" s="469" t="str">
        <f t="shared" si="71"/>
        <v>C13-R37</v>
      </c>
      <c r="V291" s="505">
        <v>13</v>
      </c>
      <c r="W291" s="470" t="s">
        <v>493</v>
      </c>
      <c r="X291" s="470" t="s">
        <v>494</v>
      </c>
      <c r="Y291" s="505">
        <v>37</v>
      </c>
      <c r="AA291" s="504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27"/>
      <c r="C292" s="404" t="str">
        <f t="shared" si="68"/>
        <v>C13-R39</v>
      </c>
      <c r="D292" s="405">
        <v>0.37578703703703703</v>
      </c>
      <c r="E292" s="405">
        <v>0.37593749999999998</v>
      </c>
      <c r="F292" s="406">
        <f t="shared" si="82"/>
        <v>1.7</v>
      </c>
      <c r="G292" s="468">
        <f t="shared" si="82"/>
        <v>5.89</v>
      </c>
      <c r="H292" s="407">
        <f t="shared" si="82"/>
        <v>1.2</v>
      </c>
      <c r="I292" s="407">
        <f t="shared" si="75"/>
        <v>7.59</v>
      </c>
      <c r="J292" s="407">
        <f t="shared" si="69"/>
        <v>7.7099999973177908</v>
      </c>
      <c r="K292" s="408">
        <f t="shared" si="76"/>
        <v>0.11999999731779099</v>
      </c>
      <c r="L292" s="409">
        <f t="shared" si="77"/>
        <v>0.5</v>
      </c>
      <c r="M292" s="410">
        <f t="shared" si="78"/>
        <v>8.09</v>
      </c>
      <c r="N292" s="410">
        <f t="shared" si="79"/>
        <v>8.2099999973177908</v>
      </c>
      <c r="O292" s="411"/>
      <c r="P292" s="485">
        <f t="shared" ca="1" si="80"/>
        <v>0.41895833333333721</v>
      </c>
      <c r="Q292" s="484">
        <f t="shared" ca="1" si="81"/>
        <v>0.41912037037037425</v>
      </c>
      <c r="R292" s="486">
        <v>0.11999999731779099</v>
      </c>
      <c r="S292" s="486">
        <f t="shared" ca="1" si="70"/>
        <v>0.09</v>
      </c>
      <c r="T292" s="505">
        <v>19</v>
      </c>
      <c r="U292" s="469" t="str">
        <f t="shared" si="71"/>
        <v>C13-R39</v>
      </c>
      <c r="V292" s="505">
        <v>13</v>
      </c>
      <c r="W292" s="470" t="s">
        <v>493</v>
      </c>
      <c r="X292" s="470" t="s">
        <v>494</v>
      </c>
      <c r="Y292" s="505">
        <v>39</v>
      </c>
      <c r="AA292" s="504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27"/>
      <c r="C293" s="404" t="str">
        <f t="shared" si="68"/>
        <v>C13-R41</v>
      </c>
      <c r="D293" s="405">
        <v>0.37607638888888889</v>
      </c>
      <c r="E293" s="405">
        <v>0.37623842592592593</v>
      </c>
      <c r="F293" s="406">
        <f t="shared" si="82"/>
        <v>1.7</v>
      </c>
      <c r="G293" s="468">
        <f t="shared" si="82"/>
        <v>5.89</v>
      </c>
      <c r="H293" s="407">
        <f t="shared" si="82"/>
        <v>1.2</v>
      </c>
      <c r="I293" s="407">
        <f t="shared" si="75"/>
        <v>7.59</v>
      </c>
      <c r="J293" s="407">
        <f t="shared" si="69"/>
        <v>7.609999999552965</v>
      </c>
      <c r="K293" s="408">
        <f t="shared" si="76"/>
        <v>1.9999999552965164E-2</v>
      </c>
      <c r="L293" s="409">
        <f t="shared" si="77"/>
        <v>0.5</v>
      </c>
      <c r="M293" s="410">
        <f t="shared" si="78"/>
        <v>8.09</v>
      </c>
      <c r="N293" s="410">
        <f t="shared" si="79"/>
        <v>8.109999999552965</v>
      </c>
      <c r="O293" s="411"/>
      <c r="P293" s="485">
        <f t="shared" ca="1" si="80"/>
        <v>0.41938657407407798</v>
      </c>
      <c r="Q293" s="484">
        <f t="shared" ca="1" si="81"/>
        <v>0.41954861111111502</v>
      </c>
      <c r="R293" s="486">
        <v>1.9999999552965164E-2</v>
      </c>
      <c r="S293" s="486">
        <f t="shared" ca="1" si="70"/>
        <v>0.02</v>
      </c>
      <c r="T293" s="505">
        <v>20</v>
      </c>
      <c r="U293" s="469" t="str">
        <f t="shared" si="71"/>
        <v>C13-R41</v>
      </c>
      <c r="V293" s="505">
        <v>13</v>
      </c>
      <c r="W293" s="470" t="s">
        <v>493</v>
      </c>
      <c r="X293" s="470" t="s">
        <v>494</v>
      </c>
      <c r="Y293" s="505">
        <v>41</v>
      </c>
      <c r="AA293" s="504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27"/>
      <c r="C294" s="404" t="str">
        <f t="shared" si="68"/>
        <v>C13-R43</v>
      </c>
      <c r="D294" s="405">
        <v>0.37630787037037039</v>
      </c>
      <c r="E294" s="405">
        <v>0.37648148148148147</v>
      </c>
      <c r="F294" s="406">
        <f t="shared" si="82"/>
        <v>1.7</v>
      </c>
      <c r="G294" s="468">
        <f t="shared" si="82"/>
        <v>5.89</v>
      </c>
      <c r="H294" s="407">
        <f t="shared" si="82"/>
        <v>1.2</v>
      </c>
      <c r="I294" s="407">
        <f t="shared" si="75"/>
        <v>7.59</v>
      </c>
      <c r="J294" s="407">
        <f t="shared" si="69"/>
        <v>7.6499999986588954</v>
      </c>
      <c r="K294" s="408">
        <f t="shared" si="76"/>
        <v>5.9999998658895493E-2</v>
      </c>
      <c r="L294" s="409">
        <f t="shared" si="77"/>
        <v>0.5</v>
      </c>
      <c r="M294" s="410">
        <f t="shared" si="78"/>
        <v>8.09</v>
      </c>
      <c r="N294" s="410">
        <f t="shared" si="79"/>
        <v>8.1499999986588954</v>
      </c>
      <c r="O294" s="411"/>
      <c r="P294" s="485">
        <f t="shared" ca="1" si="80"/>
        <v>0.41979166666667056</v>
      </c>
      <c r="Q294" s="484">
        <f t="shared" ca="1" si="81"/>
        <v>0.41994212962963351</v>
      </c>
      <c r="R294" s="486">
        <v>5.9999998658895493E-2</v>
      </c>
      <c r="S294" s="486">
        <f t="shared" ca="1" si="70"/>
        <v>0.1</v>
      </c>
      <c r="T294" s="505">
        <v>21</v>
      </c>
      <c r="U294" s="469" t="str">
        <f t="shared" si="71"/>
        <v>C13-R43</v>
      </c>
      <c r="V294" s="505">
        <v>13</v>
      </c>
      <c r="W294" s="470" t="s">
        <v>493</v>
      </c>
      <c r="X294" s="470" t="s">
        <v>494</v>
      </c>
      <c r="Y294" s="505">
        <v>43</v>
      </c>
      <c r="AA294" s="504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27"/>
      <c r="C295" s="404" t="str">
        <f t="shared" si="68"/>
        <v>C13-R45</v>
      </c>
      <c r="D295" s="405">
        <v>0.37655092592592593</v>
      </c>
      <c r="E295" s="405">
        <v>0.37672453703703701</v>
      </c>
      <c r="F295" s="406">
        <f t="shared" si="82"/>
        <v>1.7</v>
      </c>
      <c r="G295" s="468">
        <f t="shared" si="82"/>
        <v>5.89</v>
      </c>
      <c r="H295" s="407">
        <f t="shared" si="82"/>
        <v>1.2</v>
      </c>
      <c r="I295" s="407">
        <f t="shared" si="75"/>
        <v>7.59</v>
      </c>
      <c r="J295" s="407">
        <f t="shared" si="69"/>
        <v>7.7400000059604643</v>
      </c>
      <c r="K295" s="408">
        <f t="shared" si="76"/>
        <v>0.15000000596046448</v>
      </c>
      <c r="L295" s="409">
        <f t="shared" si="77"/>
        <v>0.5</v>
      </c>
      <c r="M295" s="410">
        <f t="shared" si="78"/>
        <v>8.09</v>
      </c>
      <c r="N295" s="410">
        <f t="shared" si="79"/>
        <v>8.2400000059604643</v>
      </c>
      <c r="O295" s="411"/>
      <c r="P295" s="485">
        <f t="shared" ca="1" si="80"/>
        <v>0.42020833333333724</v>
      </c>
      <c r="Q295" s="484">
        <f t="shared" ca="1" si="81"/>
        <v>0.42037037037037428</v>
      </c>
      <c r="R295" s="486">
        <v>0.15000000596046448</v>
      </c>
      <c r="S295" s="486">
        <f t="shared" ca="1" si="70"/>
        <v>0.05</v>
      </c>
      <c r="T295" s="505">
        <v>22</v>
      </c>
      <c r="U295" s="469" t="str">
        <f t="shared" si="71"/>
        <v>C13-R45</v>
      </c>
      <c r="V295" s="505">
        <v>13</v>
      </c>
      <c r="W295" s="470" t="s">
        <v>493</v>
      </c>
      <c r="X295" s="470" t="s">
        <v>494</v>
      </c>
      <c r="Y295" s="505">
        <v>45</v>
      </c>
      <c r="AA295" s="504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27"/>
      <c r="C296" s="404" t="str">
        <f t="shared" si="68"/>
        <v>C14-R44</v>
      </c>
      <c r="D296" s="405">
        <v>0.37680555555555556</v>
      </c>
      <c r="E296" s="405">
        <v>0.37697916666666664</v>
      </c>
      <c r="F296" s="406">
        <f t="shared" si="82"/>
        <v>1.7</v>
      </c>
      <c r="G296" s="468">
        <f t="shared" si="82"/>
        <v>5.89</v>
      </c>
      <c r="H296" s="407">
        <f t="shared" si="82"/>
        <v>1.2</v>
      </c>
      <c r="I296" s="407">
        <f t="shared" si="75"/>
        <v>7.59</v>
      </c>
      <c r="J296" s="407">
        <f t="shared" si="69"/>
        <v>7.7199999952316283</v>
      </c>
      <c r="K296" s="408">
        <f t="shared" si="76"/>
        <v>0.12999999523162842</v>
      </c>
      <c r="L296" s="409">
        <f t="shared" si="77"/>
        <v>0.5</v>
      </c>
      <c r="M296" s="410">
        <f t="shared" si="78"/>
        <v>8.09</v>
      </c>
      <c r="N296" s="410">
        <f t="shared" si="79"/>
        <v>8.2199999952316283</v>
      </c>
      <c r="O296" s="411"/>
      <c r="P296" s="485">
        <f t="shared" ca="1" si="80"/>
        <v>0.42062500000000391</v>
      </c>
      <c r="Q296" s="484">
        <f t="shared" ca="1" si="81"/>
        <v>0.42077546296296686</v>
      </c>
      <c r="R296" s="486">
        <v>0.12999999523162842</v>
      </c>
      <c r="S296" s="486">
        <f t="shared" ca="1" si="70"/>
        <v>0.14000000000000001</v>
      </c>
      <c r="T296" s="505">
        <v>2</v>
      </c>
      <c r="U296" s="469" t="str">
        <f t="shared" si="71"/>
        <v>C14-R44</v>
      </c>
      <c r="V296" s="505">
        <v>14</v>
      </c>
      <c r="W296" s="470" t="s">
        <v>493</v>
      </c>
      <c r="X296" s="470" t="s">
        <v>494</v>
      </c>
      <c r="Y296" s="505">
        <v>44</v>
      </c>
      <c r="AA296" s="504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27"/>
      <c r="C297" s="404" t="str">
        <f t="shared" si="68"/>
        <v>C14-R42</v>
      </c>
      <c r="D297" s="405">
        <v>0.37703703703703706</v>
      </c>
      <c r="E297" s="405">
        <v>0.37717592592592591</v>
      </c>
      <c r="F297" s="406">
        <f t="shared" si="82"/>
        <v>1.7</v>
      </c>
      <c r="G297" s="468">
        <f t="shared" si="82"/>
        <v>5.89</v>
      </c>
      <c r="H297" s="407">
        <f t="shared" si="82"/>
        <v>1.2</v>
      </c>
      <c r="I297" s="407">
        <f t="shared" si="75"/>
        <v>7.59</v>
      </c>
      <c r="J297" s="407">
        <f t="shared" si="69"/>
        <v>7.6699999982118605</v>
      </c>
      <c r="K297" s="408">
        <f t="shared" si="76"/>
        <v>7.9999998211860657E-2</v>
      </c>
      <c r="L297" s="409">
        <f t="shared" si="77"/>
        <v>0.5</v>
      </c>
      <c r="M297" s="410">
        <f t="shared" si="78"/>
        <v>8.09</v>
      </c>
      <c r="N297" s="410">
        <f t="shared" si="79"/>
        <v>8.1699999982118605</v>
      </c>
      <c r="O297" s="411"/>
      <c r="P297" s="485">
        <f t="shared" ca="1" si="80"/>
        <v>0.42104166666667059</v>
      </c>
      <c r="Q297" s="484">
        <f t="shared" ca="1" si="81"/>
        <v>0.42120370370370763</v>
      </c>
      <c r="R297" s="486">
        <v>7.9999998211860657E-2</v>
      </c>
      <c r="S297" s="486">
        <f t="shared" ca="1" si="70"/>
        <v>0.14000000000000001</v>
      </c>
      <c r="T297" s="505">
        <v>3</v>
      </c>
      <c r="U297" s="469" t="str">
        <f t="shared" si="71"/>
        <v>C14-R42</v>
      </c>
      <c r="V297" s="505">
        <v>14</v>
      </c>
      <c r="W297" s="470" t="s">
        <v>493</v>
      </c>
      <c r="X297" s="470" t="s">
        <v>494</v>
      </c>
      <c r="Y297" s="505">
        <v>42</v>
      </c>
      <c r="AA297" s="504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27"/>
      <c r="C298" s="404" t="str">
        <f t="shared" si="68"/>
        <v>C14-R40</v>
      </c>
      <c r="D298" s="405">
        <v>0.3772800925925926</v>
      </c>
      <c r="E298" s="405">
        <v>0.37744212962962964</v>
      </c>
      <c r="F298" s="406">
        <f t="shared" si="82"/>
        <v>1.7</v>
      </c>
      <c r="G298" s="468">
        <f t="shared" si="82"/>
        <v>5.89</v>
      </c>
      <c r="H298" s="407">
        <f t="shared" si="82"/>
        <v>1.2</v>
      </c>
      <c r="I298" s="407">
        <f t="shared" si="75"/>
        <v>7.59</v>
      </c>
      <c r="J298" s="407">
        <f t="shared" si="69"/>
        <v>7.7199999952316283</v>
      </c>
      <c r="K298" s="408">
        <f t="shared" si="76"/>
        <v>0.12999999523162842</v>
      </c>
      <c r="L298" s="409">
        <f t="shared" si="77"/>
        <v>0.5</v>
      </c>
      <c r="M298" s="410">
        <f t="shared" si="78"/>
        <v>8.09</v>
      </c>
      <c r="N298" s="410">
        <f t="shared" si="79"/>
        <v>8.2199999952316283</v>
      </c>
      <c r="O298" s="411"/>
      <c r="P298" s="485">
        <f t="shared" ca="1" si="80"/>
        <v>0.42145833333333727</v>
      </c>
      <c r="Q298" s="484">
        <f t="shared" ca="1" si="81"/>
        <v>0.42159722222222618</v>
      </c>
      <c r="R298" s="486">
        <v>0.12999999523162842</v>
      </c>
      <c r="S298" s="486">
        <f t="shared" ca="1" si="70"/>
        <v>0.09</v>
      </c>
      <c r="T298" s="505">
        <v>4</v>
      </c>
      <c r="U298" s="469" t="str">
        <f t="shared" si="71"/>
        <v>C14-R40</v>
      </c>
      <c r="V298" s="505">
        <v>14</v>
      </c>
      <c r="W298" s="470" t="s">
        <v>493</v>
      </c>
      <c r="X298" s="470" t="s">
        <v>494</v>
      </c>
      <c r="Y298" s="505">
        <v>40</v>
      </c>
      <c r="AA298" s="504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27"/>
      <c r="C299" s="404" t="str">
        <f t="shared" si="68"/>
        <v>C14-R38</v>
      </c>
      <c r="D299" s="405">
        <v>0.3775115740740741</v>
      </c>
      <c r="E299" s="405">
        <v>0.37768518518518518</v>
      </c>
      <c r="F299" s="406">
        <f t="shared" si="82"/>
        <v>1.7</v>
      </c>
      <c r="G299" s="468">
        <f t="shared" si="82"/>
        <v>5.89</v>
      </c>
      <c r="H299" s="407">
        <f t="shared" si="82"/>
        <v>1.2</v>
      </c>
      <c r="I299" s="407">
        <f t="shared" si="75"/>
        <v>7.59</v>
      </c>
      <c r="J299" s="407">
        <f t="shared" si="69"/>
        <v>7.6299999991059302</v>
      </c>
      <c r="K299" s="408">
        <f t="shared" si="76"/>
        <v>3.9999999105930328E-2</v>
      </c>
      <c r="L299" s="409">
        <f t="shared" si="77"/>
        <v>0.5</v>
      </c>
      <c r="M299" s="410">
        <f t="shared" si="78"/>
        <v>8.09</v>
      </c>
      <c r="N299" s="410">
        <f t="shared" si="79"/>
        <v>8.1299999991059302</v>
      </c>
      <c r="O299" s="411"/>
      <c r="P299" s="485">
        <f t="shared" ca="1" si="80"/>
        <v>0.42187500000000394</v>
      </c>
      <c r="Q299" s="484">
        <f t="shared" ca="1" si="81"/>
        <v>0.42203703703704099</v>
      </c>
      <c r="R299" s="486">
        <v>3.9999999105930328E-2</v>
      </c>
      <c r="S299" s="486">
        <f t="shared" ca="1" si="70"/>
        <v>0.09</v>
      </c>
      <c r="T299" s="505">
        <v>5</v>
      </c>
      <c r="U299" s="469" t="str">
        <f t="shared" si="71"/>
        <v>C14-R38</v>
      </c>
      <c r="V299" s="505">
        <v>14</v>
      </c>
      <c r="W299" s="470" t="s">
        <v>493</v>
      </c>
      <c r="X299" s="470" t="s">
        <v>494</v>
      </c>
      <c r="Y299" s="505">
        <v>38</v>
      </c>
      <c r="AA299" s="504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27"/>
      <c r="C300" s="404" t="str">
        <f t="shared" si="68"/>
        <v>C14-R36</v>
      </c>
      <c r="D300" s="405">
        <v>0.3778009259259259</v>
      </c>
      <c r="E300" s="405">
        <v>0.37797453703703704</v>
      </c>
      <c r="F300" s="406">
        <f t="shared" si="82"/>
        <v>1.7</v>
      </c>
      <c r="G300" s="468">
        <f t="shared" si="82"/>
        <v>5.89</v>
      </c>
      <c r="H300" s="407">
        <f t="shared" si="82"/>
        <v>1.2</v>
      </c>
      <c r="I300" s="407">
        <f t="shared" si="75"/>
        <v>7.59</v>
      </c>
      <c r="J300" s="407">
        <f t="shared" si="69"/>
        <v>7.6499999986588954</v>
      </c>
      <c r="K300" s="408">
        <f t="shared" si="76"/>
        <v>5.9999998658895493E-2</v>
      </c>
      <c r="L300" s="409">
        <f t="shared" si="77"/>
        <v>0.5</v>
      </c>
      <c r="M300" s="410">
        <f t="shared" si="78"/>
        <v>8.09</v>
      </c>
      <c r="N300" s="410">
        <f t="shared" si="79"/>
        <v>8.1499999986588954</v>
      </c>
      <c r="O300" s="411"/>
      <c r="P300" s="485">
        <f t="shared" ca="1" si="80"/>
        <v>0.42232638888889285</v>
      </c>
      <c r="Q300" s="484">
        <f t="shared" ca="1" si="81"/>
        <v>0.42248842592592989</v>
      </c>
      <c r="R300" s="486">
        <v>5.9999998658895493E-2</v>
      </c>
      <c r="S300" s="486">
        <f t="shared" ca="1" si="70"/>
        <v>0.02</v>
      </c>
      <c r="T300" s="505">
        <v>6</v>
      </c>
      <c r="U300" s="469" t="str">
        <f t="shared" si="71"/>
        <v>C14-R36</v>
      </c>
      <c r="V300" s="505">
        <v>14</v>
      </c>
      <c r="W300" s="470" t="s">
        <v>493</v>
      </c>
      <c r="X300" s="470" t="s">
        <v>494</v>
      </c>
      <c r="Y300" s="505">
        <v>36</v>
      </c>
      <c r="AA300" s="504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27"/>
      <c r="C301" s="404" t="str">
        <f t="shared" si="68"/>
        <v>C14-R34</v>
      </c>
      <c r="D301" s="405">
        <v>0.37807870370370372</v>
      </c>
      <c r="E301" s="405">
        <v>0.37821759259259258</v>
      </c>
      <c r="F301" s="406">
        <f t="shared" si="82"/>
        <v>1.7</v>
      </c>
      <c r="G301" s="468">
        <f t="shared" si="82"/>
        <v>5.89</v>
      </c>
      <c r="H301" s="407">
        <f t="shared" si="82"/>
        <v>1.2</v>
      </c>
      <c r="I301" s="407">
        <f t="shared" si="75"/>
        <v>7.59</v>
      </c>
      <c r="J301" s="407">
        <f t="shared" si="69"/>
        <v>7.6199999993294476</v>
      </c>
      <c r="K301" s="408">
        <f t="shared" si="76"/>
        <v>2.9999999329447746E-2</v>
      </c>
      <c r="L301" s="409">
        <f t="shared" si="77"/>
        <v>0.5</v>
      </c>
      <c r="M301" s="410">
        <f t="shared" si="78"/>
        <v>8.09</v>
      </c>
      <c r="N301" s="410">
        <f t="shared" si="79"/>
        <v>8.1199999993294476</v>
      </c>
      <c r="O301" s="411"/>
      <c r="P301" s="485">
        <f t="shared" ca="1" si="80"/>
        <v>0.42275462962963362</v>
      </c>
      <c r="Q301" s="484">
        <f t="shared" ca="1" si="81"/>
        <v>0.42289351851852253</v>
      </c>
      <c r="R301" s="486">
        <v>2.9999999329447746E-2</v>
      </c>
      <c r="S301" s="486">
        <f t="shared" ca="1" si="70"/>
        <v>0.02</v>
      </c>
      <c r="T301" s="505">
        <v>7</v>
      </c>
      <c r="U301" s="469" t="str">
        <f t="shared" si="71"/>
        <v>C14-R34</v>
      </c>
      <c r="V301" s="505">
        <v>14</v>
      </c>
      <c r="W301" s="470" t="s">
        <v>493</v>
      </c>
      <c r="X301" s="470" t="s">
        <v>494</v>
      </c>
      <c r="Y301" s="505">
        <v>34</v>
      </c>
      <c r="AA301" s="504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27"/>
      <c r="C302" s="404" t="str">
        <f t="shared" si="68"/>
        <v>C14-R32</v>
      </c>
      <c r="D302" s="405">
        <v>0.37833333333333335</v>
      </c>
      <c r="E302" s="405">
        <v>0.37849537037037034</v>
      </c>
      <c r="F302" s="406">
        <f t="shared" si="82"/>
        <v>1.7</v>
      </c>
      <c r="G302" s="468">
        <f t="shared" si="82"/>
        <v>5.89</v>
      </c>
      <c r="H302" s="407">
        <f t="shared" si="82"/>
        <v>1.2</v>
      </c>
      <c r="I302" s="407">
        <f t="shared" si="75"/>
        <v>7.59</v>
      </c>
      <c r="J302" s="407">
        <f t="shared" si="69"/>
        <v>7.6499999986588954</v>
      </c>
      <c r="K302" s="408">
        <f t="shared" si="76"/>
        <v>5.9999998658895493E-2</v>
      </c>
      <c r="L302" s="409">
        <f t="shared" si="77"/>
        <v>0.5</v>
      </c>
      <c r="M302" s="410">
        <f t="shared" si="78"/>
        <v>8.09</v>
      </c>
      <c r="N302" s="410">
        <f t="shared" si="79"/>
        <v>8.1499999986588954</v>
      </c>
      <c r="O302" s="411"/>
      <c r="P302" s="485">
        <f t="shared" ca="1" si="80"/>
        <v>0.42314814814815216</v>
      </c>
      <c r="Q302" s="484">
        <f t="shared" ca="1" si="81"/>
        <v>0.42329861111111511</v>
      </c>
      <c r="R302" s="486">
        <v>5.9999998658895493E-2</v>
      </c>
      <c r="S302" s="486">
        <f t="shared" ca="1" si="70"/>
        <v>0.03</v>
      </c>
      <c r="T302" s="505">
        <v>8</v>
      </c>
      <c r="U302" s="469" t="str">
        <f t="shared" si="71"/>
        <v>C14-R32</v>
      </c>
      <c r="V302" s="505">
        <v>14</v>
      </c>
      <c r="W302" s="470" t="s">
        <v>493</v>
      </c>
      <c r="X302" s="470" t="s">
        <v>494</v>
      </c>
      <c r="Y302" s="505">
        <v>32</v>
      </c>
      <c r="AA302" s="504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27"/>
      <c r="C303" s="404" t="str">
        <f t="shared" si="68"/>
        <v>C14-R30</v>
      </c>
      <c r="D303" s="405">
        <v>0.37861111111111112</v>
      </c>
      <c r="E303" s="405">
        <v>0.37877314814814816</v>
      </c>
      <c r="F303" s="406">
        <f t="shared" si="82"/>
        <v>1.7</v>
      </c>
      <c r="G303" s="468">
        <f t="shared" si="82"/>
        <v>5.89</v>
      </c>
      <c r="H303" s="407">
        <f t="shared" si="82"/>
        <v>1.2</v>
      </c>
      <c r="I303" s="407">
        <f t="shared" si="75"/>
        <v>7.59</v>
      </c>
      <c r="J303" s="407">
        <f t="shared" si="69"/>
        <v>7.7400000059604643</v>
      </c>
      <c r="K303" s="408">
        <f t="shared" si="76"/>
        <v>0.15000000596046448</v>
      </c>
      <c r="L303" s="409">
        <f t="shared" si="77"/>
        <v>0.5</v>
      </c>
      <c r="M303" s="410">
        <f t="shared" si="78"/>
        <v>8.09</v>
      </c>
      <c r="N303" s="410">
        <f t="shared" si="79"/>
        <v>8.2400000059604643</v>
      </c>
      <c r="O303" s="411"/>
      <c r="P303" s="485">
        <f t="shared" ca="1" si="80"/>
        <v>0.42355324074074474</v>
      </c>
      <c r="Q303" s="484">
        <f t="shared" ca="1" si="81"/>
        <v>0.42369212962963365</v>
      </c>
      <c r="R303" s="486">
        <v>0.15000000596046448</v>
      </c>
      <c r="S303" s="486">
        <f t="shared" ca="1" si="70"/>
        <v>0.13</v>
      </c>
      <c r="T303" s="505">
        <v>9</v>
      </c>
      <c r="U303" s="503" t="str">
        <f t="shared" si="71"/>
        <v>C14-R30</v>
      </c>
      <c r="V303" s="505">
        <v>14</v>
      </c>
      <c r="W303" s="503" t="s">
        <v>493</v>
      </c>
      <c r="X303" s="503" t="s">
        <v>494</v>
      </c>
      <c r="Y303" s="505">
        <v>30</v>
      </c>
      <c r="AA303" s="504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27"/>
      <c r="C304" s="404" t="str">
        <f t="shared" si="68"/>
        <v>C14-R28</v>
      </c>
      <c r="D304" s="405">
        <v>0.37888888888888889</v>
      </c>
      <c r="E304" s="405">
        <v>0.37905092592592593</v>
      </c>
      <c r="F304" s="406">
        <f t="shared" si="82"/>
        <v>1.7</v>
      </c>
      <c r="G304" s="468">
        <f t="shared" si="82"/>
        <v>5.89</v>
      </c>
      <c r="H304" s="407">
        <f t="shared" si="82"/>
        <v>1.2</v>
      </c>
      <c r="I304" s="407">
        <f t="shared" si="75"/>
        <v>7.59</v>
      </c>
      <c r="J304" s="407">
        <f t="shared" si="69"/>
        <v>7.6199999993294476</v>
      </c>
      <c r="K304" s="408">
        <f t="shared" si="76"/>
        <v>2.9999999329447746E-2</v>
      </c>
      <c r="L304" s="409">
        <f t="shared" si="77"/>
        <v>0.5</v>
      </c>
      <c r="M304" s="410">
        <f t="shared" si="78"/>
        <v>8.09</v>
      </c>
      <c r="N304" s="410">
        <f t="shared" si="79"/>
        <v>8.1199999993294476</v>
      </c>
      <c r="O304" s="411"/>
      <c r="P304" s="485">
        <f t="shared" ca="1" si="80"/>
        <v>0.42395833333333738</v>
      </c>
      <c r="Q304" s="484">
        <f t="shared" ca="1" si="81"/>
        <v>0.42412037037037442</v>
      </c>
      <c r="R304" s="486">
        <v>2.9999999329447746E-2</v>
      </c>
      <c r="S304" s="486">
        <f t="shared" ca="1" si="70"/>
        <v>0.11</v>
      </c>
      <c r="T304" s="505">
        <v>10</v>
      </c>
      <c r="U304" s="469" t="str">
        <f t="shared" si="71"/>
        <v>C14-R28</v>
      </c>
      <c r="V304" s="505">
        <v>14</v>
      </c>
      <c r="W304" s="470" t="s">
        <v>493</v>
      </c>
      <c r="X304" s="470" t="s">
        <v>494</v>
      </c>
      <c r="Y304" s="505">
        <v>28</v>
      </c>
      <c r="AA304" s="504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27"/>
      <c r="C305" s="404" t="str">
        <f t="shared" si="68"/>
        <v>C14-R26</v>
      </c>
      <c r="D305" s="405">
        <v>0.37915509259259261</v>
      </c>
      <c r="E305" s="405">
        <v>0.37929398148148147</v>
      </c>
      <c r="F305" s="406">
        <f t="shared" si="82"/>
        <v>1.7</v>
      </c>
      <c r="G305" s="468">
        <f t="shared" si="82"/>
        <v>5.89</v>
      </c>
      <c r="H305" s="407">
        <f t="shared" si="82"/>
        <v>1.2</v>
      </c>
      <c r="I305" s="407">
        <f t="shared" si="75"/>
        <v>7.59</v>
      </c>
      <c r="J305" s="407">
        <f t="shared" si="69"/>
        <v>7.6800000035762785</v>
      </c>
      <c r="K305" s="408">
        <f t="shared" si="76"/>
        <v>9.0000003576278687E-2</v>
      </c>
      <c r="L305" s="409">
        <f t="shared" si="77"/>
        <v>0.5</v>
      </c>
      <c r="M305" s="410">
        <f t="shared" si="78"/>
        <v>8.09</v>
      </c>
      <c r="N305" s="410">
        <f t="shared" si="79"/>
        <v>8.1800000035762785</v>
      </c>
      <c r="O305" s="411"/>
      <c r="P305" s="485">
        <f t="shared" ca="1" si="80"/>
        <v>0.42435185185185592</v>
      </c>
      <c r="Q305" s="484">
        <f t="shared" ca="1" si="81"/>
        <v>0.42449074074074483</v>
      </c>
      <c r="R305" s="486">
        <v>9.0000003576278687E-2</v>
      </c>
      <c r="S305" s="486">
        <f t="shared" ca="1" si="70"/>
        <v>0.03</v>
      </c>
      <c r="T305" s="505">
        <v>11</v>
      </c>
      <c r="U305" s="469" t="str">
        <f t="shared" si="71"/>
        <v>C14-R26</v>
      </c>
      <c r="V305" s="505">
        <v>14</v>
      </c>
      <c r="W305" s="470" t="s">
        <v>493</v>
      </c>
      <c r="X305" s="470" t="s">
        <v>494</v>
      </c>
      <c r="Y305" s="505">
        <v>26</v>
      </c>
      <c r="AA305" s="504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27"/>
      <c r="C306" s="404" t="str">
        <f t="shared" si="68"/>
        <v>C14-R24</v>
      </c>
      <c r="D306" s="405">
        <v>0.37942129629629628</v>
      </c>
      <c r="E306" s="405">
        <v>0.37956018518518519</v>
      </c>
      <c r="F306" s="406">
        <f t="shared" si="82"/>
        <v>1.7</v>
      </c>
      <c r="G306" s="468">
        <f t="shared" si="82"/>
        <v>5.89</v>
      </c>
      <c r="H306" s="407">
        <f t="shared" si="82"/>
        <v>1.2</v>
      </c>
      <c r="I306" s="407">
        <f t="shared" si="75"/>
        <v>7.59</v>
      </c>
      <c r="J306" s="407">
        <f t="shared" si="69"/>
        <v>7.7099999973177908</v>
      </c>
      <c r="K306" s="408">
        <f t="shared" si="76"/>
        <v>0.11999999731779099</v>
      </c>
      <c r="L306" s="409">
        <f t="shared" si="77"/>
        <v>0.5</v>
      </c>
      <c r="M306" s="410">
        <f t="shared" si="78"/>
        <v>8.09</v>
      </c>
      <c r="N306" s="410">
        <f t="shared" si="79"/>
        <v>8.2099999973177908</v>
      </c>
      <c r="O306" s="411"/>
      <c r="P306" s="485">
        <f t="shared" ca="1" si="80"/>
        <v>0.42474537037037446</v>
      </c>
      <c r="Q306" s="484">
        <f t="shared" ca="1" si="81"/>
        <v>0.4249189814814856</v>
      </c>
      <c r="R306" s="486">
        <v>0.11999999731779099</v>
      </c>
      <c r="S306" s="486">
        <f t="shared" ca="1" si="70"/>
        <v>7.0000000000000007E-2</v>
      </c>
      <c r="T306" s="505">
        <v>12</v>
      </c>
      <c r="U306" s="469" t="str">
        <f t="shared" si="71"/>
        <v>C14-R24</v>
      </c>
      <c r="V306" s="505">
        <v>14</v>
      </c>
      <c r="W306" s="470" t="s">
        <v>493</v>
      </c>
      <c r="X306" s="470" t="s">
        <v>494</v>
      </c>
      <c r="Y306" s="505">
        <v>24</v>
      </c>
      <c r="AA306" s="504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27"/>
      <c r="C307" s="404" t="str">
        <f t="shared" si="68"/>
        <v>C14-R22</v>
      </c>
      <c r="D307" s="405">
        <v>0.37965277777777778</v>
      </c>
      <c r="E307" s="405">
        <v>0.37981481481481483</v>
      </c>
      <c r="F307" s="406">
        <f t="shared" ref="F307:H322" si="83">F306</f>
        <v>1.7</v>
      </c>
      <c r="G307" s="468">
        <f t="shared" si="83"/>
        <v>5.89</v>
      </c>
      <c r="H307" s="407">
        <f t="shared" si="83"/>
        <v>1.2</v>
      </c>
      <c r="I307" s="407">
        <f t="shared" si="75"/>
        <v>7.59</v>
      </c>
      <c r="J307" s="407">
        <f t="shared" si="69"/>
        <v>7.6199999993294476</v>
      </c>
      <c r="K307" s="408">
        <f t="shared" si="76"/>
        <v>2.9999999329447746E-2</v>
      </c>
      <c r="L307" s="409">
        <f t="shared" si="77"/>
        <v>0.5</v>
      </c>
      <c r="M307" s="410">
        <f t="shared" si="78"/>
        <v>8.09</v>
      </c>
      <c r="N307" s="410">
        <f t="shared" si="79"/>
        <v>8.1199999993294476</v>
      </c>
      <c r="O307" s="411"/>
      <c r="P307" s="485">
        <f t="shared" ca="1" si="80"/>
        <v>0.42517361111111523</v>
      </c>
      <c r="Q307" s="484">
        <f t="shared" ca="1" si="81"/>
        <v>0.42533564814815228</v>
      </c>
      <c r="R307" s="486">
        <v>2.9999999329447746E-2</v>
      </c>
      <c r="S307" s="486">
        <f t="shared" ca="1" si="70"/>
        <v>0.14000000000000001</v>
      </c>
      <c r="T307" s="505">
        <v>13</v>
      </c>
      <c r="U307" s="469" t="str">
        <f t="shared" si="71"/>
        <v>C14-R22</v>
      </c>
      <c r="V307" s="505">
        <v>14</v>
      </c>
      <c r="W307" s="470" t="s">
        <v>493</v>
      </c>
      <c r="X307" s="470" t="s">
        <v>494</v>
      </c>
      <c r="Y307" s="505">
        <v>22</v>
      </c>
      <c r="AA307" s="504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27"/>
      <c r="C308" s="404" t="str">
        <f t="shared" si="68"/>
        <v>C14-R20</v>
      </c>
      <c r="D308" s="405">
        <v>0.37989583333333332</v>
      </c>
      <c r="E308" s="405">
        <v>0.38004629629629627</v>
      </c>
      <c r="F308" s="406">
        <f t="shared" si="83"/>
        <v>1.7</v>
      </c>
      <c r="G308" s="468">
        <f t="shared" si="83"/>
        <v>5.89</v>
      </c>
      <c r="H308" s="407">
        <f t="shared" si="83"/>
        <v>1.2</v>
      </c>
      <c r="I308" s="407">
        <f t="shared" si="75"/>
        <v>7.59</v>
      </c>
      <c r="J308" s="407">
        <f t="shared" si="69"/>
        <v>7.6699999982118605</v>
      </c>
      <c r="K308" s="408">
        <f t="shared" si="76"/>
        <v>7.9999998211860657E-2</v>
      </c>
      <c r="L308" s="409">
        <f t="shared" si="77"/>
        <v>0.5</v>
      </c>
      <c r="M308" s="410">
        <f t="shared" si="78"/>
        <v>8.09</v>
      </c>
      <c r="N308" s="410">
        <f t="shared" si="79"/>
        <v>8.1699999982118605</v>
      </c>
      <c r="O308" s="411"/>
      <c r="P308" s="485">
        <f t="shared" ca="1" si="80"/>
        <v>0.42556712962963378</v>
      </c>
      <c r="Q308" s="484">
        <f t="shared" ca="1" si="81"/>
        <v>0.42574074074074492</v>
      </c>
      <c r="R308" s="486">
        <v>7.9999998211860657E-2</v>
      </c>
      <c r="S308" s="486">
        <f t="shared" ca="1" si="70"/>
        <v>0.1</v>
      </c>
      <c r="T308" s="505">
        <v>14</v>
      </c>
      <c r="U308" s="469" t="str">
        <f t="shared" si="71"/>
        <v>C14-R20</v>
      </c>
      <c r="V308" s="505">
        <v>14</v>
      </c>
      <c r="W308" s="470" t="s">
        <v>493</v>
      </c>
      <c r="X308" s="470" t="s">
        <v>494</v>
      </c>
      <c r="Y308" s="505">
        <v>20</v>
      </c>
      <c r="AA308" s="504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27"/>
      <c r="C309" s="404" t="str">
        <f t="shared" si="68"/>
        <v>C14-R18</v>
      </c>
      <c r="D309" s="405">
        <v>0.38018518518518518</v>
      </c>
      <c r="E309" s="405">
        <v>0.38035879629629632</v>
      </c>
      <c r="F309" s="406">
        <f t="shared" si="83"/>
        <v>1.7</v>
      </c>
      <c r="G309" s="468">
        <f t="shared" si="83"/>
        <v>5.89</v>
      </c>
      <c r="H309" s="407">
        <f t="shared" si="83"/>
        <v>1.2</v>
      </c>
      <c r="I309" s="407">
        <f t="shared" si="75"/>
        <v>7.59</v>
      </c>
      <c r="J309" s="407">
        <f t="shared" si="69"/>
        <v>7.7099999973177908</v>
      </c>
      <c r="K309" s="408">
        <f t="shared" si="76"/>
        <v>0.11999999731779099</v>
      </c>
      <c r="L309" s="409">
        <f t="shared" si="77"/>
        <v>0.5</v>
      </c>
      <c r="M309" s="410">
        <f t="shared" si="78"/>
        <v>8.09</v>
      </c>
      <c r="N309" s="410">
        <f t="shared" si="79"/>
        <v>8.2099999973177908</v>
      </c>
      <c r="O309" s="411"/>
      <c r="P309" s="485">
        <f t="shared" ca="1" si="80"/>
        <v>0.42599537037037455</v>
      </c>
      <c r="Q309" s="484">
        <f t="shared" ca="1" si="81"/>
        <v>0.42616898148148569</v>
      </c>
      <c r="R309" s="486">
        <v>0.11999999731779099</v>
      </c>
      <c r="S309" s="486">
        <f t="shared" ca="1" si="70"/>
        <v>0.12</v>
      </c>
      <c r="T309" s="505">
        <v>15</v>
      </c>
      <c r="U309" s="469" t="str">
        <f t="shared" si="71"/>
        <v>C14-R18</v>
      </c>
      <c r="V309" s="505">
        <v>14</v>
      </c>
      <c r="W309" s="470" t="s">
        <v>493</v>
      </c>
      <c r="X309" s="470" t="s">
        <v>494</v>
      </c>
      <c r="Y309" s="505">
        <v>18</v>
      </c>
      <c r="AA309" s="504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27"/>
      <c r="C310" s="404" t="str">
        <f t="shared" si="68"/>
        <v>C14-R16</v>
      </c>
      <c r="D310" s="405">
        <v>0.38047453703703704</v>
      </c>
      <c r="E310" s="405">
        <v>0.38062499999999999</v>
      </c>
      <c r="F310" s="406">
        <f t="shared" si="83"/>
        <v>1.7</v>
      </c>
      <c r="G310" s="468">
        <f t="shared" si="83"/>
        <v>5.89</v>
      </c>
      <c r="H310" s="407">
        <f t="shared" si="83"/>
        <v>1.2</v>
      </c>
      <c r="I310" s="407">
        <f t="shared" si="75"/>
        <v>7.59</v>
      </c>
      <c r="J310" s="407">
        <f t="shared" si="69"/>
        <v>7.6499999986588954</v>
      </c>
      <c r="K310" s="408">
        <f t="shared" si="76"/>
        <v>5.9999998658895493E-2</v>
      </c>
      <c r="L310" s="409">
        <f t="shared" si="77"/>
        <v>0.5</v>
      </c>
      <c r="M310" s="410">
        <f t="shared" si="78"/>
        <v>8.09</v>
      </c>
      <c r="N310" s="410">
        <f t="shared" si="79"/>
        <v>8.1499999986588954</v>
      </c>
      <c r="O310" s="411"/>
      <c r="P310" s="485">
        <f t="shared" ca="1" si="80"/>
        <v>0.42645833333333755</v>
      </c>
      <c r="Q310" s="484">
        <f t="shared" ca="1" si="81"/>
        <v>0.42662037037037459</v>
      </c>
      <c r="R310" s="486">
        <v>5.9999998658895493E-2</v>
      </c>
      <c r="S310" s="486">
        <f t="shared" ca="1" si="70"/>
        <v>0.14000000000000001</v>
      </c>
      <c r="T310" s="505">
        <v>16</v>
      </c>
      <c r="U310" s="469" t="str">
        <f t="shared" si="71"/>
        <v>C14-R16</v>
      </c>
      <c r="V310" s="505">
        <v>14</v>
      </c>
      <c r="W310" s="470" t="s">
        <v>493</v>
      </c>
      <c r="X310" s="470" t="s">
        <v>494</v>
      </c>
      <c r="Y310" s="505">
        <v>16</v>
      </c>
      <c r="AA310" s="504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27"/>
      <c r="C311" s="404" t="str">
        <f t="shared" si="68"/>
        <v>C14-R14</v>
      </c>
      <c r="D311" s="405">
        <v>0.3807638888888889</v>
      </c>
      <c r="E311" s="405">
        <v>0.38093749999999998</v>
      </c>
      <c r="F311" s="406">
        <f t="shared" si="83"/>
        <v>1.7</v>
      </c>
      <c r="G311" s="468">
        <f t="shared" si="83"/>
        <v>5.89</v>
      </c>
      <c r="H311" s="407">
        <f t="shared" si="83"/>
        <v>1.2</v>
      </c>
      <c r="I311" s="407">
        <f t="shared" si="75"/>
        <v>7.59</v>
      </c>
      <c r="J311" s="407">
        <f t="shared" si="69"/>
        <v>7.5999999997764824</v>
      </c>
      <c r="K311" s="408">
        <f t="shared" si="76"/>
        <v>9.9999997764825821E-3</v>
      </c>
      <c r="L311" s="409">
        <f t="shared" si="77"/>
        <v>0.5</v>
      </c>
      <c r="M311" s="410">
        <f t="shared" si="78"/>
        <v>8.09</v>
      </c>
      <c r="N311" s="410">
        <f t="shared" si="79"/>
        <v>8.0999999997764824</v>
      </c>
      <c r="O311" s="411"/>
      <c r="P311" s="485">
        <f t="shared" ca="1" si="80"/>
        <v>0.42687500000000422</v>
      </c>
      <c r="Q311" s="484">
        <f t="shared" ca="1" si="81"/>
        <v>0.42702546296296717</v>
      </c>
      <c r="R311" s="486">
        <v>9.9999997764825821E-3</v>
      </c>
      <c r="S311" s="486">
        <f t="shared" ca="1" si="70"/>
        <v>0.13</v>
      </c>
      <c r="T311" s="505">
        <v>17</v>
      </c>
      <c r="U311" s="469" t="str">
        <f t="shared" si="71"/>
        <v>C14-R14</v>
      </c>
      <c r="V311" s="505">
        <v>14</v>
      </c>
      <c r="W311" s="470" t="s">
        <v>493</v>
      </c>
      <c r="X311" s="470" t="s">
        <v>494</v>
      </c>
      <c r="Y311" s="505">
        <v>14</v>
      </c>
      <c r="AA311" s="504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27"/>
      <c r="C312" s="404" t="str">
        <f t="shared" si="68"/>
        <v>C14-R12</v>
      </c>
      <c r="D312" s="405">
        <v>0.38100694444444444</v>
      </c>
      <c r="E312" s="405">
        <v>0.38116898148148148</v>
      </c>
      <c r="F312" s="406">
        <f t="shared" si="83"/>
        <v>1.7</v>
      </c>
      <c r="G312" s="468">
        <f t="shared" si="83"/>
        <v>5.89</v>
      </c>
      <c r="H312" s="407">
        <f t="shared" si="83"/>
        <v>1.2</v>
      </c>
      <c r="I312" s="407">
        <f t="shared" si="75"/>
        <v>7.59</v>
      </c>
      <c r="J312" s="407">
        <f t="shared" si="69"/>
        <v>7.609999999552965</v>
      </c>
      <c r="K312" s="408">
        <f t="shared" si="76"/>
        <v>1.9999999552965164E-2</v>
      </c>
      <c r="L312" s="409">
        <f t="shared" si="77"/>
        <v>0.5</v>
      </c>
      <c r="M312" s="410">
        <f t="shared" si="78"/>
        <v>8.09</v>
      </c>
      <c r="N312" s="410">
        <f t="shared" si="79"/>
        <v>8.109999999552965</v>
      </c>
      <c r="O312" s="411"/>
      <c r="P312" s="485">
        <f t="shared" ca="1" si="80"/>
        <v>0.42731481481481903</v>
      </c>
      <c r="Q312" s="484">
        <f t="shared" ca="1" si="81"/>
        <v>0.42745370370370794</v>
      </c>
      <c r="R312" s="486">
        <v>1.9999999552965164E-2</v>
      </c>
      <c r="S312" s="486">
        <f t="shared" ca="1" si="70"/>
        <v>0.04</v>
      </c>
      <c r="T312" s="505">
        <v>18</v>
      </c>
      <c r="U312" s="469" t="str">
        <f t="shared" si="71"/>
        <v>C14-R12</v>
      </c>
      <c r="V312" s="505">
        <v>14</v>
      </c>
      <c r="W312" s="470" t="s">
        <v>493</v>
      </c>
      <c r="X312" s="470" t="s">
        <v>494</v>
      </c>
      <c r="Y312" s="505">
        <v>12</v>
      </c>
      <c r="AA312" s="504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27"/>
      <c r="C313" s="404" t="str">
        <f t="shared" si="68"/>
        <v>C14-R10</v>
      </c>
      <c r="D313" s="405">
        <v>0.38124999999999998</v>
      </c>
      <c r="E313" s="405">
        <v>0.38140046296296298</v>
      </c>
      <c r="F313" s="406">
        <f t="shared" si="83"/>
        <v>1.7</v>
      </c>
      <c r="G313" s="468">
        <f t="shared" si="83"/>
        <v>5.89</v>
      </c>
      <c r="H313" s="407">
        <f t="shared" si="83"/>
        <v>1.2</v>
      </c>
      <c r="I313" s="407">
        <f t="shared" si="75"/>
        <v>7.59</v>
      </c>
      <c r="J313" s="407">
        <f t="shared" si="69"/>
        <v>7.609999999552965</v>
      </c>
      <c r="K313" s="408">
        <f t="shared" si="76"/>
        <v>1.9999999552965164E-2</v>
      </c>
      <c r="L313" s="409">
        <f t="shared" si="77"/>
        <v>0.5</v>
      </c>
      <c r="M313" s="410">
        <f t="shared" si="78"/>
        <v>8.09</v>
      </c>
      <c r="N313" s="410">
        <f t="shared" si="79"/>
        <v>8.109999999552965</v>
      </c>
      <c r="O313" s="411"/>
      <c r="P313" s="485">
        <f t="shared" ca="1" si="80"/>
        <v>0.42771990740741167</v>
      </c>
      <c r="Q313" s="484">
        <f t="shared" ca="1" si="81"/>
        <v>0.42788194444444871</v>
      </c>
      <c r="R313" s="486">
        <v>1.9999999552965164E-2</v>
      </c>
      <c r="S313" s="486">
        <f t="shared" ca="1" si="70"/>
        <v>0.14000000000000001</v>
      </c>
      <c r="T313" s="505">
        <v>19</v>
      </c>
      <c r="U313" s="469" t="str">
        <f t="shared" si="71"/>
        <v>C14-R10</v>
      </c>
      <c r="V313" s="505">
        <v>14</v>
      </c>
      <c r="W313" s="470" t="s">
        <v>493</v>
      </c>
      <c r="X313" s="470" t="s">
        <v>494</v>
      </c>
      <c r="Y313" s="505">
        <v>10</v>
      </c>
      <c r="AA313" s="504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27"/>
      <c r="C314" s="404" t="str">
        <f t="shared" si="68"/>
        <v>C14-R8</v>
      </c>
      <c r="D314" s="405">
        <v>0.38148148148148148</v>
      </c>
      <c r="E314" s="405">
        <v>0.38162037037037039</v>
      </c>
      <c r="F314" s="406">
        <f t="shared" si="83"/>
        <v>1.7</v>
      </c>
      <c r="G314" s="468">
        <f t="shared" si="83"/>
        <v>5.89</v>
      </c>
      <c r="H314" s="407">
        <f t="shared" si="83"/>
        <v>1.2</v>
      </c>
      <c r="I314" s="407">
        <f t="shared" si="75"/>
        <v>7.59</v>
      </c>
      <c r="J314" s="407">
        <f t="shared" si="69"/>
        <v>7.7400000059604643</v>
      </c>
      <c r="K314" s="408">
        <f t="shared" si="76"/>
        <v>0.15000000596046448</v>
      </c>
      <c r="L314" s="409">
        <f t="shared" si="77"/>
        <v>0.5</v>
      </c>
      <c r="M314" s="410">
        <f t="shared" si="78"/>
        <v>8.09</v>
      </c>
      <c r="N314" s="410">
        <f t="shared" si="79"/>
        <v>8.2400000059604643</v>
      </c>
      <c r="O314" s="411"/>
      <c r="P314" s="485">
        <f t="shared" ca="1" si="80"/>
        <v>0.42813657407407835</v>
      </c>
      <c r="Q314" s="484">
        <f t="shared" ca="1" si="81"/>
        <v>0.42831018518518948</v>
      </c>
      <c r="R314" s="486">
        <v>0.15000000596046448</v>
      </c>
      <c r="S314" s="486">
        <f t="shared" ca="1" si="70"/>
        <v>0.15</v>
      </c>
      <c r="T314" s="505">
        <v>20</v>
      </c>
      <c r="U314" s="469" t="str">
        <f t="shared" si="71"/>
        <v>C14-R8</v>
      </c>
      <c r="V314" s="505">
        <v>14</v>
      </c>
      <c r="W314" s="470" t="s">
        <v>493</v>
      </c>
      <c r="X314" s="470" t="s">
        <v>494</v>
      </c>
      <c r="Y314" s="505">
        <v>8</v>
      </c>
      <c r="AA314" s="504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27"/>
      <c r="C315" s="404" t="str">
        <f t="shared" si="68"/>
        <v>C14-R6</v>
      </c>
      <c r="D315" s="405">
        <v>0.38173611111111111</v>
      </c>
      <c r="E315" s="405">
        <v>0.38187500000000002</v>
      </c>
      <c r="F315" s="406">
        <f t="shared" si="83"/>
        <v>1.7</v>
      </c>
      <c r="G315" s="468">
        <f t="shared" si="83"/>
        <v>5.89</v>
      </c>
      <c r="H315" s="407">
        <f t="shared" si="83"/>
        <v>1.2</v>
      </c>
      <c r="I315" s="407">
        <f t="shared" si="75"/>
        <v>7.59</v>
      </c>
      <c r="J315" s="407">
        <f t="shared" si="69"/>
        <v>7.6299999991059302</v>
      </c>
      <c r="K315" s="408">
        <f t="shared" si="76"/>
        <v>3.9999999105930328E-2</v>
      </c>
      <c r="L315" s="409">
        <f t="shared" si="77"/>
        <v>0.5</v>
      </c>
      <c r="M315" s="410">
        <f t="shared" si="78"/>
        <v>8.09</v>
      </c>
      <c r="N315" s="410">
        <f t="shared" si="79"/>
        <v>8.1299999991059302</v>
      </c>
      <c r="O315" s="411"/>
      <c r="P315" s="485">
        <f t="shared" ca="1" si="80"/>
        <v>0.42858796296296725</v>
      </c>
      <c r="Q315" s="484">
        <f t="shared" ca="1" si="81"/>
        <v>0.4287384259259302</v>
      </c>
      <c r="R315" s="486">
        <v>3.9999999105930328E-2</v>
      </c>
      <c r="S315" s="486">
        <f t="shared" ca="1" si="70"/>
        <v>0.08</v>
      </c>
      <c r="T315" s="505">
        <v>21</v>
      </c>
      <c r="U315" s="469" t="str">
        <f t="shared" si="71"/>
        <v>C14-R6</v>
      </c>
      <c r="V315" s="505">
        <v>14</v>
      </c>
      <c r="W315" s="470" t="s">
        <v>493</v>
      </c>
      <c r="X315" s="470" t="s">
        <v>494</v>
      </c>
      <c r="Y315" s="505">
        <v>6</v>
      </c>
      <c r="AA315" s="504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27" t="s">
        <v>523</v>
      </c>
      <c r="C316" s="404" t="str">
        <f t="shared" si="68"/>
        <v>C14-R4</v>
      </c>
      <c r="D316" s="405">
        <v>0.38200231481481484</v>
      </c>
      <c r="E316" s="405">
        <v>0.38216435185185182</v>
      </c>
      <c r="F316" s="406">
        <f t="shared" si="83"/>
        <v>1.7</v>
      </c>
      <c r="G316" s="468">
        <f t="shared" si="83"/>
        <v>5.89</v>
      </c>
      <c r="H316" s="407">
        <f t="shared" si="83"/>
        <v>1.2</v>
      </c>
      <c r="I316" s="407">
        <f t="shared" si="75"/>
        <v>7.59</v>
      </c>
      <c r="J316" s="407">
        <f t="shared" si="69"/>
        <v>7.6999999994039534</v>
      </c>
      <c r="K316" s="408">
        <f t="shared" si="76"/>
        <v>0.10999999940395355</v>
      </c>
      <c r="L316" s="409">
        <f t="shared" si="77"/>
        <v>0.5</v>
      </c>
      <c r="M316" s="410">
        <f t="shared" si="78"/>
        <v>8.09</v>
      </c>
      <c r="N316" s="410">
        <f t="shared" si="79"/>
        <v>8.1999999994039534</v>
      </c>
      <c r="O316" s="411"/>
      <c r="P316" s="485">
        <f t="shared" ca="1" si="80"/>
        <v>0.42902777777778206</v>
      </c>
      <c r="Q316" s="484">
        <f t="shared" ca="1" si="81"/>
        <v>0.4291898148148191</v>
      </c>
      <c r="R316" s="486">
        <v>0.10999999940395355</v>
      </c>
      <c r="S316" s="486">
        <f t="shared" ca="1" si="70"/>
        <v>0.06</v>
      </c>
      <c r="T316" s="505">
        <v>22</v>
      </c>
      <c r="U316" s="469" t="str">
        <f t="shared" si="71"/>
        <v>C14-R4</v>
      </c>
      <c r="V316" s="505">
        <v>14</v>
      </c>
      <c r="W316" s="470" t="s">
        <v>493</v>
      </c>
      <c r="X316" s="470" t="s">
        <v>494</v>
      </c>
      <c r="Y316" s="505">
        <v>4</v>
      </c>
      <c r="AA316" s="504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27"/>
      <c r="C317" s="404" t="str">
        <f t="shared" si="68"/>
        <v>C14-R2</v>
      </c>
      <c r="D317" s="405">
        <v>0.38226851851851851</v>
      </c>
      <c r="E317" s="405">
        <v>0.38241898148148146</v>
      </c>
      <c r="F317" s="406">
        <f t="shared" si="83"/>
        <v>1.7</v>
      </c>
      <c r="G317" s="468">
        <f t="shared" si="83"/>
        <v>5.89</v>
      </c>
      <c r="H317" s="407">
        <f t="shared" si="83"/>
        <v>1.2</v>
      </c>
      <c r="I317" s="407">
        <f t="shared" si="75"/>
        <v>7.59</v>
      </c>
      <c r="J317" s="407">
        <f t="shared" si="69"/>
        <v>7.6999999994039534</v>
      </c>
      <c r="K317" s="408">
        <f t="shared" si="76"/>
        <v>0.10999999940395355</v>
      </c>
      <c r="L317" s="409">
        <f t="shared" si="77"/>
        <v>0.5</v>
      </c>
      <c r="M317" s="410">
        <f t="shared" si="78"/>
        <v>8.09</v>
      </c>
      <c r="N317" s="410">
        <f t="shared" si="79"/>
        <v>8.1999999994039534</v>
      </c>
      <c r="O317" s="411"/>
      <c r="P317" s="485">
        <f t="shared" ca="1" si="80"/>
        <v>0.42944444444444874</v>
      </c>
      <c r="Q317" s="484">
        <f t="shared" ca="1" si="81"/>
        <v>0.42959490740741169</v>
      </c>
      <c r="R317" s="486">
        <v>0.10999999940395355</v>
      </c>
      <c r="S317" s="486">
        <f t="shared" ca="1" si="70"/>
        <v>0.05</v>
      </c>
      <c r="T317" s="505">
        <v>23</v>
      </c>
      <c r="U317" s="469" t="str">
        <f t="shared" si="71"/>
        <v>C14-R2</v>
      </c>
      <c r="V317" s="505">
        <v>14</v>
      </c>
      <c r="W317" s="470" t="s">
        <v>493</v>
      </c>
      <c r="X317" s="470" t="s">
        <v>494</v>
      </c>
      <c r="Y317" s="505">
        <v>2</v>
      </c>
      <c r="AA317" s="504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27"/>
      <c r="C318" s="404" t="str">
        <f t="shared" si="68"/>
        <v>C15-R3</v>
      </c>
      <c r="D318" s="405">
        <v>0.3825115740740741</v>
      </c>
      <c r="E318" s="405">
        <v>0.38268518518518518</v>
      </c>
      <c r="F318" s="406">
        <f t="shared" si="83"/>
        <v>1.7</v>
      </c>
      <c r="G318" s="468">
        <f t="shared" si="83"/>
        <v>5.89</v>
      </c>
      <c r="H318" s="407">
        <f t="shared" si="83"/>
        <v>1.2</v>
      </c>
      <c r="I318" s="407">
        <f t="shared" si="75"/>
        <v>7.59</v>
      </c>
      <c r="J318" s="407">
        <f t="shared" si="69"/>
        <v>7.7099999973177908</v>
      </c>
      <c r="K318" s="408">
        <f t="shared" si="76"/>
        <v>0.11999999731779099</v>
      </c>
      <c r="L318" s="409">
        <f t="shared" si="77"/>
        <v>0.5</v>
      </c>
      <c r="M318" s="410">
        <f t="shared" si="78"/>
        <v>8.09</v>
      </c>
      <c r="N318" s="410">
        <f t="shared" si="79"/>
        <v>8.2099999973177908</v>
      </c>
      <c r="O318" s="411"/>
      <c r="P318" s="485">
        <f t="shared" ca="1" si="80"/>
        <v>0.42986111111111541</v>
      </c>
      <c r="Q318" s="484">
        <f t="shared" ca="1" si="81"/>
        <v>0.43003472222222655</v>
      </c>
      <c r="R318" s="486">
        <v>0.11999999731779099</v>
      </c>
      <c r="S318" s="486">
        <f t="shared" ca="1" si="70"/>
        <v>0.08</v>
      </c>
      <c r="T318" s="505">
        <v>1</v>
      </c>
      <c r="U318" s="469" t="str">
        <f t="shared" si="71"/>
        <v>C15-R3</v>
      </c>
      <c r="V318" s="505">
        <v>15</v>
      </c>
      <c r="W318" s="470" t="s">
        <v>493</v>
      </c>
      <c r="X318" s="470" t="s">
        <v>494</v>
      </c>
      <c r="Y318" s="505">
        <v>3</v>
      </c>
      <c r="AA318" s="504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27"/>
      <c r="C319" s="404" t="str">
        <f t="shared" si="68"/>
        <v>C15-R5</v>
      </c>
      <c r="D319" s="405">
        <v>0.38277777777777777</v>
      </c>
      <c r="E319" s="405">
        <v>0.38291666666666668</v>
      </c>
      <c r="F319" s="406">
        <f t="shared" si="83"/>
        <v>1.7</v>
      </c>
      <c r="G319" s="468">
        <f t="shared" si="83"/>
        <v>5.89</v>
      </c>
      <c r="H319" s="407">
        <f t="shared" si="83"/>
        <v>1.2</v>
      </c>
      <c r="I319" s="407">
        <f t="shared" si="75"/>
        <v>7.59</v>
      </c>
      <c r="J319" s="407">
        <f t="shared" si="69"/>
        <v>7.5999999997764824</v>
      </c>
      <c r="K319" s="408">
        <f t="shared" si="76"/>
        <v>9.9999997764825821E-3</v>
      </c>
      <c r="L319" s="409">
        <f t="shared" si="77"/>
        <v>0.5</v>
      </c>
      <c r="M319" s="410">
        <f t="shared" si="78"/>
        <v>8.09</v>
      </c>
      <c r="N319" s="410">
        <f t="shared" si="79"/>
        <v>8.0999999997764824</v>
      </c>
      <c r="O319" s="411"/>
      <c r="P319" s="485">
        <f t="shared" ca="1" si="80"/>
        <v>0.43032407407407841</v>
      </c>
      <c r="Q319" s="484">
        <f t="shared" ca="1" si="81"/>
        <v>0.43046296296296732</v>
      </c>
      <c r="R319" s="486">
        <v>9.9999997764825821E-3</v>
      </c>
      <c r="S319" s="486">
        <f t="shared" ca="1" si="70"/>
        <v>0.04</v>
      </c>
      <c r="T319" s="505">
        <v>2</v>
      </c>
      <c r="U319" s="469" t="str">
        <f t="shared" si="71"/>
        <v>C15-R5</v>
      </c>
      <c r="V319" s="505">
        <v>15</v>
      </c>
      <c r="W319" s="470" t="s">
        <v>493</v>
      </c>
      <c r="X319" s="470" t="s">
        <v>494</v>
      </c>
      <c r="Y319" s="505">
        <v>5</v>
      </c>
      <c r="AA319" s="504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27"/>
      <c r="C320" s="404" t="str">
        <f t="shared" si="68"/>
        <v>C15-R7</v>
      </c>
      <c r="D320" s="405">
        <v>0.38306712962962963</v>
      </c>
      <c r="E320" s="405">
        <v>0.38322916666666668</v>
      </c>
      <c r="F320" s="406">
        <f t="shared" si="83"/>
        <v>1.7</v>
      </c>
      <c r="G320" s="468">
        <f t="shared" si="83"/>
        <v>5.89</v>
      </c>
      <c r="H320" s="407">
        <f t="shared" si="83"/>
        <v>1.2</v>
      </c>
      <c r="I320" s="407">
        <f t="shared" si="75"/>
        <v>7.59</v>
      </c>
      <c r="J320" s="407">
        <f t="shared" si="69"/>
        <v>7.7400000059604643</v>
      </c>
      <c r="K320" s="408">
        <f t="shared" si="76"/>
        <v>0.15000000596046448</v>
      </c>
      <c r="L320" s="409">
        <f t="shared" si="77"/>
        <v>0.5</v>
      </c>
      <c r="M320" s="410">
        <f t="shared" si="78"/>
        <v>8.09</v>
      </c>
      <c r="N320" s="410">
        <f t="shared" si="79"/>
        <v>8.2400000059604643</v>
      </c>
      <c r="O320" s="411"/>
      <c r="P320" s="485">
        <f t="shared" ca="1" si="80"/>
        <v>0.43072916666667105</v>
      </c>
      <c r="Q320" s="484">
        <f t="shared" ca="1" si="81"/>
        <v>0.43086805555555996</v>
      </c>
      <c r="R320" s="486">
        <v>0.15000000596046448</v>
      </c>
      <c r="S320" s="486">
        <f t="shared" ca="1" si="70"/>
        <v>7.0000000000000007E-2</v>
      </c>
      <c r="T320" s="505">
        <v>3</v>
      </c>
      <c r="U320" s="469" t="str">
        <f t="shared" si="71"/>
        <v>C15-R7</v>
      </c>
      <c r="V320" s="505">
        <v>15</v>
      </c>
      <c r="W320" s="470" t="s">
        <v>493</v>
      </c>
      <c r="X320" s="470" t="s">
        <v>494</v>
      </c>
      <c r="Y320" s="505">
        <v>7</v>
      </c>
      <c r="AA320" s="504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27"/>
      <c r="C321" s="404" t="str">
        <f t="shared" si="68"/>
        <v>C15-R9</v>
      </c>
      <c r="D321" s="405">
        <v>0.38331018518518517</v>
      </c>
      <c r="E321" s="405">
        <v>0.38347222222222221</v>
      </c>
      <c r="F321" s="406">
        <f t="shared" si="83"/>
        <v>1.7</v>
      </c>
      <c r="G321" s="468">
        <f t="shared" si="83"/>
        <v>5.89</v>
      </c>
      <c r="H321" s="407">
        <f t="shared" si="83"/>
        <v>1.2</v>
      </c>
      <c r="I321" s="407">
        <f t="shared" si="75"/>
        <v>7.59</v>
      </c>
      <c r="J321" s="407">
        <f t="shared" si="69"/>
        <v>7.6999999994039534</v>
      </c>
      <c r="K321" s="408">
        <f t="shared" si="76"/>
        <v>0.10999999940395355</v>
      </c>
      <c r="L321" s="409">
        <f t="shared" si="77"/>
        <v>0.5</v>
      </c>
      <c r="M321" s="410">
        <f t="shared" si="78"/>
        <v>8.09</v>
      </c>
      <c r="N321" s="410">
        <f t="shared" si="79"/>
        <v>8.1999999994039534</v>
      </c>
      <c r="O321" s="411"/>
      <c r="P321" s="485">
        <f t="shared" ca="1" si="80"/>
        <v>0.43112268518518959</v>
      </c>
      <c r="Q321" s="484">
        <f t="shared" ca="1" si="81"/>
        <v>0.4312615740740785</v>
      </c>
      <c r="R321" s="486">
        <v>0.10999999940395355</v>
      </c>
      <c r="S321" s="486">
        <f t="shared" ca="1" si="70"/>
        <v>7.0000000000000007E-2</v>
      </c>
      <c r="T321" s="505">
        <v>4</v>
      </c>
      <c r="U321" s="469" t="str">
        <f t="shared" si="71"/>
        <v>C15-R9</v>
      </c>
      <c r="V321" s="505">
        <v>15</v>
      </c>
      <c r="W321" s="470" t="s">
        <v>493</v>
      </c>
      <c r="X321" s="470" t="s">
        <v>494</v>
      </c>
      <c r="Y321" s="505">
        <v>9</v>
      </c>
      <c r="AA321" s="504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27"/>
      <c r="C322" s="404" t="str">
        <f t="shared" si="68"/>
        <v>C15-R11</v>
      </c>
      <c r="D322" s="405">
        <v>0.38354166666666667</v>
      </c>
      <c r="E322" s="405">
        <v>0.38371527777777775</v>
      </c>
      <c r="F322" s="406">
        <f t="shared" si="83"/>
        <v>1.7</v>
      </c>
      <c r="G322" s="468">
        <f t="shared" si="83"/>
        <v>5.89</v>
      </c>
      <c r="H322" s="407">
        <f t="shared" si="83"/>
        <v>1.2</v>
      </c>
      <c r="I322" s="407">
        <f t="shared" si="75"/>
        <v>7.59</v>
      </c>
      <c r="J322" s="407">
        <f t="shared" si="69"/>
        <v>7.7400000059604643</v>
      </c>
      <c r="K322" s="408">
        <f t="shared" si="76"/>
        <v>0.15000000596046448</v>
      </c>
      <c r="L322" s="409">
        <f t="shared" si="77"/>
        <v>0.5</v>
      </c>
      <c r="M322" s="410">
        <f t="shared" si="78"/>
        <v>8.09</v>
      </c>
      <c r="N322" s="410">
        <f t="shared" si="79"/>
        <v>8.2400000059604643</v>
      </c>
      <c r="O322" s="411"/>
      <c r="P322" s="485">
        <f t="shared" ca="1" si="80"/>
        <v>0.43149305555556</v>
      </c>
      <c r="Q322" s="484">
        <f t="shared" ca="1" si="81"/>
        <v>0.43164351851852295</v>
      </c>
      <c r="R322" s="486">
        <v>0.15000000596046448</v>
      </c>
      <c r="S322" s="486">
        <f t="shared" ca="1" si="70"/>
        <v>0.09</v>
      </c>
      <c r="T322" s="505">
        <v>5</v>
      </c>
      <c r="U322" s="469" t="str">
        <f t="shared" si="71"/>
        <v>C15-R11</v>
      </c>
      <c r="V322" s="505">
        <v>15</v>
      </c>
      <c r="W322" s="470" t="s">
        <v>493</v>
      </c>
      <c r="X322" s="470" t="s">
        <v>494</v>
      </c>
      <c r="Y322" s="505">
        <v>11</v>
      </c>
      <c r="AA322" s="504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27"/>
      <c r="C323" s="404" t="str">
        <f t="shared" si="68"/>
        <v>C15-R13</v>
      </c>
      <c r="D323" s="405">
        <v>0.38377314814814817</v>
      </c>
      <c r="E323" s="405">
        <v>0.38392361111111112</v>
      </c>
      <c r="F323" s="406">
        <f t="shared" ref="F323:H338" si="84">F322</f>
        <v>1.7</v>
      </c>
      <c r="G323" s="468">
        <f t="shared" si="84"/>
        <v>5.89</v>
      </c>
      <c r="H323" s="407">
        <f t="shared" si="84"/>
        <v>1.2</v>
      </c>
      <c r="I323" s="407">
        <f t="shared" si="75"/>
        <v>7.59</v>
      </c>
      <c r="J323" s="407">
        <f t="shared" si="69"/>
        <v>7.609999999552965</v>
      </c>
      <c r="K323" s="408">
        <f t="shared" si="76"/>
        <v>1.9999999552965164E-2</v>
      </c>
      <c r="L323" s="409">
        <f t="shared" si="77"/>
        <v>0.5</v>
      </c>
      <c r="M323" s="410">
        <f t="shared" si="78"/>
        <v>8.09</v>
      </c>
      <c r="N323" s="410">
        <f t="shared" si="79"/>
        <v>8.109999999552965</v>
      </c>
      <c r="O323" s="411"/>
      <c r="P323" s="485">
        <f t="shared" ca="1" si="80"/>
        <v>0.43190972222222668</v>
      </c>
      <c r="Q323" s="484">
        <f t="shared" ca="1" si="81"/>
        <v>0.43204861111111559</v>
      </c>
      <c r="R323" s="486">
        <v>1.9999999552965164E-2</v>
      </c>
      <c r="S323" s="486">
        <f t="shared" ca="1" si="70"/>
        <v>0.11</v>
      </c>
      <c r="T323" s="505">
        <v>6</v>
      </c>
      <c r="U323" s="469" t="str">
        <f t="shared" si="71"/>
        <v>C15-R13</v>
      </c>
      <c r="V323" s="505">
        <v>15</v>
      </c>
      <c r="W323" s="470" t="s">
        <v>493</v>
      </c>
      <c r="X323" s="470" t="s">
        <v>494</v>
      </c>
      <c r="Y323" s="505">
        <v>13</v>
      </c>
      <c r="AA323" s="504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27"/>
      <c r="C324" s="404" t="str">
        <f t="shared" si="68"/>
        <v>C15-R15</v>
      </c>
      <c r="D324" s="405">
        <v>0.38401620370370371</v>
      </c>
      <c r="E324" s="405">
        <v>0.38417824074074075</v>
      </c>
      <c r="F324" s="406">
        <f t="shared" si="84"/>
        <v>1.7</v>
      </c>
      <c r="G324" s="468">
        <f t="shared" si="84"/>
        <v>5.89</v>
      </c>
      <c r="H324" s="407">
        <f t="shared" si="84"/>
        <v>1.2</v>
      </c>
      <c r="I324" s="407">
        <f t="shared" si="75"/>
        <v>7.59</v>
      </c>
      <c r="J324" s="407">
        <f t="shared" si="69"/>
        <v>7.7400000059604643</v>
      </c>
      <c r="K324" s="408">
        <f t="shared" si="76"/>
        <v>0.15000000596046448</v>
      </c>
      <c r="L324" s="409">
        <f t="shared" si="77"/>
        <v>0.5</v>
      </c>
      <c r="M324" s="410">
        <f t="shared" si="78"/>
        <v>8.09</v>
      </c>
      <c r="N324" s="410">
        <f t="shared" si="79"/>
        <v>8.2400000059604643</v>
      </c>
      <c r="O324" s="411"/>
      <c r="P324" s="485">
        <f t="shared" ca="1" si="80"/>
        <v>0.43229166666667113</v>
      </c>
      <c r="Q324" s="484">
        <f t="shared" ca="1" si="81"/>
        <v>0.43245370370370817</v>
      </c>
      <c r="R324" s="486">
        <v>0.15000000596046448</v>
      </c>
      <c r="S324" s="486">
        <f t="shared" ca="1" si="70"/>
        <v>0.12</v>
      </c>
      <c r="T324" s="505">
        <v>7</v>
      </c>
      <c r="U324" s="469" t="str">
        <f t="shared" si="71"/>
        <v>C15-R15</v>
      </c>
      <c r="V324" s="505">
        <v>15</v>
      </c>
      <c r="W324" s="470" t="s">
        <v>493</v>
      </c>
      <c r="X324" s="470" t="s">
        <v>494</v>
      </c>
      <c r="Y324" s="505">
        <v>15</v>
      </c>
      <c r="AA324" s="504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27"/>
      <c r="C325" s="404" t="str">
        <f t="shared" si="68"/>
        <v>C15-R17</v>
      </c>
      <c r="D325" s="405">
        <v>0.38429398148148147</v>
      </c>
      <c r="E325" s="405">
        <v>0.38445601851851852</v>
      </c>
      <c r="F325" s="406">
        <f t="shared" si="84"/>
        <v>1.7</v>
      </c>
      <c r="G325" s="468">
        <f t="shared" si="84"/>
        <v>5.89</v>
      </c>
      <c r="H325" s="407">
        <f t="shared" si="84"/>
        <v>1.2</v>
      </c>
      <c r="I325" s="407">
        <f t="shared" si="75"/>
        <v>7.59</v>
      </c>
      <c r="J325" s="407">
        <f t="shared" si="69"/>
        <v>7.7400000059604643</v>
      </c>
      <c r="K325" s="408">
        <f t="shared" si="76"/>
        <v>0.15000000596046448</v>
      </c>
      <c r="L325" s="409">
        <f t="shared" si="77"/>
        <v>0.5</v>
      </c>
      <c r="M325" s="410">
        <f t="shared" si="78"/>
        <v>8.09</v>
      </c>
      <c r="N325" s="410">
        <f t="shared" si="79"/>
        <v>8.2400000059604643</v>
      </c>
      <c r="O325" s="411"/>
      <c r="P325" s="485">
        <f t="shared" ca="1" si="80"/>
        <v>0.43268518518518967</v>
      </c>
      <c r="Q325" s="484">
        <f t="shared" ca="1" si="81"/>
        <v>0.43284722222222671</v>
      </c>
      <c r="R325" s="486">
        <v>0.15000000596046448</v>
      </c>
      <c r="S325" s="486">
        <f t="shared" ca="1" si="70"/>
        <v>0.1</v>
      </c>
      <c r="T325" s="505">
        <v>8</v>
      </c>
      <c r="U325" s="469" t="str">
        <f t="shared" si="71"/>
        <v>C15-R17</v>
      </c>
      <c r="V325" s="505">
        <v>15</v>
      </c>
      <c r="W325" s="470" t="s">
        <v>493</v>
      </c>
      <c r="X325" s="470" t="s">
        <v>494</v>
      </c>
      <c r="Y325" s="505">
        <v>17</v>
      </c>
      <c r="AA325" s="504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27"/>
      <c r="C326" s="404" t="str">
        <f t="shared" si="68"/>
        <v>C15-R19</v>
      </c>
      <c r="D326" s="405">
        <v>0.3845486111111111</v>
      </c>
      <c r="E326" s="405">
        <v>0.38471064814814815</v>
      </c>
      <c r="F326" s="406">
        <f t="shared" si="84"/>
        <v>1.7</v>
      </c>
      <c r="G326" s="468">
        <f t="shared" si="84"/>
        <v>5.89</v>
      </c>
      <c r="H326" s="407">
        <f t="shared" si="84"/>
        <v>1.2</v>
      </c>
      <c r="I326" s="407">
        <f t="shared" si="75"/>
        <v>7.59</v>
      </c>
      <c r="J326" s="407">
        <f t="shared" si="69"/>
        <v>7.7300000005960463</v>
      </c>
      <c r="K326" s="408">
        <f t="shared" si="76"/>
        <v>0.14000000059604645</v>
      </c>
      <c r="L326" s="409">
        <f t="shared" si="77"/>
        <v>0.5</v>
      </c>
      <c r="M326" s="410">
        <f t="shared" si="78"/>
        <v>8.09</v>
      </c>
      <c r="N326" s="410">
        <f t="shared" si="79"/>
        <v>8.2300000005960463</v>
      </c>
      <c r="O326" s="411"/>
      <c r="P326" s="485">
        <f t="shared" ca="1" si="80"/>
        <v>0.43310185185185635</v>
      </c>
      <c r="Q326" s="484">
        <f t="shared" ca="1" si="81"/>
        <v>0.43324074074074526</v>
      </c>
      <c r="R326" s="486">
        <v>0.14000000059604645</v>
      </c>
      <c r="S326" s="486">
        <f t="shared" ca="1" si="70"/>
        <v>0.15</v>
      </c>
      <c r="T326" s="505">
        <v>9</v>
      </c>
      <c r="U326" s="469" t="str">
        <f t="shared" si="71"/>
        <v>C15-R19</v>
      </c>
      <c r="V326" s="505">
        <v>15</v>
      </c>
      <c r="W326" s="470" t="s">
        <v>493</v>
      </c>
      <c r="X326" s="470" t="s">
        <v>494</v>
      </c>
      <c r="Y326" s="505">
        <v>19</v>
      </c>
      <c r="AA326" s="504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27"/>
      <c r="C327" s="404" t="str">
        <f t="shared" si="68"/>
        <v>C15-R21</v>
      </c>
      <c r="D327" s="405">
        <v>0.38481481481481483</v>
      </c>
      <c r="E327" s="405">
        <v>0.38495370370370369</v>
      </c>
      <c r="F327" s="406">
        <f t="shared" si="84"/>
        <v>1.7</v>
      </c>
      <c r="G327" s="468">
        <f t="shared" si="84"/>
        <v>5.89</v>
      </c>
      <c r="H327" s="407">
        <f t="shared" si="84"/>
        <v>1.2</v>
      </c>
      <c r="I327" s="407">
        <f t="shared" si="75"/>
        <v>7.59</v>
      </c>
      <c r="J327" s="407">
        <f t="shared" si="69"/>
        <v>7.7199999952316283</v>
      </c>
      <c r="K327" s="408">
        <f t="shared" si="76"/>
        <v>0.12999999523162842</v>
      </c>
      <c r="L327" s="409">
        <f t="shared" si="77"/>
        <v>0.5</v>
      </c>
      <c r="M327" s="410">
        <f t="shared" si="78"/>
        <v>8.09</v>
      </c>
      <c r="N327" s="410">
        <f t="shared" si="79"/>
        <v>8.2199999952316283</v>
      </c>
      <c r="O327" s="411"/>
      <c r="P327" s="485">
        <f t="shared" ca="1" si="80"/>
        <v>0.43349537037037489</v>
      </c>
      <c r="Q327" s="484">
        <f t="shared" ca="1" si="81"/>
        <v>0.43365740740741193</v>
      </c>
      <c r="R327" s="486">
        <v>0.12999999523162842</v>
      </c>
      <c r="S327" s="486">
        <f t="shared" ca="1" si="70"/>
        <v>0.15</v>
      </c>
      <c r="T327" s="505">
        <v>10</v>
      </c>
      <c r="U327" s="469" t="str">
        <f t="shared" si="71"/>
        <v>C15-R21</v>
      </c>
      <c r="V327" s="505">
        <v>15</v>
      </c>
      <c r="W327" s="470" t="s">
        <v>493</v>
      </c>
      <c r="X327" s="470" t="s">
        <v>494</v>
      </c>
      <c r="Y327" s="505">
        <v>21</v>
      </c>
      <c r="AA327" s="504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27"/>
      <c r="C328" s="404" t="str">
        <f t="shared" si="68"/>
        <v>C15-R23</v>
      </c>
      <c r="D328" s="405">
        <v>0.3850810185185185</v>
      </c>
      <c r="E328" s="405">
        <v>0.38524305555555555</v>
      </c>
      <c r="F328" s="406">
        <f t="shared" si="84"/>
        <v>1.7</v>
      </c>
      <c r="G328" s="468">
        <f t="shared" si="84"/>
        <v>5.89</v>
      </c>
      <c r="H328" s="407">
        <f t="shared" si="84"/>
        <v>1.2</v>
      </c>
      <c r="I328" s="407">
        <f t="shared" si="75"/>
        <v>7.59</v>
      </c>
      <c r="J328" s="407">
        <f t="shared" si="69"/>
        <v>7.6600000002980231</v>
      </c>
      <c r="K328" s="408">
        <f t="shared" si="76"/>
        <v>7.0000000298023224E-2</v>
      </c>
      <c r="L328" s="409">
        <f t="shared" si="77"/>
        <v>0.5</v>
      </c>
      <c r="M328" s="410">
        <f t="shared" si="78"/>
        <v>8.09</v>
      </c>
      <c r="N328" s="410">
        <f t="shared" si="79"/>
        <v>8.1600000002980231</v>
      </c>
      <c r="O328" s="411"/>
      <c r="P328" s="485">
        <f t="shared" ca="1" si="80"/>
        <v>0.43391203703704156</v>
      </c>
      <c r="Q328" s="484">
        <f t="shared" ca="1" si="81"/>
        <v>0.43405092592593048</v>
      </c>
      <c r="R328" s="486">
        <v>7.0000000298023224E-2</v>
      </c>
      <c r="S328" s="486">
        <f t="shared" ca="1" si="70"/>
        <v>0.04</v>
      </c>
      <c r="T328" s="505">
        <v>11</v>
      </c>
      <c r="U328" s="469" t="str">
        <f t="shared" si="71"/>
        <v>C15-R23</v>
      </c>
      <c r="V328" s="505">
        <v>15</v>
      </c>
      <c r="W328" s="470" t="s">
        <v>493</v>
      </c>
      <c r="X328" s="470" t="s">
        <v>494</v>
      </c>
      <c r="Y328" s="505">
        <v>23</v>
      </c>
      <c r="AA328" s="504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27"/>
      <c r="C329" s="404" t="str">
        <f t="shared" si="68"/>
        <v>C15-R25</v>
      </c>
      <c r="D329" s="405">
        <v>0.38533564814814814</v>
      </c>
      <c r="E329" s="405">
        <v>0.38548611111111108</v>
      </c>
      <c r="F329" s="406">
        <f t="shared" si="84"/>
        <v>1.7</v>
      </c>
      <c r="G329" s="468">
        <f t="shared" si="84"/>
        <v>5.89</v>
      </c>
      <c r="H329" s="407">
        <f t="shared" si="84"/>
        <v>1.2</v>
      </c>
      <c r="I329" s="407">
        <f t="shared" si="75"/>
        <v>7.59</v>
      </c>
      <c r="J329" s="407">
        <f t="shared" si="69"/>
        <v>7.7300000005960463</v>
      </c>
      <c r="K329" s="408">
        <f t="shared" si="76"/>
        <v>0.14000000059604645</v>
      </c>
      <c r="L329" s="409">
        <f t="shared" si="77"/>
        <v>0.5</v>
      </c>
      <c r="M329" s="410">
        <f t="shared" si="78"/>
        <v>8.09</v>
      </c>
      <c r="N329" s="410">
        <f t="shared" si="79"/>
        <v>8.2300000005960463</v>
      </c>
      <c r="O329" s="411"/>
      <c r="P329" s="485">
        <f t="shared" ca="1" si="80"/>
        <v>0.43432870370370824</v>
      </c>
      <c r="Q329" s="484">
        <f t="shared" ca="1" si="81"/>
        <v>0.43450231481481938</v>
      </c>
      <c r="R329" s="486">
        <v>0.14000000059604645</v>
      </c>
      <c r="S329" s="486">
        <f t="shared" ca="1" si="70"/>
        <v>0.08</v>
      </c>
      <c r="T329" s="505">
        <v>12</v>
      </c>
      <c r="U329" s="469" t="str">
        <f t="shared" si="71"/>
        <v>C15-R25</v>
      </c>
      <c r="V329" s="505">
        <v>15</v>
      </c>
      <c r="W329" s="470" t="s">
        <v>493</v>
      </c>
      <c r="X329" s="470" t="s">
        <v>494</v>
      </c>
      <c r="Y329" s="505">
        <v>25</v>
      </c>
      <c r="AA329" s="504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27"/>
      <c r="C330" s="404" t="str">
        <f t="shared" si="68"/>
        <v>C15-R27</v>
      </c>
      <c r="D330" s="405">
        <v>0.38560185185185186</v>
      </c>
      <c r="E330" s="405">
        <v>0.38575231481481481</v>
      </c>
      <c r="F330" s="406">
        <f t="shared" si="84"/>
        <v>1.7</v>
      </c>
      <c r="G330" s="468">
        <f t="shared" si="84"/>
        <v>5.89</v>
      </c>
      <c r="H330" s="407">
        <f t="shared" si="84"/>
        <v>1.2</v>
      </c>
      <c r="I330" s="407">
        <f t="shared" si="75"/>
        <v>7.59</v>
      </c>
      <c r="J330" s="407">
        <f t="shared" si="69"/>
        <v>7.7300000005960463</v>
      </c>
      <c r="K330" s="408">
        <f t="shared" si="76"/>
        <v>0.14000000059604645</v>
      </c>
      <c r="L330" s="409">
        <f t="shared" si="77"/>
        <v>0.5</v>
      </c>
      <c r="M330" s="410">
        <f t="shared" si="78"/>
        <v>8.09</v>
      </c>
      <c r="N330" s="410">
        <f t="shared" si="79"/>
        <v>8.2300000005960463</v>
      </c>
      <c r="O330" s="411"/>
      <c r="P330" s="485">
        <f t="shared" ca="1" si="80"/>
        <v>0.43473379629630088</v>
      </c>
      <c r="Q330" s="484">
        <f t="shared" ca="1" si="81"/>
        <v>0.43487268518518979</v>
      </c>
      <c r="R330" s="486">
        <v>0.14000000059604645</v>
      </c>
      <c r="S330" s="486">
        <f t="shared" ca="1" si="70"/>
        <v>0.08</v>
      </c>
      <c r="T330" s="505">
        <v>13</v>
      </c>
      <c r="U330" s="469" t="str">
        <f t="shared" si="71"/>
        <v>C15-R27</v>
      </c>
      <c r="V330" s="505">
        <v>15</v>
      </c>
      <c r="W330" s="470" t="s">
        <v>493</v>
      </c>
      <c r="X330" s="470" t="s">
        <v>494</v>
      </c>
      <c r="Y330" s="505">
        <v>27</v>
      </c>
      <c r="AA330" s="504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27"/>
      <c r="C331" s="404" t="str">
        <f t="shared" si="68"/>
        <v>C15-R29</v>
      </c>
      <c r="D331" s="405">
        <v>0.3858449074074074</v>
      </c>
      <c r="E331" s="405">
        <v>0.38601851851851854</v>
      </c>
      <c r="F331" s="406">
        <f t="shared" si="84"/>
        <v>1.7</v>
      </c>
      <c r="G331" s="468">
        <f t="shared" si="84"/>
        <v>5.89</v>
      </c>
      <c r="H331" s="407">
        <f t="shared" si="84"/>
        <v>1.2</v>
      </c>
      <c r="I331" s="407">
        <f t="shared" si="75"/>
        <v>7.59</v>
      </c>
      <c r="J331" s="407">
        <f t="shared" si="69"/>
        <v>7.5999999997764824</v>
      </c>
      <c r="K331" s="408">
        <f t="shared" si="76"/>
        <v>9.9999997764825821E-3</v>
      </c>
      <c r="L331" s="409">
        <f t="shared" si="77"/>
        <v>0.5</v>
      </c>
      <c r="M331" s="410">
        <f t="shared" si="78"/>
        <v>8.09</v>
      </c>
      <c r="N331" s="410">
        <f t="shared" si="79"/>
        <v>8.0999999997764824</v>
      </c>
      <c r="O331" s="411"/>
      <c r="P331" s="485">
        <f t="shared" ca="1" si="80"/>
        <v>0.43515046296296755</v>
      </c>
      <c r="Q331" s="484">
        <f t="shared" ca="1" si="81"/>
        <v>0.43532407407407869</v>
      </c>
      <c r="R331" s="486">
        <v>9.9999997764825821E-3</v>
      </c>
      <c r="S331" s="486">
        <f t="shared" ca="1" si="70"/>
        <v>0.15</v>
      </c>
      <c r="T331" s="505">
        <v>14</v>
      </c>
      <c r="U331" s="469" t="str">
        <f t="shared" si="71"/>
        <v>C15-R29</v>
      </c>
      <c r="V331" s="505">
        <v>15</v>
      </c>
      <c r="W331" s="470" t="s">
        <v>493</v>
      </c>
      <c r="X331" s="470" t="s">
        <v>494</v>
      </c>
      <c r="Y331" s="505">
        <v>29</v>
      </c>
      <c r="AA331" s="504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27"/>
      <c r="C332" s="404" t="str">
        <f t="shared" si="68"/>
        <v>C15-R31</v>
      </c>
      <c r="D332" s="405">
        <v>0.38612268518518517</v>
      </c>
      <c r="E332" s="405">
        <v>0.38628472222222221</v>
      </c>
      <c r="F332" s="406">
        <f t="shared" si="84"/>
        <v>1.7</v>
      </c>
      <c r="G332" s="468">
        <f t="shared" si="84"/>
        <v>5.89</v>
      </c>
      <c r="H332" s="407">
        <f t="shared" si="84"/>
        <v>1.2</v>
      </c>
      <c r="I332" s="407">
        <f t="shared" si="75"/>
        <v>7.59</v>
      </c>
      <c r="J332" s="407">
        <f t="shared" si="69"/>
        <v>7.6600000002980231</v>
      </c>
      <c r="K332" s="408">
        <f t="shared" si="76"/>
        <v>7.0000000298023224E-2</v>
      </c>
      <c r="L332" s="409">
        <f t="shared" si="77"/>
        <v>0.5</v>
      </c>
      <c r="M332" s="410">
        <f t="shared" si="78"/>
        <v>8.09</v>
      </c>
      <c r="N332" s="410">
        <f t="shared" si="79"/>
        <v>8.1600000002980231</v>
      </c>
      <c r="O332" s="411"/>
      <c r="P332" s="485">
        <f t="shared" ca="1" si="80"/>
        <v>0.43557870370370833</v>
      </c>
      <c r="Q332" s="484">
        <f t="shared" ca="1" si="81"/>
        <v>0.43575231481481946</v>
      </c>
      <c r="R332" s="486">
        <v>7.0000000298023224E-2</v>
      </c>
      <c r="S332" s="486">
        <f t="shared" ca="1" si="70"/>
        <v>0.01</v>
      </c>
      <c r="T332" s="505">
        <v>15</v>
      </c>
      <c r="U332" s="469" t="str">
        <f t="shared" si="71"/>
        <v>C15-R31</v>
      </c>
      <c r="V332" s="505">
        <v>15</v>
      </c>
      <c r="W332" s="470" t="s">
        <v>493</v>
      </c>
      <c r="X332" s="470" t="s">
        <v>494</v>
      </c>
      <c r="Y332" s="505">
        <v>31</v>
      </c>
      <c r="AA332" s="504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27"/>
      <c r="C333" s="404" t="str">
        <f t="shared" si="68"/>
        <v>C15-R33</v>
      </c>
      <c r="D333" s="405">
        <v>0.38641203703703703</v>
      </c>
      <c r="E333" s="405">
        <v>0.38657407407407407</v>
      </c>
      <c r="F333" s="406">
        <f t="shared" si="84"/>
        <v>1.7</v>
      </c>
      <c r="G333" s="468">
        <f t="shared" si="84"/>
        <v>5.89</v>
      </c>
      <c r="H333" s="407">
        <f t="shared" si="84"/>
        <v>1.2</v>
      </c>
      <c r="I333" s="407">
        <f t="shared" si="75"/>
        <v>7.59</v>
      </c>
      <c r="J333" s="407">
        <f t="shared" si="69"/>
        <v>7.5999999997764824</v>
      </c>
      <c r="K333" s="408">
        <f t="shared" si="76"/>
        <v>9.9999997764825821E-3</v>
      </c>
      <c r="L333" s="409">
        <f t="shared" si="77"/>
        <v>0.5</v>
      </c>
      <c r="M333" s="410">
        <f t="shared" si="78"/>
        <v>8.09</v>
      </c>
      <c r="N333" s="410">
        <f t="shared" si="79"/>
        <v>8.0999999997764824</v>
      </c>
      <c r="O333" s="411"/>
      <c r="P333" s="485">
        <f t="shared" ca="1" si="80"/>
        <v>0.43598379629630096</v>
      </c>
      <c r="Q333" s="484">
        <f t="shared" ca="1" si="81"/>
        <v>0.43614583333333801</v>
      </c>
      <c r="R333" s="486">
        <v>9.9999997764825821E-3</v>
      </c>
      <c r="S333" s="486">
        <f t="shared" ca="1" si="70"/>
        <v>0.06</v>
      </c>
      <c r="T333" s="505">
        <v>16</v>
      </c>
      <c r="U333" s="469" t="str">
        <f t="shared" si="71"/>
        <v>C15-R33</v>
      </c>
      <c r="V333" s="505">
        <v>15</v>
      </c>
      <c r="W333" s="470" t="s">
        <v>493</v>
      </c>
      <c r="X333" s="470" t="s">
        <v>494</v>
      </c>
      <c r="Y333" s="505">
        <v>33</v>
      </c>
      <c r="AA333" s="504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27"/>
      <c r="C334" s="404" t="str">
        <f t="shared" si="68"/>
        <v>C15-R35</v>
      </c>
      <c r="D334" s="405">
        <v>0.38664351851851853</v>
      </c>
      <c r="E334" s="405">
        <v>0.38678240740740738</v>
      </c>
      <c r="F334" s="406">
        <f t="shared" si="84"/>
        <v>1.7</v>
      </c>
      <c r="G334" s="468">
        <f t="shared" si="84"/>
        <v>5.89</v>
      </c>
      <c r="H334" s="407">
        <f t="shared" si="84"/>
        <v>1.2</v>
      </c>
      <c r="I334" s="407">
        <f t="shared" si="75"/>
        <v>7.59</v>
      </c>
      <c r="J334" s="407">
        <f t="shared" si="69"/>
        <v>7.6800000035762785</v>
      </c>
      <c r="K334" s="408">
        <f t="shared" si="76"/>
        <v>9.0000003576278687E-2</v>
      </c>
      <c r="L334" s="409">
        <f t="shared" si="77"/>
        <v>0.5</v>
      </c>
      <c r="M334" s="410">
        <f t="shared" si="78"/>
        <v>8.09</v>
      </c>
      <c r="N334" s="410">
        <f t="shared" si="79"/>
        <v>8.1800000035762785</v>
      </c>
      <c r="O334" s="411"/>
      <c r="P334" s="485">
        <f t="shared" ca="1" si="80"/>
        <v>0.43640046296296764</v>
      </c>
      <c r="Q334" s="484">
        <f t="shared" ca="1" si="81"/>
        <v>0.43656250000000468</v>
      </c>
      <c r="R334" s="486">
        <v>9.0000003576278687E-2</v>
      </c>
      <c r="S334" s="486">
        <f t="shared" ca="1" si="70"/>
        <v>0.09</v>
      </c>
      <c r="T334" s="505">
        <v>17</v>
      </c>
      <c r="U334" s="469" t="str">
        <f t="shared" si="71"/>
        <v>C15-R35</v>
      </c>
      <c r="V334" s="505">
        <v>15</v>
      </c>
      <c r="W334" s="470" t="s">
        <v>493</v>
      </c>
      <c r="X334" s="470" t="s">
        <v>494</v>
      </c>
      <c r="Y334" s="505">
        <v>35</v>
      </c>
      <c r="AA334" s="504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27"/>
      <c r="C335" s="404" t="str">
        <f t="shared" si="68"/>
        <v>C15-R37</v>
      </c>
      <c r="D335" s="405">
        <v>0.38692129629629629</v>
      </c>
      <c r="E335" s="405">
        <v>0.38708333333333333</v>
      </c>
      <c r="F335" s="406">
        <f t="shared" si="84"/>
        <v>1.7</v>
      </c>
      <c r="G335" s="468">
        <f t="shared" si="84"/>
        <v>5.89</v>
      </c>
      <c r="H335" s="407">
        <f t="shared" si="84"/>
        <v>1.2</v>
      </c>
      <c r="I335" s="407">
        <f t="shared" si="75"/>
        <v>7.59</v>
      </c>
      <c r="J335" s="407">
        <f t="shared" si="69"/>
        <v>7.690000001490116</v>
      </c>
      <c r="K335" s="408">
        <f t="shared" si="76"/>
        <v>0.10000000149011612</v>
      </c>
      <c r="L335" s="409">
        <f t="shared" si="77"/>
        <v>0.5</v>
      </c>
      <c r="M335" s="410">
        <f t="shared" si="78"/>
        <v>8.09</v>
      </c>
      <c r="N335" s="410">
        <f t="shared" si="79"/>
        <v>8.190000001490116</v>
      </c>
      <c r="O335" s="411"/>
      <c r="P335" s="485">
        <f t="shared" ca="1" si="80"/>
        <v>0.43679398148148618</v>
      </c>
      <c r="Q335" s="484">
        <f t="shared" ca="1" si="81"/>
        <v>0.43694444444444913</v>
      </c>
      <c r="R335" s="486">
        <v>0.10000000149011612</v>
      </c>
      <c r="S335" s="486">
        <f t="shared" ca="1" si="70"/>
        <v>0.09</v>
      </c>
      <c r="T335" s="505">
        <v>18</v>
      </c>
      <c r="U335" s="469" t="str">
        <f t="shared" si="71"/>
        <v>C15-R37</v>
      </c>
      <c r="V335" s="505">
        <v>15</v>
      </c>
      <c r="W335" s="470" t="s">
        <v>493</v>
      </c>
      <c r="X335" s="470" t="s">
        <v>494</v>
      </c>
      <c r="Y335" s="505">
        <v>37</v>
      </c>
      <c r="AA335" s="504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27"/>
      <c r="C336" s="404" t="str">
        <f t="shared" si="68"/>
        <v>C15-R39</v>
      </c>
      <c r="D336" s="405">
        <v>0.38716435185185183</v>
      </c>
      <c r="E336" s="405">
        <v>0.38731481481481483</v>
      </c>
      <c r="F336" s="406">
        <f t="shared" si="84"/>
        <v>1.7</v>
      </c>
      <c r="G336" s="468">
        <f t="shared" si="84"/>
        <v>5.89</v>
      </c>
      <c r="H336" s="407">
        <f t="shared" si="84"/>
        <v>1.2</v>
      </c>
      <c r="I336" s="407">
        <f t="shared" si="75"/>
        <v>7.59</v>
      </c>
      <c r="J336" s="407">
        <f t="shared" si="69"/>
        <v>7.7199999952316283</v>
      </c>
      <c r="K336" s="408">
        <f t="shared" si="76"/>
        <v>0.12999999523162842</v>
      </c>
      <c r="L336" s="409">
        <f t="shared" si="77"/>
        <v>0.5</v>
      </c>
      <c r="M336" s="410">
        <f t="shared" si="78"/>
        <v>8.09</v>
      </c>
      <c r="N336" s="410">
        <f t="shared" si="79"/>
        <v>8.2199999952316283</v>
      </c>
      <c r="O336" s="411"/>
      <c r="P336" s="485">
        <f t="shared" ca="1" si="80"/>
        <v>0.43719907407407876</v>
      </c>
      <c r="Q336" s="484">
        <f t="shared" ca="1" si="81"/>
        <v>0.43736111111111581</v>
      </c>
      <c r="R336" s="486">
        <v>0.12999999523162842</v>
      </c>
      <c r="S336" s="486">
        <f t="shared" ca="1" si="70"/>
        <v>0.08</v>
      </c>
      <c r="T336" s="505">
        <v>19</v>
      </c>
      <c r="U336" s="469" t="str">
        <f t="shared" si="71"/>
        <v>C15-R39</v>
      </c>
      <c r="V336" s="505">
        <v>15</v>
      </c>
      <c r="W336" s="470" t="s">
        <v>493</v>
      </c>
      <c r="X336" s="470" t="s">
        <v>494</v>
      </c>
      <c r="Y336" s="505">
        <v>39</v>
      </c>
      <c r="AA336" s="504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27"/>
      <c r="C337" s="404" t="str">
        <f t="shared" si="68"/>
        <v>C15-R41</v>
      </c>
      <c r="D337" s="405">
        <v>0.38739583333333333</v>
      </c>
      <c r="E337" s="405">
        <v>0.38756944444444447</v>
      </c>
      <c r="F337" s="406">
        <f t="shared" si="84"/>
        <v>1.7</v>
      </c>
      <c r="G337" s="468">
        <f t="shared" si="84"/>
        <v>5.89</v>
      </c>
      <c r="H337" s="407">
        <f t="shared" si="84"/>
        <v>1.2</v>
      </c>
      <c r="I337" s="407">
        <f t="shared" si="75"/>
        <v>7.59</v>
      </c>
      <c r="J337" s="407">
        <f t="shared" si="69"/>
        <v>7.690000001490116</v>
      </c>
      <c r="K337" s="408">
        <f t="shared" si="76"/>
        <v>0.10000000149011612</v>
      </c>
      <c r="L337" s="409">
        <f t="shared" si="77"/>
        <v>0.5</v>
      </c>
      <c r="M337" s="410">
        <f t="shared" si="78"/>
        <v>8.09</v>
      </c>
      <c r="N337" s="410">
        <f t="shared" si="79"/>
        <v>8.190000001490116</v>
      </c>
      <c r="O337" s="411"/>
      <c r="P337" s="485">
        <f t="shared" ca="1" si="80"/>
        <v>0.43759259259259731</v>
      </c>
      <c r="Q337" s="484">
        <f t="shared" ca="1" si="81"/>
        <v>0.43773148148148622</v>
      </c>
      <c r="R337" s="486">
        <v>0.10000000149011612</v>
      </c>
      <c r="S337" s="486">
        <f t="shared" ca="1" si="70"/>
        <v>0.01</v>
      </c>
      <c r="T337" s="505">
        <v>20</v>
      </c>
      <c r="U337" s="469" t="str">
        <f t="shared" si="71"/>
        <v>C15-R41</v>
      </c>
      <c r="V337" s="505">
        <v>15</v>
      </c>
      <c r="W337" s="470" t="s">
        <v>493</v>
      </c>
      <c r="X337" s="470" t="s">
        <v>494</v>
      </c>
      <c r="Y337" s="505">
        <v>41</v>
      </c>
      <c r="AA337" s="504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27"/>
      <c r="C338" s="404" t="str">
        <f t="shared" ref="C338:C401" si="85">U338</f>
        <v>C15-R43</v>
      </c>
      <c r="D338" s="405">
        <v>0.38765046296296296</v>
      </c>
      <c r="E338" s="405">
        <v>0.38780092592592591</v>
      </c>
      <c r="F338" s="406">
        <f t="shared" si="84"/>
        <v>1.7</v>
      </c>
      <c r="G338" s="468">
        <f t="shared" si="84"/>
        <v>5.89</v>
      </c>
      <c r="H338" s="407">
        <f t="shared" si="84"/>
        <v>1.2</v>
      </c>
      <c r="I338" s="407">
        <f t="shared" si="75"/>
        <v>7.59</v>
      </c>
      <c r="J338" s="407">
        <f t="shared" ref="J338:J401" si="86">I338+R338</f>
        <v>7.7300000005960463</v>
      </c>
      <c r="K338" s="408">
        <f t="shared" si="76"/>
        <v>0.14000000059604645</v>
      </c>
      <c r="L338" s="409">
        <f t="shared" si="77"/>
        <v>0.5</v>
      </c>
      <c r="M338" s="410">
        <f t="shared" si="78"/>
        <v>8.09</v>
      </c>
      <c r="N338" s="410">
        <f t="shared" si="79"/>
        <v>8.2300000005960463</v>
      </c>
      <c r="O338" s="411"/>
      <c r="P338" s="485">
        <f t="shared" ca="1" si="80"/>
        <v>0.43799768518518994</v>
      </c>
      <c r="Q338" s="484">
        <f t="shared" ca="1" si="81"/>
        <v>0.43814814814815289</v>
      </c>
      <c r="R338" s="486">
        <v>0.14000000059604645</v>
      </c>
      <c r="S338" s="486">
        <f t="shared" ref="S338:S401" ca="1" si="87">RANDBETWEEN(1,15)/100</f>
        <v>0.05</v>
      </c>
      <c r="T338" s="505">
        <v>21</v>
      </c>
      <c r="U338" s="469" t="str">
        <f t="shared" ref="U338:U401" si="88">W338&amp;V338&amp;"-"&amp;X338&amp;Y338</f>
        <v>C15-R43</v>
      </c>
      <c r="V338" s="505">
        <v>15</v>
      </c>
      <c r="W338" s="470" t="s">
        <v>493</v>
      </c>
      <c r="X338" s="470" t="s">
        <v>494</v>
      </c>
      <c r="Y338" s="505">
        <v>43</v>
      </c>
      <c r="AA338" s="504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27"/>
      <c r="C339" s="404" t="str">
        <f t="shared" si="85"/>
        <v>C15-R45</v>
      </c>
      <c r="D339" s="405">
        <v>0.38791666666666669</v>
      </c>
      <c r="E339" s="405">
        <v>0.38809027777777777</v>
      </c>
      <c r="F339" s="406">
        <f t="shared" ref="F339:H354" si="91">F338</f>
        <v>1.7</v>
      </c>
      <c r="G339" s="468">
        <f t="shared" si="91"/>
        <v>5.89</v>
      </c>
      <c r="H339" s="407">
        <f t="shared" si="91"/>
        <v>1.2</v>
      </c>
      <c r="I339" s="407">
        <f t="shared" ref="I339:I402" si="92">F339+G339</f>
        <v>7.59</v>
      </c>
      <c r="J339" s="407">
        <f t="shared" si="86"/>
        <v>7.690000001490116</v>
      </c>
      <c r="K339" s="408">
        <f t="shared" ref="K339:K402" si="93">J339-I339</f>
        <v>0.10000000149011612</v>
      </c>
      <c r="L339" s="409">
        <f t="shared" ref="L339:L402" si="94">L338</f>
        <v>0.5</v>
      </c>
      <c r="M339" s="410">
        <f t="shared" ref="M339:M402" si="95">I339+L339</f>
        <v>8.09</v>
      </c>
      <c r="N339" s="410">
        <f t="shared" ref="N339:N402" si="96">J339+L339</f>
        <v>8.190000001490116</v>
      </c>
      <c r="O339" s="411"/>
      <c r="P339" s="485">
        <f t="shared" ref="P339:P402" ca="1" si="97">Q338+TIME(0,0,RANDBETWEEN(20,25))</f>
        <v>0.43842592592593066</v>
      </c>
      <c r="Q339" s="484">
        <f t="shared" ref="Q339:Q402" ca="1" si="98">P339+TIME(0,0,RANDBETWEEN(12,15))</f>
        <v>0.43857638888889361</v>
      </c>
      <c r="R339" s="486">
        <v>0.10000000149011612</v>
      </c>
      <c r="S339" s="486">
        <f t="shared" ca="1" si="87"/>
        <v>0.12</v>
      </c>
      <c r="T339" s="505">
        <v>22</v>
      </c>
      <c r="U339" s="469" t="str">
        <f t="shared" si="88"/>
        <v>C15-R45</v>
      </c>
      <c r="V339" s="505">
        <v>15</v>
      </c>
      <c r="W339" s="470" t="s">
        <v>493</v>
      </c>
      <c r="X339" s="470" t="s">
        <v>494</v>
      </c>
      <c r="Y339" s="505">
        <v>45</v>
      </c>
      <c r="AA339" s="504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27"/>
      <c r="C340" s="404" t="str">
        <f t="shared" si="85"/>
        <v>C16-R46</v>
      </c>
      <c r="D340" s="405">
        <v>0.38820601851851849</v>
      </c>
      <c r="E340" s="405">
        <v>0.3883564814814815</v>
      </c>
      <c r="F340" s="406">
        <f t="shared" si="91"/>
        <v>1.7</v>
      </c>
      <c r="G340" s="468">
        <f t="shared" si="91"/>
        <v>5.89</v>
      </c>
      <c r="H340" s="407">
        <f t="shared" si="91"/>
        <v>1.2</v>
      </c>
      <c r="I340" s="407">
        <f t="shared" si="92"/>
        <v>7.59</v>
      </c>
      <c r="J340" s="407">
        <f t="shared" si="86"/>
        <v>7.6999999994039534</v>
      </c>
      <c r="K340" s="408">
        <f t="shared" si="93"/>
        <v>0.10999999940395355</v>
      </c>
      <c r="L340" s="409">
        <f t="shared" si="94"/>
        <v>0.5</v>
      </c>
      <c r="M340" s="410">
        <f t="shared" si="95"/>
        <v>8.09</v>
      </c>
      <c r="N340" s="410">
        <f t="shared" si="96"/>
        <v>8.1999999994039534</v>
      </c>
      <c r="O340" s="411"/>
      <c r="P340" s="485">
        <f t="shared" ca="1" si="97"/>
        <v>0.43884259259259734</v>
      </c>
      <c r="Q340" s="484">
        <f t="shared" ca="1" si="98"/>
        <v>0.43898148148148625</v>
      </c>
      <c r="R340" s="486">
        <v>0.10999999940395355</v>
      </c>
      <c r="S340" s="486">
        <f t="shared" ca="1" si="87"/>
        <v>0.08</v>
      </c>
      <c r="T340" s="505">
        <v>1</v>
      </c>
      <c r="U340" s="469" t="str">
        <f t="shared" si="88"/>
        <v>C16-R46</v>
      </c>
      <c r="V340" s="505">
        <v>16</v>
      </c>
      <c r="W340" s="470" t="s">
        <v>493</v>
      </c>
      <c r="X340" s="470" t="s">
        <v>494</v>
      </c>
      <c r="Y340" s="505">
        <v>46</v>
      </c>
      <c r="AA340" s="504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27"/>
      <c r="C341" s="404" t="str">
        <f t="shared" si="85"/>
        <v>C16-R44</v>
      </c>
      <c r="D341" s="405">
        <v>0.38849537037037035</v>
      </c>
      <c r="E341" s="405">
        <v>0.38864583333333336</v>
      </c>
      <c r="F341" s="406">
        <f t="shared" si="91"/>
        <v>1.7</v>
      </c>
      <c r="G341" s="468">
        <f t="shared" si="91"/>
        <v>5.89</v>
      </c>
      <c r="H341" s="407">
        <f t="shared" si="91"/>
        <v>1.2</v>
      </c>
      <c r="I341" s="407">
        <f t="shared" si="92"/>
        <v>7.59</v>
      </c>
      <c r="J341" s="407">
        <f t="shared" si="86"/>
        <v>7.6600000002980231</v>
      </c>
      <c r="K341" s="408">
        <f t="shared" si="93"/>
        <v>7.0000000298023224E-2</v>
      </c>
      <c r="L341" s="409">
        <f t="shared" si="94"/>
        <v>0.5</v>
      </c>
      <c r="M341" s="410">
        <f t="shared" si="95"/>
        <v>8.09</v>
      </c>
      <c r="N341" s="410">
        <f t="shared" si="96"/>
        <v>8.1600000002980231</v>
      </c>
      <c r="O341" s="411"/>
      <c r="P341" s="485">
        <f t="shared" ca="1" si="97"/>
        <v>0.43922453703704178</v>
      </c>
      <c r="Q341" s="484">
        <f t="shared" ca="1" si="98"/>
        <v>0.43939814814815292</v>
      </c>
      <c r="R341" s="486">
        <v>7.0000000298023224E-2</v>
      </c>
      <c r="S341" s="486">
        <f t="shared" ca="1" si="87"/>
        <v>0.13</v>
      </c>
      <c r="T341" s="505">
        <v>2</v>
      </c>
      <c r="U341" s="469" t="str">
        <f t="shared" si="88"/>
        <v>C16-R44</v>
      </c>
      <c r="V341" s="505">
        <v>16</v>
      </c>
      <c r="W341" s="470" t="s">
        <v>493</v>
      </c>
      <c r="X341" s="470" t="s">
        <v>494</v>
      </c>
      <c r="Y341" s="505">
        <v>44</v>
      </c>
      <c r="AA341" s="504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27"/>
      <c r="C342" s="404" t="str">
        <f t="shared" si="85"/>
        <v>C16-R42</v>
      </c>
      <c r="D342" s="405">
        <v>0.38873842592592595</v>
      </c>
      <c r="E342" s="405">
        <v>0.38890046296296299</v>
      </c>
      <c r="F342" s="406">
        <f t="shared" si="91"/>
        <v>1.7</v>
      </c>
      <c r="G342" s="468">
        <f t="shared" si="91"/>
        <v>5.89</v>
      </c>
      <c r="H342" s="407">
        <f t="shared" si="91"/>
        <v>1.2</v>
      </c>
      <c r="I342" s="407">
        <f t="shared" si="92"/>
        <v>7.59</v>
      </c>
      <c r="J342" s="407">
        <f t="shared" si="86"/>
        <v>7.6600000002980231</v>
      </c>
      <c r="K342" s="408">
        <f t="shared" si="93"/>
        <v>7.0000000298023224E-2</v>
      </c>
      <c r="L342" s="409">
        <f t="shared" si="94"/>
        <v>0.5</v>
      </c>
      <c r="M342" s="410">
        <f t="shared" si="95"/>
        <v>8.09</v>
      </c>
      <c r="N342" s="410">
        <f t="shared" si="96"/>
        <v>8.1600000002980231</v>
      </c>
      <c r="O342" s="411"/>
      <c r="P342" s="485">
        <f t="shared" ca="1" si="97"/>
        <v>0.43966435185185665</v>
      </c>
      <c r="Q342" s="484">
        <f t="shared" ca="1" si="98"/>
        <v>0.43980324074074556</v>
      </c>
      <c r="R342" s="486">
        <v>7.0000000298023224E-2</v>
      </c>
      <c r="S342" s="486">
        <f t="shared" ca="1" si="87"/>
        <v>0.08</v>
      </c>
      <c r="T342" s="505">
        <v>3</v>
      </c>
      <c r="U342" s="469" t="str">
        <f t="shared" si="88"/>
        <v>C16-R42</v>
      </c>
      <c r="V342" s="505">
        <v>16</v>
      </c>
      <c r="W342" s="470" t="s">
        <v>493</v>
      </c>
      <c r="X342" s="470" t="s">
        <v>494</v>
      </c>
      <c r="Y342" s="505">
        <v>42</v>
      </c>
      <c r="AA342" s="504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27"/>
      <c r="C343" s="404" t="str">
        <f t="shared" si="85"/>
        <v>C16-R40</v>
      </c>
      <c r="D343" s="405">
        <v>0.38901620370370371</v>
      </c>
      <c r="E343" s="405">
        <v>0.38918981481481479</v>
      </c>
      <c r="F343" s="406">
        <f t="shared" si="91"/>
        <v>1.7</v>
      </c>
      <c r="G343" s="468">
        <f t="shared" si="91"/>
        <v>5.89</v>
      </c>
      <c r="H343" s="407">
        <f t="shared" si="91"/>
        <v>1.2</v>
      </c>
      <c r="I343" s="407">
        <f t="shared" si="92"/>
        <v>7.59</v>
      </c>
      <c r="J343" s="407">
        <f t="shared" si="86"/>
        <v>7.6999999994039534</v>
      </c>
      <c r="K343" s="408">
        <f t="shared" si="93"/>
        <v>0.10999999940395355</v>
      </c>
      <c r="L343" s="409">
        <f t="shared" si="94"/>
        <v>0.5</v>
      </c>
      <c r="M343" s="410">
        <f t="shared" si="95"/>
        <v>8.09</v>
      </c>
      <c r="N343" s="410">
        <f t="shared" si="96"/>
        <v>8.1999999994039534</v>
      </c>
      <c r="O343" s="411"/>
      <c r="P343" s="485">
        <f t="shared" ca="1" si="97"/>
        <v>0.44003472222222706</v>
      </c>
      <c r="Q343" s="484">
        <f t="shared" ca="1" si="98"/>
        <v>0.4401967592592641</v>
      </c>
      <c r="R343" s="486">
        <v>0.10999999940395355</v>
      </c>
      <c r="S343" s="486">
        <f t="shared" ca="1" si="87"/>
        <v>0.04</v>
      </c>
      <c r="T343" s="505">
        <v>4</v>
      </c>
      <c r="U343" s="503" t="str">
        <f t="shared" si="88"/>
        <v>C16-R40</v>
      </c>
      <c r="V343" s="505">
        <v>16</v>
      </c>
      <c r="W343" s="503" t="s">
        <v>493</v>
      </c>
      <c r="X343" s="503" t="s">
        <v>494</v>
      </c>
      <c r="Y343" s="505">
        <v>40</v>
      </c>
      <c r="AA343" s="504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27"/>
      <c r="C344" s="404" t="str">
        <f t="shared" si="85"/>
        <v>C16-R38</v>
      </c>
      <c r="D344" s="405">
        <v>0.38927083333333334</v>
      </c>
      <c r="E344" s="405">
        <v>0.38942129629629629</v>
      </c>
      <c r="F344" s="406">
        <f t="shared" si="91"/>
        <v>1.7</v>
      </c>
      <c r="G344" s="468">
        <f t="shared" si="91"/>
        <v>5.89</v>
      </c>
      <c r="H344" s="407">
        <f t="shared" si="91"/>
        <v>1.2</v>
      </c>
      <c r="I344" s="407">
        <f t="shared" si="92"/>
        <v>7.59</v>
      </c>
      <c r="J344" s="407">
        <f t="shared" si="86"/>
        <v>7.7099999973177908</v>
      </c>
      <c r="K344" s="408">
        <f t="shared" si="93"/>
        <v>0.11999999731779099</v>
      </c>
      <c r="L344" s="409">
        <f t="shared" si="94"/>
        <v>0.5</v>
      </c>
      <c r="M344" s="410">
        <f t="shared" si="95"/>
        <v>8.09</v>
      </c>
      <c r="N344" s="410">
        <f t="shared" si="96"/>
        <v>8.2099999973177908</v>
      </c>
      <c r="O344" s="411"/>
      <c r="P344" s="485">
        <f t="shared" ca="1" si="97"/>
        <v>0.44048611111111596</v>
      </c>
      <c r="Q344" s="484">
        <f t="shared" ca="1" si="98"/>
        <v>0.4406597222222271</v>
      </c>
      <c r="R344" s="486">
        <v>0.11999999731779099</v>
      </c>
      <c r="S344" s="486">
        <f t="shared" ca="1" si="87"/>
        <v>0.15</v>
      </c>
      <c r="T344" s="505">
        <v>5</v>
      </c>
      <c r="U344" s="469" t="str">
        <f t="shared" si="88"/>
        <v>C16-R38</v>
      </c>
      <c r="V344" s="505">
        <v>16</v>
      </c>
      <c r="W344" s="470" t="s">
        <v>493</v>
      </c>
      <c r="X344" s="470" t="s">
        <v>494</v>
      </c>
      <c r="Y344" s="505">
        <v>38</v>
      </c>
      <c r="AA344" s="504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27"/>
      <c r="C345" s="404" t="str">
        <f t="shared" si="85"/>
        <v>C16-R36</v>
      </c>
      <c r="D345" s="405">
        <v>0.38953703703703701</v>
      </c>
      <c r="E345" s="405">
        <v>0.38968750000000002</v>
      </c>
      <c r="F345" s="406">
        <f t="shared" si="91"/>
        <v>1.7</v>
      </c>
      <c r="G345" s="468">
        <f t="shared" si="91"/>
        <v>5.89</v>
      </c>
      <c r="H345" s="407">
        <f t="shared" si="91"/>
        <v>1.2</v>
      </c>
      <c r="I345" s="407">
        <f t="shared" si="92"/>
        <v>7.59</v>
      </c>
      <c r="J345" s="407">
        <f t="shared" si="86"/>
        <v>7.6800000035762785</v>
      </c>
      <c r="K345" s="408">
        <f t="shared" si="93"/>
        <v>9.0000003576278687E-2</v>
      </c>
      <c r="L345" s="409">
        <f t="shared" si="94"/>
        <v>0.5</v>
      </c>
      <c r="M345" s="410">
        <f t="shared" si="95"/>
        <v>8.09</v>
      </c>
      <c r="N345" s="410">
        <f t="shared" si="96"/>
        <v>8.1800000035762785</v>
      </c>
      <c r="O345" s="411"/>
      <c r="P345" s="485">
        <f t="shared" ca="1" si="97"/>
        <v>0.44092592592593083</v>
      </c>
      <c r="Q345" s="484">
        <f t="shared" ca="1" si="98"/>
        <v>0.44107638888889378</v>
      </c>
      <c r="R345" s="486">
        <v>9.0000003576278687E-2</v>
      </c>
      <c r="S345" s="486">
        <f t="shared" ca="1" si="87"/>
        <v>0.01</v>
      </c>
      <c r="T345" s="505">
        <v>6</v>
      </c>
      <c r="U345" s="469" t="str">
        <f t="shared" si="88"/>
        <v>C16-R36</v>
      </c>
      <c r="V345" s="505">
        <v>16</v>
      </c>
      <c r="W345" s="470" t="s">
        <v>493</v>
      </c>
      <c r="X345" s="470" t="s">
        <v>494</v>
      </c>
      <c r="Y345" s="505">
        <v>36</v>
      </c>
      <c r="AA345" s="504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27"/>
      <c r="C346" s="404" t="str">
        <f t="shared" si="85"/>
        <v>C16-R34</v>
      </c>
      <c r="D346" s="405">
        <v>0.38976851851851851</v>
      </c>
      <c r="E346" s="405">
        <v>0.38990740740740742</v>
      </c>
      <c r="F346" s="406">
        <f t="shared" si="91"/>
        <v>1.7</v>
      </c>
      <c r="G346" s="468">
        <f t="shared" si="91"/>
        <v>5.89</v>
      </c>
      <c r="H346" s="407">
        <f t="shared" si="91"/>
        <v>1.2</v>
      </c>
      <c r="I346" s="407">
        <f t="shared" si="92"/>
        <v>7.59</v>
      </c>
      <c r="J346" s="407">
        <f t="shared" si="86"/>
        <v>7.7300000005960463</v>
      </c>
      <c r="K346" s="408">
        <f t="shared" si="93"/>
        <v>0.14000000059604645</v>
      </c>
      <c r="L346" s="409">
        <f t="shared" si="94"/>
        <v>0.5</v>
      </c>
      <c r="M346" s="410">
        <f t="shared" si="95"/>
        <v>8.09</v>
      </c>
      <c r="N346" s="410">
        <f t="shared" si="96"/>
        <v>8.2300000005960463</v>
      </c>
      <c r="O346" s="411"/>
      <c r="P346" s="485">
        <f t="shared" ca="1" si="97"/>
        <v>0.4413425925925975</v>
      </c>
      <c r="Q346" s="484">
        <f t="shared" ca="1" si="98"/>
        <v>0.44151620370370864</v>
      </c>
      <c r="R346" s="486">
        <v>0.14000000059604645</v>
      </c>
      <c r="S346" s="486">
        <f t="shared" ca="1" si="87"/>
        <v>0.08</v>
      </c>
      <c r="T346" s="505">
        <v>7</v>
      </c>
      <c r="U346" s="469" t="str">
        <f t="shared" si="88"/>
        <v>C16-R34</v>
      </c>
      <c r="V346" s="505">
        <v>16</v>
      </c>
      <c r="W346" s="470" t="s">
        <v>493</v>
      </c>
      <c r="X346" s="470" t="s">
        <v>494</v>
      </c>
      <c r="Y346" s="505">
        <v>34</v>
      </c>
      <c r="AA346" s="504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27"/>
      <c r="C347" s="404" t="str">
        <f t="shared" si="85"/>
        <v>C16-R32</v>
      </c>
      <c r="D347" s="405">
        <v>0.39</v>
      </c>
      <c r="E347" s="405">
        <v>0.39013888888888887</v>
      </c>
      <c r="F347" s="406">
        <f t="shared" si="91"/>
        <v>1.7</v>
      </c>
      <c r="G347" s="468">
        <f t="shared" si="91"/>
        <v>5.89</v>
      </c>
      <c r="H347" s="407">
        <f t="shared" si="91"/>
        <v>1.2</v>
      </c>
      <c r="I347" s="407">
        <f t="shared" si="92"/>
        <v>7.59</v>
      </c>
      <c r="J347" s="407">
        <f t="shared" si="86"/>
        <v>7.6299999991059302</v>
      </c>
      <c r="K347" s="408">
        <f t="shared" si="93"/>
        <v>3.9999999105930328E-2</v>
      </c>
      <c r="L347" s="409">
        <f t="shared" si="94"/>
        <v>0.5</v>
      </c>
      <c r="M347" s="410">
        <f t="shared" si="95"/>
        <v>8.09</v>
      </c>
      <c r="N347" s="410">
        <f t="shared" si="96"/>
        <v>8.1299999991059302</v>
      </c>
      <c r="O347" s="411"/>
      <c r="P347" s="485">
        <f t="shared" ca="1" si="97"/>
        <v>0.44178240740741237</v>
      </c>
      <c r="Q347" s="484">
        <f t="shared" ca="1" si="98"/>
        <v>0.44192129629630128</v>
      </c>
      <c r="R347" s="486">
        <v>3.9999999105930328E-2</v>
      </c>
      <c r="S347" s="486">
        <f t="shared" ca="1" si="87"/>
        <v>0.09</v>
      </c>
      <c r="T347" s="505">
        <v>8</v>
      </c>
      <c r="U347" s="469" t="str">
        <f t="shared" si="88"/>
        <v>C16-R32</v>
      </c>
      <c r="V347" s="505">
        <v>16</v>
      </c>
      <c r="W347" s="470" t="s">
        <v>493</v>
      </c>
      <c r="X347" s="470" t="s">
        <v>494</v>
      </c>
      <c r="Y347" s="505">
        <v>32</v>
      </c>
      <c r="AA347" s="504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27"/>
      <c r="C348" s="404" t="str">
        <f t="shared" si="85"/>
        <v>C16-R30</v>
      </c>
      <c r="D348" s="405">
        <v>0.39025462962962965</v>
      </c>
      <c r="E348" s="405">
        <v>0.3904050925925926</v>
      </c>
      <c r="F348" s="406">
        <f t="shared" si="91"/>
        <v>1.7</v>
      </c>
      <c r="G348" s="468">
        <f t="shared" si="91"/>
        <v>5.89</v>
      </c>
      <c r="H348" s="407">
        <f t="shared" si="91"/>
        <v>1.2</v>
      </c>
      <c r="I348" s="407">
        <f t="shared" si="92"/>
        <v>7.59</v>
      </c>
      <c r="J348" s="407">
        <f t="shared" si="86"/>
        <v>7.6499999986588954</v>
      </c>
      <c r="K348" s="408">
        <f t="shared" si="93"/>
        <v>5.9999998658895493E-2</v>
      </c>
      <c r="L348" s="409">
        <f t="shared" si="94"/>
        <v>0.5</v>
      </c>
      <c r="M348" s="410">
        <f t="shared" si="95"/>
        <v>8.09</v>
      </c>
      <c r="N348" s="410">
        <f t="shared" si="96"/>
        <v>8.1499999986588954</v>
      </c>
      <c r="O348" s="411"/>
      <c r="P348" s="485">
        <f t="shared" ca="1" si="97"/>
        <v>0.44216435185185682</v>
      </c>
      <c r="Q348" s="484">
        <f t="shared" ca="1" si="98"/>
        <v>0.44230324074074573</v>
      </c>
      <c r="R348" s="486">
        <v>5.9999998658895493E-2</v>
      </c>
      <c r="S348" s="486">
        <f t="shared" ca="1" si="87"/>
        <v>0.09</v>
      </c>
      <c r="T348" s="505">
        <v>9</v>
      </c>
      <c r="U348" s="469" t="str">
        <f t="shared" si="88"/>
        <v>C16-R30</v>
      </c>
      <c r="V348" s="505">
        <v>16</v>
      </c>
      <c r="W348" s="470" t="s">
        <v>493</v>
      </c>
      <c r="X348" s="470" t="s">
        <v>494</v>
      </c>
      <c r="Y348" s="505">
        <v>30</v>
      </c>
      <c r="AA348" s="504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27"/>
      <c r="C349" s="404" t="str">
        <f t="shared" si="85"/>
        <v>C16-R28</v>
      </c>
      <c r="D349" s="405">
        <v>0.39048611111111109</v>
      </c>
      <c r="E349" s="405">
        <v>0.39064814814814813</v>
      </c>
      <c r="F349" s="406">
        <f t="shared" si="91"/>
        <v>1.7</v>
      </c>
      <c r="G349" s="468">
        <f t="shared" si="91"/>
        <v>5.89</v>
      </c>
      <c r="H349" s="407">
        <f t="shared" si="91"/>
        <v>1.2</v>
      </c>
      <c r="I349" s="407">
        <f t="shared" si="92"/>
        <v>7.59</v>
      </c>
      <c r="J349" s="407">
        <f t="shared" si="86"/>
        <v>7.6600000002980231</v>
      </c>
      <c r="K349" s="408">
        <f t="shared" si="93"/>
        <v>7.0000000298023224E-2</v>
      </c>
      <c r="L349" s="409">
        <f t="shared" si="94"/>
        <v>0.5</v>
      </c>
      <c r="M349" s="410">
        <f t="shared" si="95"/>
        <v>8.09</v>
      </c>
      <c r="N349" s="410">
        <f t="shared" si="96"/>
        <v>8.1600000002980231</v>
      </c>
      <c r="O349" s="411"/>
      <c r="P349" s="485">
        <f t="shared" ca="1" si="97"/>
        <v>0.44253472222222723</v>
      </c>
      <c r="Q349" s="484">
        <f t="shared" ca="1" si="98"/>
        <v>0.44270833333333837</v>
      </c>
      <c r="R349" s="486">
        <v>7.0000000298023224E-2</v>
      </c>
      <c r="S349" s="486">
        <f t="shared" ca="1" si="87"/>
        <v>7.0000000000000007E-2</v>
      </c>
      <c r="T349" s="505">
        <v>10</v>
      </c>
      <c r="U349" s="469" t="str">
        <f t="shared" si="88"/>
        <v>C16-R28</v>
      </c>
      <c r="V349" s="505">
        <v>16</v>
      </c>
      <c r="W349" s="470" t="s">
        <v>493</v>
      </c>
      <c r="X349" s="470" t="s">
        <v>494</v>
      </c>
      <c r="Y349" s="505">
        <v>28</v>
      </c>
      <c r="AA349" s="504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27"/>
      <c r="C350" s="404" t="str">
        <f t="shared" si="85"/>
        <v>C16-R26</v>
      </c>
      <c r="D350" s="405">
        <v>0.39077546296296295</v>
      </c>
      <c r="E350" s="405">
        <v>0.39093749999999999</v>
      </c>
      <c r="F350" s="406">
        <f t="shared" si="91"/>
        <v>1.7</v>
      </c>
      <c r="G350" s="468">
        <f t="shared" si="91"/>
        <v>5.89</v>
      </c>
      <c r="H350" s="407">
        <f t="shared" si="91"/>
        <v>1.2</v>
      </c>
      <c r="I350" s="407">
        <f t="shared" si="92"/>
        <v>7.59</v>
      </c>
      <c r="J350" s="407">
        <f t="shared" si="86"/>
        <v>7.6600000002980231</v>
      </c>
      <c r="K350" s="408">
        <f t="shared" si="93"/>
        <v>7.0000000298023224E-2</v>
      </c>
      <c r="L350" s="409">
        <f t="shared" si="94"/>
        <v>0.5</v>
      </c>
      <c r="M350" s="410">
        <f t="shared" si="95"/>
        <v>8.09</v>
      </c>
      <c r="N350" s="410">
        <f t="shared" si="96"/>
        <v>8.1600000002980231</v>
      </c>
      <c r="O350" s="411"/>
      <c r="P350" s="485">
        <f t="shared" ca="1" si="97"/>
        <v>0.44299768518519023</v>
      </c>
      <c r="Q350" s="484">
        <f t="shared" ca="1" si="98"/>
        <v>0.44317129629630136</v>
      </c>
      <c r="R350" s="486">
        <v>7.0000000298023224E-2</v>
      </c>
      <c r="S350" s="486">
        <f t="shared" ca="1" si="87"/>
        <v>0.08</v>
      </c>
      <c r="T350" s="505">
        <v>11</v>
      </c>
      <c r="U350" s="469" t="str">
        <f t="shared" si="88"/>
        <v>C16-R26</v>
      </c>
      <c r="V350" s="505">
        <v>16</v>
      </c>
      <c r="W350" s="470" t="s">
        <v>493</v>
      </c>
      <c r="X350" s="470" t="s">
        <v>494</v>
      </c>
      <c r="Y350" s="505">
        <v>26</v>
      </c>
      <c r="AA350" s="504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27"/>
      <c r="C351" s="404" t="str">
        <f t="shared" si="85"/>
        <v>C16-R24</v>
      </c>
      <c r="D351" s="405">
        <v>0.39101851851851854</v>
      </c>
      <c r="E351" s="405">
        <v>0.39119212962962963</v>
      </c>
      <c r="F351" s="406">
        <f t="shared" si="91"/>
        <v>1.7</v>
      </c>
      <c r="G351" s="468">
        <f t="shared" si="91"/>
        <v>5.89</v>
      </c>
      <c r="H351" s="407">
        <f t="shared" si="91"/>
        <v>1.2</v>
      </c>
      <c r="I351" s="407">
        <f t="shared" si="92"/>
        <v>7.59</v>
      </c>
      <c r="J351" s="407">
        <f t="shared" si="86"/>
        <v>7.690000001490116</v>
      </c>
      <c r="K351" s="408">
        <f t="shared" si="93"/>
        <v>0.10000000149011612</v>
      </c>
      <c r="L351" s="409">
        <f t="shared" si="94"/>
        <v>0.5</v>
      </c>
      <c r="M351" s="410">
        <f t="shared" si="95"/>
        <v>8.09</v>
      </c>
      <c r="N351" s="410">
        <f t="shared" si="96"/>
        <v>8.190000001490116</v>
      </c>
      <c r="O351" s="411"/>
      <c r="P351" s="485">
        <f t="shared" ca="1" si="97"/>
        <v>0.44340277777778286</v>
      </c>
      <c r="Q351" s="484">
        <f t="shared" ca="1" si="98"/>
        <v>0.44356481481481991</v>
      </c>
      <c r="R351" s="486">
        <v>0.10000000149011612</v>
      </c>
      <c r="S351" s="486">
        <f t="shared" ca="1" si="87"/>
        <v>0.13</v>
      </c>
      <c r="T351" s="505">
        <v>12</v>
      </c>
      <c r="U351" s="469" t="str">
        <f t="shared" si="88"/>
        <v>C16-R24</v>
      </c>
      <c r="V351" s="505">
        <v>16</v>
      </c>
      <c r="W351" s="470" t="s">
        <v>493</v>
      </c>
      <c r="X351" s="470" t="s">
        <v>494</v>
      </c>
      <c r="Y351" s="505">
        <v>24</v>
      </c>
      <c r="AA351" s="504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27"/>
      <c r="C352" s="404" t="str">
        <f t="shared" si="85"/>
        <v>C16-R22</v>
      </c>
      <c r="D352" s="405">
        <v>0.39124999999999999</v>
      </c>
      <c r="E352" s="405">
        <v>0.3913888888888889</v>
      </c>
      <c r="F352" s="406">
        <f t="shared" si="91"/>
        <v>1.7</v>
      </c>
      <c r="G352" s="468">
        <f t="shared" si="91"/>
        <v>5.89</v>
      </c>
      <c r="H352" s="407">
        <f t="shared" si="91"/>
        <v>1.2</v>
      </c>
      <c r="I352" s="407">
        <f t="shared" si="92"/>
        <v>7.59</v>
      </c>
      <c r="J352" s="407">
        <f t="shared" si="86"/>
        <v>7.7199999952316283</v>
      </c>
      <c r="K352" s="408">
        <f t="shared" si="93"/>
        <v>0.12999999523162842</v>
      </c>
      <c r="L352" s="409">
        <f t="shared" si="94"/>
        <v>0.5</v>
      </c>
      <c r="M352" s="410">
        <f t="shared" si="95"/>
        <v>8.09</v>
      </c>
      <c r="N352" s="410">
        <f t="shared" si="96"/>
        <v>8.2199999952316283</v>
      </c>
      <c r="O352" s="411"/>
      <c r="P352" s="485">
        <f t="shared" ca="1" si="97"/>
        <v>0.44385416666667177</v>
      </c>
      <c r="Q352" s="484">
        <f t="shared" ca="1" si="98"/>
        <v>0.44399305555556068</v>
      </c>
      <c r="R352" s="486">
        <v>0.12999999523162842</v>
      </c>
      <c r="S352" s="486">
        <f t="shared" ca="1" si="87"/>
        <v>0.12</v>
      </c>
      <c r="T352" s="505">
        <v>13</v>
      </c>
      <c r="U352" s="469" t="str">
        <f t="shared" si="88"/>
        <v>C16-R22</v>
      </c>
      <c r="V352" s="505">
        <v>16</v>
      </c>
      <c r="W352" s="470" t="s">
        <v>493</v>
      </c>
      <c r="X352" s="470" t="s">
        <v>494</v>
      </c>
      <c r="Y352" s="505">
        <v>22</v>
      </c>
      <c r="AA352" s="504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27" t="s">
        <v>523</v>
      </c>
      <c r="C353" s="404" t="str">
        <f t="shared" si="85"/>
        <v>C16-R20</v>
      </c>
      <c r="D353" s="405">
        <v>0.39149305555555558</v>
      </c>
      <c r="E353" s="405">
        <v>0.39165509259259257</v>
      </c>
      <c r="F353" s="406">
        <f t="shared" si="91"/>
        <v>1.7</v>
      </c>
      <c r="G353" s="468">
        <f t="shared" si="91"/>
        <v>5.89</v>
      </c>
      <c r="H353" s="407">
        <f t="shared" si="91"/>
        <v>1.2</v>
      </c>
      <c r="I353" s="407">
        <f t="shared" si="92"/>
        <v>7.59</v>
      </c>
      <c r="J353" s="407">
        <f t="shared" si="86"/>
        <v>7.690000001490116</v>
      </c>
      <c r="K353" s="408">
        <f t="shared" si="93"/>
        <v>0.10000000149011612</v>
      </c>
      <c r="L353" s="409">
        <f t="shared" si="94"/>
        <v>0.5</v>
      </c>
      <c r="M353" s="410">
        <f t="shared" si="95"/>
        <v>8.09</v>
      </c>
      <c r="N353" s="410">
        <f t="shared" si="96"/>
        <v>8.190000001490116</v>
      </c>
      <c r="O353" s="411"/>
      <c r="P353" s="485">
        <f t="shared" ca="1" si="97"/>
        <v>0.44425925925926441</v>
      </c>
      <c r="Q353" s="484">
        <f t="shared" ca="1" si="98"/>
        <v>0.44439814814815332</v>
      </c>
      <c r="R353" s="486">
        <v>0.10000000149011612</v>
      </c>
      <c r="S353" s="486">
        <f t="shared" ca="1" si="87"/>
        <v>0.02</v>
      </c>
      <c r="T353" s="505">
        <v>14</v>
      </c>
      <c r="U353" s="469" t="str">
        <f t="shared" si="88"/>
        <v>C16-R20</v>
      </c>
      <c r="V353" s="505">
        <v>16</v>
      </c>
      <c r="W353" s="470" t="s">
        <v>493</v>
      </c>
      <c r="X353" s="470" t="s">
        <v>494</v>
      </c>
      <c r="Y353" s="505">
        <v>20</v>
      </c>
      <c r="AA353" s="504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27"/>
      <c r="C354" s="404" t="str">
        <f t="shared" si="85"/>
        <v>C16-R18</v>
      </c>
      <c r="D354" s="405">
        <v>0.39178240740740738</v>
      </c>
      <c r="E354" s="405">
        <v>0.39194444444444443</v>
      </c>
      <c r="F354" s="406">
        <f t="shared" si="91"/>
        <v>1.7</v>
      </c>
      <c r="G354" s="468">
        <f t="shared" si="91"/>
        <v>5.89</v>
      </c>
      <c r="H354" s="407">
        <f t="shared" si="91"/>
        <v>1.2</v>
      </c>
      <c r="I354" s="407">
        <f t="shared" si="92"/>
        <v>7.59</v>
      </c>
      <c r="J354" s="407">
        <f t="shared" si="86"/>
        <v>7.5999999997764824</v>
      </c>
      <c r="K354" s="408">
        <f t="shared" si="93"/>
        <v>9.9999997764825821E-3</v>
      </c>
      <c r="L354" s="409">
        <f t="shared" si="94"/>
        <v>0.5</v>
      </c>
      <c r="M354" s="410">
        <f t="shared" si="95"/>
        <v>8.09</v>
      </c>
      <c r="N354" s="410">
        <f t="shared" si="96"/>
        <v>8.0999999997764824</v>
      </c>
      <c r="O354" s="411"/>
      <c r="P354" s="485">
        <f t="shared" ca="1" si="97"/>
        <v>0.44462962962963481</v>
      </c>
      <c r="Q354" s="484">
        <f t="shared" ca="1" si="98"/>
        <v>0.44479166666667186</v>
      </c>
      <c r="R354" s="486">
        <v>9.9999997764825821E-3</v>
      </c>
      <c r="S354" s="486">
        <f t="shared" ca="1" si="87"/>
        <v>0.1</v>
      </c>
      <c r="T354" s="505">
        <v>15</v>
      </c>
      <c r="U354" s="469" t="str">
        <f t="shared" si="88"/>
        <v>C16-R18</v>
      </c>
      <c r="V354" s="505">
        <v>16</v>
      </c>
      <c r="W354" s="470" t="s">
        <v>493</v>
      </c>
      <c r="X354" s="470" t="s">
        <v>494</v>
      </c>
      <c r="Y354" s="505">
        <v>18</v>
      </c>
      <c r="AA354" s="504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27"/>
      <c r="C355" s="404" t="str">
        <f t="shared" si="85"/>
        <v>C16-R16</v>
      </c>
      <c r="D355" s="405">
        <v>0.39201388888888888</v>
      </c>
      <c r="E355" s="405">
        <v>0.39215277777777779</v>
      </c>
      <c r="F355" s="406">
        <f t="shared" ref="F355:H370" si="99">F354</f>
        <v>1.7</v>
      </c>
      <c r="G355" s="468">
        <f t="shared" si="99"/>
        <v>5.89</v>
      </c>
      <c r="H355" s="407">
        <f t="shared" si="99"/>
        <v>1.2</v>
      </c>
      <c r="I355" s="407">
        <f t="shared" si="92"/>
        <v>7.59</v>
      </c>
      <c r="J355" s="407">
        <f t="shared" si="86"/>
        <v>7.6199999993294476</v>
      </c>
      <c r="K355" s="408">
        <f t="shared" si="93"/>
        <v>2.9999999329447746E-2</v>
      </c>
      <c r="L355" s="409">
        <f t="shared" si="94"/>
        <v>0.5</v>
      </c>
      <c r="M355" s="410">
        <f t="shared" si="95"/>
        <v>8.09</v>
      </c>
      <c r="N355" s="410">
        <f t="shared" si="96"/>
        <v>8.1199999993294476</v>
      </c>
      <c r="O355" s="411"/>
      <c r="P355" s="485">
        <f t="shared" ca="1" si="97"/>
        <v>0.44504629629630149</v>
      </c>
      <c r="Q355" s="484">
        <f t="shared" ca="1" si="98"/>
        <v>0.44520833333333854</v>
      </c>
      <c r="R355" s="486">
        <v>2.9999999329447746E-2</v>
      </c>
      <c r="S355" s="486">
        <f t="shared" ca="1" si="87"/>
        <v>0.15</v>
      </c>
      <c r="T355" s="505">
        <v>16</v>
      </c>
      <c r="U355" s="469" t="str">
        <f t="shared" si="88"/>
        <v>C16-R16</v>
      </c>
      <c r="V355" s="505">
        <v>16</v>
      </c>
      <c r="W355" s="470" t="s">
        <v>493</v>
      </c>
      <c r="X355" s="470" t="s">
        <v>494</v>
      </c>
      <c r="Y355" s="505">
        <v>16</v>
      </c>
      <c r="AA355" s="504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27"/>
      <c r="C356" s="404" t="str">
        <f t="shared" si="85"/>
        <v>C16-R14</v>
      </c>
      <c r="D356" s="405">
        <v>0.39228009259259261</v>
      </c>
      <c r="E356" s="405">
        <v>0.39243055555555556</v>
      </c>
      <c r="F356" s="406">
        <f t="shared" si="99"/>
        <v>1.7</v>
      </c>
      <c r="G356" s="468">
        <f t="shared" si="99"/>
        <v>5.89</v>
      </c>
      <c r="H356" s="407">
        <f t="shared" si="99"/>
        <v>1.2</v>
      </c>
      <c r="I356" s="407">
        <f t="shared" si="92"/>
        <v>7.59</v>
      </c>
      <c r="J356" s="407">
        <f t="shared" si="86"/>
        <v>7.6699999982118605</v>
      </c>
      <c r="K356" s="408">
        <f t="shared" si="93"/>
        <v>7.9999998211860657E-2</v>
      </c>
      <c r="L356" s="409">
        <f t="shared" si="94"/>
        <v>0.5</v>
      </c>
      <c r="M356" s="410">
        <f t="shared" si="95"/>
        <v>8.09</v>
      </c>
      <c r="N356" s="410">
        <f t="shared" si="96"/>
        <v>8.1699999982118605</v>
      </c>
      <c r="O356" s="411"/>
      <c r="P356" s="485">
        <f t="shared" ca="1" si="97"/>
        <v>0.44543981481482003</v>
      </c>
      <c r="Q356" s="484">
        <f t="shared" ca="1" si="98"/>
        <v>0.44561342592593117</v>
      </c>
      <c r="R356" s="486">
        <v>7.9999998211860657E-2</v>
      </c>
      <c r="S356" s="486">
        <f t="shared" ca="1" si="87"/>
        <v>0.11</v>
      </c>
      <c r="T356" s="505">
        <v>17</v>
      </c>
      <c r="U356" s="469" t="str">
        <f t="shared" si="88"/>
        <v>C16-R14</v>
      </c>
      <c r="V356" s="505">
        <v>16</v>
      </c>
      <c r="W356" s="470" t="s">
        <v>493</v>
      </c>
      <c r="X356" s="470" t="s">
        <v>494</v>
      </c>
      <c r="Y356" s="505">
        <v>14</v>
      </c>
      <c r="AA356" s="504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27"/>
      <c r="C357" s="404" t="str">
        <f t="shared" si="85"/>
        <v>C16-R12</v>
      </c>
      <c r="D357" s="405">
        <v>0.39256944444444447</v>
      </c>
      <c r="E357" s="405">
        <v>0.39271990740740742</v>
      </c>
      <c r="F357" s="406">
        <f t="shared" si="99"/>
        <v>1.7</v>
      </c>
      <c r="G357" s="468">
        <f t="shared" si="99"/>
        <v>5.89</v>
      </c>
      <c r="H357" s="407">
        <f t="shared" si="99"/>
        <v>1.2</v>
      </c>
      <c r="I357" s="407">
        <f t="shared" si="92"/>
        <v>7.59</v>
      </c>
      <c r="J357" s="407">
        <f t="shared" si="86"/>
        <v>7.6299999991059302</v>
      </c>
      <c r="K357" s="408">
        <f t="shared" si="93"/>
        <v>3.9999999105930328E-2</v>
      </c>
      <c r="L357" s="409">
        <f t="shared" si="94"/>
        <v>0.5</v>
      </c>
      <c r="M357" s="410">
        <f t="shared" si="95"/>
        <v>8.09</v>
      </c>
      <c r="N357" s="410">
        <f t="shared" si="96"/>
        <v>8.1299999991059302</v>
      </c>
      <c r="O357" s="411"/>
      <c r="P357" s="485">
        <f t="shared" ca="1" si="97"/>
        <v>0.44585648148148671</v>
      </c>
      <c r="Q357" s="484">
        <f t="shared" ca="1" si="98"/>
        <v>0.44601851851852375</v>
      </c>
      <c r="R357" s="486">
        <v>3.9999999105930328E-2</v>
      </c>
      <c r="S357" s="486">
        <f t="shared" ca="1" si="87"/>
        <v>0.1</v>
      </c>
      <c r="T357" s="505">
        <v>18</v>
      </c>
      <c r="U357" s="469" t="str">
        <f t="shared" si="88"/>
        <v>C16-R12</v>
      </c>
      <c r="V357" s="505">
        <v>16</v>
      </c>
      <c r="W357" s="470" t="s">
        <v>493</v>
      </c>
      <c r="X357" s="470" t="s">
        <v>494</v>
      </c>
      <c r="Y357" s="505">
        <v>12</v>
      </c>
      <c r="AA357" s="504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27"/>
      <c r="C358" s="404" t="str">
        <f t="shared" si="85"/>
        <v>C16-R10</v>
      </c>
      <c r="D358" s="405">
        <v>0.39284722222222224</v>
      </c>
      <c r="E358" s="405">
        <v>0.39299768518518519</v>
      </c>
      <c r="F358" s="406">
        <f t="shared" si="99"/>
        <v>1.7</v>
      </c>
      <c r="G358" s="468">
        <f t="shared" si="99"/>
        <v>5.89</v>
      </c>
      <c r="H358" s="407">
        <f t="shared" si="99"/>
        <v>1.2</v>
      </c>
      <c r="I358" s="407">
        <f t="shared" si="92"/>
        <v>7.59</v>
      </c>
      <c r="J358" s="407">
        <f t="shared" si="86"/>
        <v>7.6800000035762785</v>
      </c>
      <c r="K358" s="408">
        <f t="shared" si="93"/>
        <v>9.0000003576278687E-2</v>
      </c>
      <c r="L358" s="409">
        <f t="shared" si="94"/>
        <v>0.5</v>
      </c>
      <c r="M358" s="410">
        <f t="shared" si="95"/>
        <v>8.09</v>
      </c>
      <c r="N358" s="410">
        <f t="shared" si="96"/>
        <v>8.1800000035762785</v>
      </c>
      <c r="O358" s="411"/>
      <c r="P358" s="485">
        <f t="shared" ca="1" si="97"/>
        <v>0.44630787037037561</v>
      </c>
      <c r="Q358" s="484">
        <f t="shared" ca="1" si="98"/>
        <v>0.44644675925926453</v>
      </c>
      <c r="R358" s="486">
        <v>9.0000003576278687E-2</v>
      </c>
      <c r="S358" s="486">
        <f t="shared" ca="1" si="87"/>
        <v>0.11</v>
      </c>
      <c r="T358" s="505">
        <v>19</v>
      </c>
      <c r="U358" s="469" t="str">
        <f t="shared" si="88"/>
        <v>C16-R10</v>
      </c>
      <c r="V358" s="505">
        <v>16</v>
      </c>
      <c r="W358" s="470" t="s">
        <v>493</v>
      </c>
      <c r="X358" s="470" t="s">
        <v>494</v>
      </c>
      <c r="Y358" s="505">
        <v>10</v>
      </c>
      <c r="AA358" s="504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27"/>
      <c r="C359" s="404" t="str">
        <f t="shared" si="85"/>
        <v>C16-R8</v>
      </c>
      <c r="D359" s="405">
        <v>0.393125</v>
      </c>
      <c r="E359" s="405">
        <v>0.39326388888888891</v>
      </c>
      <c r="F359" s="406">
        <f t="shared" si="99"/>
        <v>1.7</v>
      </c>
      <c r="G359" s="468">
        <f t="shared" si="99"/>
        <v>5.89</v>
      </c>
      <c r="H359" s="407">
        <f t="shared" si="99"/>
        <v>1.2</v>
      </c>
      <c r="I359" s="407">
        <f t="shared" si="92"/>
        <v>7.59</v>
      </c>
      <c r="J359" s="407">
        <f t="shared" si="86"/>
        <v>7.6199999993294476</v>
      </c>
      <c r="K359" s="408">
        <f t="shared" si="93"/>
        <v>2.9999999329447746E-2</v>
      </c>
      <c r="L359" s="409">
        <f t="shared" si="94"/>
        <v>0.5</v>
      </c>
      <c r="M359" s="410">
        <f t="shared" si="95"/>
        <v>8.09</v>
      </c>
      <c r="N359" s="410">
        <f t="shared" si="96"/>
        <v>8.1199999993294476</v>
      </c>
      <c r="O359" s="411"/>
      <c r="P359" s="485">
        <f t="shared" ca="1" si="97"/>
        <v>0.44671296296296825</v>
      </c>
      <c r="Q359" s="484">
        <f t="shared" ca="1" si="98"/>
        <v>0.4468750000000053</v>
      </c>
      <c r="R359" s="486">
        <v>2.9999999329447746E-2</v>
      </c>
      <c r="S359" s="486">
        <f t="shared" ca="1" si="87"/>
        <v>0.05</v>
      </c>
      <c r="T359" s="505">
        <v>20</v>
      </c>
      <c r="U359" s="469" t="str">
        <f t="shared" si="88"/>
        <v>C16-R8</v>
      </c>
      <c r="V359" s="505">
        <v>16</v>
      </c>
      <c r="W359" s="470" t="s">
        <v>493</v>
      </c>
      <c r="X359" s="470" t="s">
        <v>494</v>
      </c>
      <c r="Y359" s="505">
        <v>8</v>
      </c>
      <c r="AA359" s="504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27"/>
      <c r="C360" s="404" t="str">
        <f t="shared" si="85"/>
        <v>C16-R6</v>
      </c>
      <c r="D360" s="405">
        <v>0.39337962962962963</v>
      </c>
      <c r="E360" s="405">
        <v>0.39355324074074072</v>
      </c>
      <c r="F360" s="406">
        <f t="shared" si="99"/>
        <v>1.7</v>
      </c>
      <c r="G360" s="468">
        <f t="shared" si="99"/>
        <v>5.89</v>
      </c>
      <c r="H360" s="407">
        <f t="shared" si="99"/>
        <v>1.2</v>
      </c>
      <c r="I360" s="407">
        <f t="shared" si="92"/>
        <v>7.59</v>
      </c>
      <c r="J360" s="407">
        <f t="shared" si="86"/>
        <v>7.6800000035762785</v>
      </c>
      <c r="K360" s="408">
        <f t="shared" si="93"/>
        <v>9.0000003576278687E-2</v>
      </c>
      <c r="L360" s="409">
        <f t="shared" si="94"/>
        <v>0.5</v>
      </c>
      <c r="M360" s="410">
        <f t="shared" si="95"/>
        <v>8.09</v>
      </c>
      <c r="N360" s="410">
        <f t="shared" si="96"/>
        <v>8.1800000035762785</v>
      </c>
      <c r="O360" s="411"/>
      <c r="P360" s="485">
        <f t="shared" ca="1" si="97"/>
        <v>0.44715277777778306</v>
      </c>
      <c r="Q360" s="484">
        <f t="shared" ca="1" si="98"/>
        <v>0.4473263888888942</v>
      </c>
      <c r="R360" s="486">
        <v>9.0000003576278687E-2</v>
      </c>
      <c r="S360" s="486">
        <f t="shared" ca="1" si="87"/>
        <v>0.13</v>
      </c>
      <c r="T360" s="505">
        <v>21</v>
      </c>
      <c r="U360" s="469" t="str">
        <f t="shared" si="88"/>
        <v>C16-R6</v>
      </c>
      <c r="V360" s="505">
        <v>16</v>
      </c>
      <c r="W360" s="470" t="s">
        <v>493</v>
      </c>
      <c r="X360" s="470" t="s">
        <v>494</v>
      </c>
      <c r="Y360" s="505">
        <v>6</v>
      </c>
      <c r="AA360" s="504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27"/>
      <c r="C361" s="404" t="str">
        <f t="shared" si="85"/>
        <v>C16-R4</v>
      </c>
      <c r="D361" s="405">
        <v>0.39363425925925927</v>
      </c>
      <c r="E361" s="405">
        <v>0.39380787037037035</v>
      </c>
      <c r="F361" s="406">
        <f t="shared" si="99"/>
        <v>1.7</v>
      </c>
      <c r="G361" s="468">
        <f t="shared" si="99"/>
        <v>5.89</v>
      </c>
      <c r="H361" s="407">
        <f t="shared" si="99"/>
        <v>1.2</v>
      </c>
      <c r="I361" s="407">
        <f t="shared" si="92"/>
        <v>7.59</v>
      </c>
      <c r="J361" s="407">
        <f t="shared" si="86"/>
        <v>7.7099999973177908</v>
      </c>
      <c r="K361" s="408">
        <f t="shared" si="93"/>
        <v>0.11999999731779099</v>
      </c>
      <c r="L361" s="409">
        <f t="shared" si="94"/>
        <v>0.5</v>
      </c>
      <c r="M361" s="410">
        <f t="shared" si="95"/>
        <v>8.09</v>
      </c>
      <c r="N361" s="410">
        <f t="shared" si="96"/>
        <v>8.2099999973177908</v>
      </c>
      <c r="O361" s="411"/>
      <c r="P361" s="485">
        <f t="shared" ca="1" si="97"/>
        <v>0.44760416666667197</v>
      </c>
      <c r="Q361" s="484">
        <f t="shared" ca="1" si="98"/>
        <v>0.4477777777777831</v>
      </c>
      <c r="R361" s="486">
        <v>0.11999999731779099</v>
      </c>
      <c r="S361" s="486">
        <f t="shared" ca="1" si="87"/>
        <v>0.01</v>
      </c>
      <c r="T361" s="505">
        <v>22</v>
      </c>
      <c r="U361" s="469" t="str">
        <f t="shared" si="88"/>
        <v>C16-R4</v>
      </c>
      <c r="V361" s="505">
        <v>16</v>
      </c>
      <c r="W361" s="470" t="s">
        <v>493</v>
      </c>
      <c r="X361" s="470" t="s">
        <v>494</v>
      </c>
      <c r="Y361" s="505">
        <v>4</v>
      </c>
      <c r="AA361" s="504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27"/>
      <c r="C362" s="404" t="str">
        <f t="shared" si="85"/>
        <v>C17-R3</v>
      </c>
      <c r="D362" s="405">
        <v>0.39392361111111113</v>
      </c>
      <c r="E362" s="405">
        <v>0.39407407407407408</v>
      </c>
      <c r="F362" s="406">
        <f t="shared" si="99"/>
        <v>1.7</v>
      </c>
      <c r="G362" s="468">
        <f t="shared" si="99"/>
        <v>5.89</v>
      </c>
      <c r="H362" s="407">
        <f t="shared" si="99"/>
        <v>1.2</v>
      </c>
      <c r="I362" s="407">
        <f t="shared" si="92"/>
        <v>7.59</v>
      </c>
      <c r="J362" s="407">
        <f t="shared" si="86"/>
        <v>7.7300000005960463</v>
      </c>
      <c r="K362" s="408">
        <f t="shared" si="93"/>
        <v>0.14000000059604645</v>
      </c>
      <c r="L362" s="409">
        <f t="shared" si="94"/>
        <v>0.5</v>
      </c>
      <c r="M362" s="410">
        <f t="shared" si="95"/>
        <v>8.09</v>
      </c>
      <c r="N362" s="410">
        <f t="shared" si="96"/>
        <v>8.2300000005960463</v>
      </c>
      <c r="O362" s="411"/>
      <c r="P362" s="485">
        <f t="shared" ca="1" si="97"/>
        <v>0.44806712962963496</v>
      </c>
      <c r="Q362" s="484">
        <f t="shared" ca="1" si="98"/>
        <v>0.4482407407407461</v>
      </c>
      <c r="R362" s="486">
        <v>0.14000000059604645</v>
      </c>
      <c r="S362" s="486">
        <f t="shared" ca="1" si="87"/>
        <v>0.11</v>
      </c>
      <c r="T362" s="505">
        <v>1</v>
      </c>
      <c r="U362" s="503" t="str">
        <f t="shared" si="88"/>
        <v>C17-R3</v>
      </c>
      <c r="V362" s="505">
        <v>17</v>
      </c>
      <c r="W362" s="503" t="s">
        <v>493</v>
      </c>
      <c r="X362" s="503" t="s">
        <v>494</v>
      </c>
      <c r="Y362" s="505">
        <v>3</v>
      </c>
      <c r="AA362" s="504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27"/>
      <c r="C363" s="404" t="str">
        <f t="shared" si="85"/>
        <v>C17-R5</v>
      </c>
      <c r="D363" s="405">
        <v>0.39420138888888889</v>
      </c>
      <c r="E363" s="405">
        <v>0.3943402777777778</v>
      </c>
      <c r="F363" s="406">
        <f t="shared" si="99"/>
        <v>1.7</v>
      </c>
      <c r="G363" s="468">
        <f t="shared" si="99"/>
        <v>5.89</v>
      </c>
      <c r="H363" s="407">
        <f t="shared" si="99"/>
        <v>1.2</v>
      </c>
      <c r="I363" s="407">
        <f t="shared" si="92"/>
        <v>7.59</v>
      </c>
      <c r="J363" s="407">
        <f t="shared" si="86"/>
        <v>7.6999999994039534</v>
      </c>
      <c r="K363" s="408">
        <f t="shared" si="93"/>
        <v>0.10999999940395355</v>
      </c>
      <c r="L363" s="409">
        <f t="shared" si="94"/>
        <v>0.5</v>
      </c>
      <c r="M363" s="410">
        <f t="shared" si="95"/>
        <v>8.09</v>
      </c>
      <c r="N363" s="410">
        <f t="shared" si="96"/>
        <v>8.1999999994039534</v>
      </c>
      <c r="O363" s="411"/>
      <c r="P363" s="485">
        <f t="shared" ca="1" si="97"/>
        <v>0.44851851851852387</v>
      </c>
      <c r="Q363" s="484">
        <f t="shared" ca="1" si="98"/>
        <v>0.44869212962963501</v>
      </c>
      <c r="R363" s="486">
        <v>0.10999999940395355</v>
      </c>
      <c r="S363" s="486">
        <f t="shared" ca="1" si="87"/>
        <v>0.03</v>
      </c>
      <c r="T363" s="505">
        <v>2</v>
      </c>
      <c r="U363" s="469" t="str">
        <f t="shared" si="88"/>
        <v>C17-R5</v>
      </c>
      <c r="V363" s="505">
        <v>17</v>
      </c>
      <c r="W363" s="470" t="s">
        <v>493</v>
      </c>
      <c r="X363" s="470" t="s">
        <v>494</v>
      </c>
      <c r="Y363" s="505">
        <v>5</v>
      </c>
      <c r="AA363" s="504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27"/>
      <c r="C364" s="404" t="str">
        <f t="shared" si="85"/>
        <v>C17-R7</v>
      </c>
      <c r="D364" s="405">
        <v>0.39444444444444443</v>
      </c>
      <c r="E364" s="405">
        <v>0.39459490740740738</v>
      </c>
      <c r="F364" s="406">
        <f t="shared" si="99"/>
        <v>1.7</v>
      </c>
      <c r="G364" s="468">
        <f t="shared" si="99"/>
        <v>5.89</v>
      </c>
      <c r="H364" s="407">
        <f t="shared" si="99"/>
        <v>1.2</v>
      </c>
      <c r="I364" s="407">
        <f t="shared" si="92"/>
        <v>7.59</v>
      </c>
      <c r="J364" s="407">
        <f t="shared" si="86"/>
        <v>7.6400000007450579</v>
      </c>
      <c r="K364" s="408">
        <f t="shared" si="93"/>
        <v>5.000000074505806E-2</v>
      </c>
      <c r="L364" s="409">
        <f t="shared" si="94"/>
        <v>0.5</v>
      </c>
      <c r="M364" s="410">
        <f t="shared" si="95"/>
        <v>8.09</v>
      </c>
      <c r="N364" s="410">
        <f t="shared" si="96"/>
        <v>8.1400000007450579</v>
      </c>
      <c r="O364" s="411"/>
      <c r="P364" s="485">
        <f t="shared" ca="1" si="97"/>
        <v>0.44894675925926464</v>
      </c>
      <c r="Q364" s="484">
        <f t="shared" ca="1" si="98"/>
        <v>0.44908564814815355</v>
      </c>
      <c r="R364" s="486">
        <v>5.000000074505806E-2</v>
      </c>
      <c r="S364" s="486">
        <f t="shared" ca="1" si="87"/>
        <v>0.06</v>
      </c>
      <c r="T364" s="505">
        <v>3</v>
      </c>
      <c r="U364" s="469" t="str">
        <f t="shared" si="88"/>
        <v>C17-R7</v>
      </c>
      <c r="V364" s="505">
        <v>17</v>
      </c>
      <c r="W364" s="470" t="s">
        <v>493</v>
      </c>
      <c r="X364" s="470" t="s">
        <v>494</v>
      </c>
      <c r="Y364" s="505">
        <v>7</v>
      </c>
      <c r="AA364" s="504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27"/>
      <c r="C365" s="404" t="str">
        <f t="shared" si="85"/>
        <v>C17-R9</v>
      </c>
      <c r="D365" s="405">
        <v>0.39468750000000002</v>
      </c>
      <c r="E365" s="405">
        <v>0.39484953703703701</v>
      </c>
      <c r="F365" s="406">
        <f t="shared" si="99"/>
        <v>1.7</v>
      </c>
      <c r="G365" s="468">
        <f t="shared" si="99"/>
        <v>5.89</v>
      </c>
      <c r="H365" s="407">
        <f t="shared" si="99"/>
        <v>1.2</v>
      </c>
      <c r="I365" s="407">
        <f t="shared" si="92"/>
        <v>7.59</v>
      </c>
      <c r="J365" s="407">
        <f t="shared" si="86"/>
        <v>7.6800000035762785</v>
      </c>
      <c r="K365" s="408">
        <f t="shared" si="93"/>
        <v>9.0000003576278687E-2</v>
      </c>
      <c r="L365" s="409">
        <f t="shared" si="94"/>
        <v>0.5</v>
      </c>
      <c r="M365" s="410">
        <f t="shared" si="95"/>
        <v>8.09</v>
      </c>
      <c r="N365" s="410">
        <f t="shared" si="96"/>
        <v>8.1800000035762785</v>
      </c>
      <c r="O365" s="411"/>
      <c r="P365" s="485">
        <f t="shared" ca="1" si="97"/>
        <v>0.44936342592593131</v>
      </c>
      <c r="Q365" s="484">
        <f t="shared" ca="1" si="98"/>
        <v>0.44952546296296836</v>
      </c>
      <c r="R365" s="486">
        <v>9.0000003576278687E-2</v>
      </c>
      <c r="S365" s="486">
        <f t="shared" ca="1" si="87"/>
        <v>7.0000000000000007E-2</v>
      </c>
      <c r="T365" s="505">
        <v>4</v>
      </c>
      <c r="U365" s="469" t="str">
        <f t="shared" si="88"/>
        <v>C17-R9</v>
      </c>
      <c r="V365" s="505">
        <v>17</v>
      </c>
      <c r="W365" s="470" t="s">
        <v>493</v>
      </c>
      <c r="X365" s="470" t="s">
        <v>494</v>
      </c>
      <c r="Y365" s="505">
        <v>9</v>
      </c>
      <c r="AA365" s="504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27"/>
      <c r="C366" s="404" t="str">
        <f t="shared" si="85"/>
        <v>C17-R11</v>
      </c>
      <c r="D366" s="405">
        <v>0.39496527777777779</v>
      </c>
      <c r="E366" s="405">
        <v>0.39510416666666665</v>
      </c>
      <c r="F366" s="406">
        <f t="shared" si="99"/>
        <v>1.7</v>
      </c>
      <c r="G366" s="468">
        <f t="shared" si="99"/>
        <v>5.89</v>
      </c>
      <c r="H366" s="407">
        <f t="shared" si="99"/>
        <v>1.2</v>
      </c>
      <c r="I366" s="407">
        <f t="shared" si="92"/>
        <v>7.59</v>
      </c>
      <c r="J366" s="407">
        <f t="shared" si="86"/>
        <v>7.609999999552965</v>
      </c>
      <c r="K366" s="408">
        <f t="shared" si="93"/>
        <v>1.9999999552965164E-2</v>
      </c>
      <c r="L366" s="409">
        <f t="shared" si="94"/>
        <v>0.5</v>
      </c>
      <c r="M366" s="410">
        <f t="shared" si="95"/>
        <v>8.09</v>
      </c>
      <c r="N366" s="410">
        <f t="shared" si="96"/>
        <v>8.109999999552965</v>
      </c>
      <c r="O366" s="411"/>
      <c r="P366" s="485">
        <f t="shared" ca="1" si="97"/>
        <v>0.44975694444444986</v>
      </c>
      <c r="Q366" s="484">
        <f t="shared" ca="1" si="98"/>
        <v>0.4499189814814869</v>
      </c>
      <c r="R366" s="486">
        <v>1.9999999552965164E-2</v>
      </c>
      <c r="S366" s="486">
        <f t="shared" ca="1" si="87"/>
        <v>0.03</v>
      </c>
      <c r="T366" s="505">
        <v>5</v>
      </c>
      <c r="U366" s="469" t="str">
        <f t="shared" si="88"/>
        <v>C17-R11</v>
      </c>
      <c r="V366" s="505">
        <v>17</v>
      </c>
      <c r="W366" s="470" t="s">
        <v>493</v>
      </c>
      <c r="X366" s="470" t="s">
        <v>494</v>
      </c>
      <c r="Y366" s="505">
        <v>11</v>
      </c>
      <c r="AA366" s="504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27"/>
      <c r="C367" s="404" t="str">
        <f t="shared" si="85"/>
        <v>C17-R13</v>
      </c>
      <c r="D367" s="405">
        <v>0.39524305555555556</v>
      </c>
      <c r="E367" s="405">
        <v>0.39538194444444447</v>
      </c>
      <c r="F367" s="406">
        <f t="shared" si="99"/>
        <v>1.7</v>
      </c>
      <c r="G367" s="468">
        <f t="shared" si="99"/>
        <v>5.89</v>
      </c>
      <c r="H367" s="407">
        <f t="shared" si="99"/>
        <v>1.2</v>
      </c>
      <c r="I367" s="407">
        <f t="shared" si="92"/>
        <v>7.59</v>
      </c>
      <c r="J367" s="407">
        <f t="shared" si="86"/>
        <v>7.6400000007450579</v>
      </c>
      <c r="K367" s="408">
        <f t="shared" si="93"/>
        <v>5.000000074505806E-2</v>
      </c>
      <c r="L367" s="409">
        <f t="shared" si="94"/>
        <v>0.5</v>
      </c>
      <c r="M367" s="410">
        <f t="shared" si="95"/>
        <v>8.09</v>
      </c>
      <c r="N367" s="410">
        <f t="shared" si="96"/>
        <v>8.1400000007450579</v>
      </c>
      <c r="O367" s="411"/>
      <c r="P367" s="485">
        <f t="shared" ca="1" si="97"/>
        <v>0.45020833333333876</v>
      </c>
      <c r="Q367" s="484">
        <f t="shared" ca="1" si="98"/>
        <v>0.45035879629630171</v>
      </c>
      <c r="R367" s="486">
        <v>5.000000074505806E-2</v>
      </c>
      <c r="S367" s="486">
        <f t="shared" ca="1" si="87"/>
        <v>0.12</v>
      </c>
      <c r="T367" s="505">
        <v>6</v>
      </c>
      <c r="U367" s="469" t="str">
        <f t="shared" si="88"/>
        <v>C17-R13</v>
      </c>
      <c r="V367" s="505">
        <v>17</v>
      </c>
      <c r="W367" s="470" t="s">
        <v>493</v>
      </c>
      <c r="X367" s="470" t="s">
        <v>494</v>
      </c>
      <c r="Y367" s="505">
        <v>13</v>
      </c>
      <c r="AA367" s="504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27"/>
      <c r="C368" s="404" t="str">
        <f t="shared" si="85"/>
        <v>C17-R15</v>
      </c>
      <c r="D368" s="405">
        <v>0.39553240740740742</v>
      </c>
      <c r="E368" s="405">
        <v>0.39568287037037037</v>
      </c>
      <c r="F368" s="406">
        <f t="shared" si="99"/>
        <v>1.7</v>
      </c>
      <c r="G368" s="468">
        <f t="shared" si="99"/>
        <v>5.89</v>
      </c>
      <c r="H368" s="407">
        <f t="shared" si="99"/>
        <v>1.2</v>
      </c>
      <c r="I368" s="407">
        <f t="shared" si="92"/>
        <v>7.59</v>
      </c>
      <c r="J368" s="407">
        <f t="shared" si="86"/>
        <v>7.6699999982118605</v>
      </c>
      <c r="K368" s="408">
        <f t="shared" si="93"/>
        <v>7.9999998211860657E-2</v>
      </c>
      <c r="L368" s="409">
        <f t="shared" si="94"/>
        <v>0.5</v>
      </c>
      <c r="M368" s="410">
        <f t="shared" si="95"/>
        <v>8.09</v>
      </c>
      <c r="N368" s="410">
        <f t="shared" si="96"/>
        <v>8.1699999982118605</v>
      </c>
      <c r="O368" s="411"/>
      <c r="P368" s="485">
        <f t="shared" ca="1" si="97"/>
        <v>0.45059027777778321</v>
      </c>
      <c r="Q368" s="484">
        <f t="shared" ca="1" si="98"/>
        <v>0.45076388888889435</v>
      </c>
      <c r="R368" s="486">
        <v>7.9999998211860657E-2</v>
      </c>
      <c r="S368" s="486">
        <f t="shared" ca="1" si="87"/>
        <v>7.0000000000000007E-2</v>
      </c>
      <c r="T368" s="505">
        <v>7</v>
      </c>
      <c r="U368" s="469" t="str">
        <f t="shared" si="88"/>
        <v>C17-R15</v>
      </c>
      <c r="V368" s="505">
        <v>17</v>
      </c>
      <c r="W368" s="470" t="s">
        <v>493</v>
      </c>
      <c r="X368" s="470" t="s">
        <v>494</v>
      </c>
      <c r="Y368" s="505">
        <v>15</v>
      </c>
      <c r="AA368" s="504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27"/>
      <c r="C369" s="404" t="str">
        <f t="shared" si="85"/>
        <v>C17-R17</v>
      </c>
      <c r="D369" s="405">
        <v>0.39578703703703705</v>
      </c>
      <c r="E369" s="405">
        <v>0.3959259259259259</v>
      </c>
      <c r="F369" s="406">
        <f t="shared" si="99"/>
        <v>1.7</v>
      </c>
      <c r="G369" s="468">
        <f t="shared" si="99"/>
        <v>5.89</v>
      </c>
      <c r="H369" s="407">
        <f t="shared" si="99"/>
        <v>1.2</v>
      </c>
      <c r="I369" s="407">
        <f t="shared" si="92"/>
        <v>7.59</v>
      </c>
      <c r="J369" s="407">
        <f t="shared" si="86"/>
        <v>7.6199999993294476</v>
      </c>
      <c r="K369" s="408">
        <f t="shared" si="93"/>
        <v>2.9999999329447746E-2</v>
      </c>
      <c r="L369" s="409">
        <f t="shared" si="94"/>
        <v>0.5</v>
      </c>
      <c r="M369" s="410">
        <f t="shared" si="95"/>
        <v>8.09</v>
      </c>
      <c r="N369" s="410">
        <f t="shared" si="96"/>
        <v>8.1199999993294476</v>
      </c>
      <c r="O369" s="411"/>
      <c r="P369" s="485">
        <f t="shared" ca="1" si="97"/>
        <v>0.45099537037037585</v>
      </c>
      <c r="Q369" s="484">
        <f t="shared" ca="1" si="98"/>
        <v>0.45116898148148699</v>
      </c>
      <c r="R369" s="486">
        <v>2.9999999329447746E-2</v>
      </c>
      <c r="S369" s="486">
        <f t="shared" ca="1" si="87"/>
        <v>0.01</v>
      </c>
      <c r="T369" s="505">
        <v>8</v>
      </c>
      <c r="U369" s="469" t="str">
        <f t="shared" si="88"/>
        <v>C17-R17</v>
      </c>
      <c r="V369" s="505">
        <v>17</v>
      </c>
      <c r="W369" s="470" t="s">
        <v>493</v>
      </c>
      <c r="X369" s="470" t="s">
        <v>494</v>
      </c>
      <c r="Y369" s="505">
        <v>17</v>
      </c>
      <c r="AA369" s="504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27"/>
      <c r="C370" s="404" t="str">
        <f t="shared" si="85"/>
        <v>C17-R19</v>
      </c>
      <c r="D370" s="405">
        <v>0.39603009259259259</v>
      </c>
      <c r="E370" s="405">
        <v>0.3961689814814815</v>
      </c>
      <c r="F370" s="406">
        <f t="shared" si="99"/>
        <v>1.7</v>
      </c>
      <c r="G370" s="468">
        <f t="shared" si="99"/>
        <v>5.89</v>
      </c>
      <c r="H370" s="407">
        <f t="shared" si="99"/>
        <v>1.2</v>
      </c>
      <c r="I370" s="407">
        <f t="shared" si="92"/>
        <v>7.59</v>
      </c>
      <c r="J370" s="407">
        <f t="shared" si="86"/>
        <v>7.6499999986588954</v>
      </c>
      <c r="K370" s="408">
        <f t="shared" si="93"/>
        <v>5.9999998658895493E-2</v>
      </c>
      <c r="L370" s="409">
        <f t="shared" si="94"/>
        <v>0.5</v>
      </c>
      <c r="M370" s="410">
        <f t="shared" si="95"/>
        <v>8.09</v>
      </c>
      <c r="N370" s="410">
        <f t="shared" si="96"/>
        <v>8.1499999986588954</v>
      </c>
      <c r="O370" s="411"/>
      <c r="P370" s="485">
        <f t="shared" ca="1" si="97"/>
        <v>0.45140046296296849</v>
      </c>
      <c r="Q370" s="484">
        <f t="shared" ca="1" si="98"/>
        <v>0.45156250000000553</v>
      </c>
      <c r="R370" s="486">
        <v>5.9999998658895493E-2</v>
      </c>
      <c r="S370" s="486">
        <f t="shared" ca="1" si="87"/>
        <v>0.08</v>
      </c>
      <c r="T370" s="505">
        <v>9</v>
      </c>
      <c r="U370" s="469" t="str">
        <f t="shared" si="88"/>
        <v>C17-R19</v>
      </c>
      <c r="V370" s="505">
        <v>17</v>
      </c>
      <c r="W370" s="470" t="s">
        <v>493</v>
      </c>
      <c r="X370" s="470" t="s">
        <v>494</v>
      </c>
      <c r="Y370" s="505">
        <v>19</v>
      </c>
      <c r="AA370" s="504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27"/>
      <c r="C371" s="404" t="str">
        <f t="shared" si="85"/>
        <v>C17-R21</v>
      </c>
      <c r="D371" s="405">
        <v>0.39629629629629631</v>
      </c>
      <c r="E371" s="405">
        <v>0.39644675925925926</v>
      </c>
      <c r="F371" s="406">
        <f t="shared" ref="F371:H386" si="100">F370</f>
        <v>1.7</v>
      </c>
      <c r="G371" s="468">
        <f t="shared" si="100"/>
        <v>5.89</v>
      </c>
      <c r="H371" s="407">
        <f t="shared" si="100"/>
        <v>1.2</v>
      </c>
      <c r="I371" s="407">
        <f t="shared" si="92"/>
        <v>7.59</v>
      </c>
      <c r="J371" s="407">
        <f t="shared" si="86"/>
        <v>7.609999999552965</v>
      </c>
      <c r="K371" s="408">
        <f t="shared" si="93"/>
        <v>1.9999999552965164E-2</v>
      </c>
      <c r="L371" s="409">
        <f t="shared" si="94"/>
        <v>0.5</v>
      </c>
      <c r="M371" s="410">
        <f t="shared" si="95"/>
        <v>8.09</v>
      </c>
      <c r="N371" s="410">
        <f t="shared" si="96"/>
        <v>8.109999999552965</v>
      </c>
      <c r="O371" s="411"/>
      <c r="P371" s="485">
        <f t="shared" ca="1" si="97"/>
        <v>0.45181712962963516</v>
      </c>
      <c r="Q371" s="484">
        <f t="shared" ca="1" si="98"/>
        <v>0.45197916666667221</v>
      </c>
      <c r="R371" s="486">
        <v>1.9999999552965164E-2</v>
      </c>
      <c r="S371" s="486">
        <f t="shared" ca="1" si="87"/>
        <v>0.11</v>
      </c>
      <c r="T371" s="505">
        <v>10</v>
      </c>
      <c r="U371" s="469" t="str">
        <f t="shared" si="88"/>
        <v>C17-R21</v>
      </c>
      <c r="V371" s="505">
        <v>17</v>
      </c>
      <c r="W371" s="470" t="s">
        <v>493</v>
      </c>
      <c r="X371" s="470" t="s">
        <v>494</v>
      </c>
      <c r="Y371" s="505">
        <v>21</v>
      </c>
      <c r="AA371" s="504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27"/>
      <c r="C372" s="404" t="str">
        <f t="shared" si="85"/>
        <v>C17-R23</v>
      </c>
      <c r="D372" s="405">
        <v>0.39658564814814817</v>
      </c>
      <c r="E372" s="405">
        <v>0.39673611111111112</v>
      </c>
      <c r="F372" s="406">
        <f t="shared" si="100"/>
        <v>1.7</v>
      </c>
      <c r="G372" s="468">
        <f t="shared" si="100"/>
        <v>5.89</v>
      </c>
      <c r="H372" s="407">
        <f t="shared" si="100"/>
        <v>1.2</v>
      </c>
      <c r="I372" s="407">
        <f t="shared" si="92"/>
        <v>7.59</v>
      </c>
      <c r="J372" s="407">
        <f t="shared" si="86"/>
        <v>7.6499999986588954</v>
      </c>
      <c r="K372" s="408">
        <f t="shared" si="93"/>
        <v>5.9999998658895493E-2</v>
      </c>
      <c r="L372" s="409">
        <f t="shared" si="94"/>
        <v>0.5</v>
      </c>
      <c r="M372" s="410">
        <f t="shared" si="95"/>
        <v>8.09</v>
      </c>
      <c r="N372" s="410">
        <f t="shared" si="96"/>
        <v>8.1499999986588954</v>
      </c>
      <c r="O372" s="411"/>
      <c r="P372" s="485">
        <f t="shared" ca="1" si="97"/>
        <v>0.45225694444444997</v>
      </c>
      <c r="Q372" s="484">
        <f t="shared" ca="1" si="98"/>
        <v>0.45239583333333888</v>
      </c>
      <c r="R372" s="486">
        <v>5.9999998658895493E-2</v>
      </c>
      <c r="S372" s="486">
        <f t="shared" ca="1" si="87"/>
        <v>0.03</v>
      </c>
      <c r="T372" s="505">
        <v>11</v>
      </c>
      <c r="U372" s="469" t="str">
        <f t="shared" si="88"/>
        <v>C17-R23</v>
      </c>
      <c r="V372" s="505">
        <v>17</v>
      </c>
      <c r="W372" s="470" t="s">
        <v>493</v>
      </c>
      <c r="X372" s="470" t="s">
        <v>494</v>
      </c>
      <c r="Y372" s="505">
        <v>23</v>
      </c>
      <c r="AA372" s="504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27"/>
      <c r="C373" s="404" t="str">
        <f t="shared" si="85"/>
        <v>C17-R25</v>
      </c>
      <c r="D373" s="405">
        <v>0.39685185185185184</v>
      </c>
      <c r="E373" s="405">
        <v>0.39701388888888889</v>
      </c>
      <c r="F373" s="406">
        <f t="shared" si="100"/>
        <v>1.7</v>
      </c>
      <c r="G373" s="468">
        <f t="shared" si="100"/>
        <v>5.89</v>
      </c>
      <c r="H373" s="407">
        <f t="shared" si="100"/>
        <v>1.2</v>
      </c>
      <c r="I373" s="407">
        <f t="shared" si="92"/>
        <v>7.59</v>
      </c>
      <c r="J373" s="407">
        <f t="shared" si="86"/>
        <v>7.6699999982118605</v>
      </c>
      <c r="K373" s="408">
        <f t="shared" si="93"/>
        <v>7.9999998211860657E-2</v>
      </c>
      <c r="L373" s="409">
        <f t="shared" si="94"/>
        <v>0.5</v>
      </c>
      <c r="M373" s="410">
        <f t="shared" si="95"/>
        <v>8.09</v>
      </c>
      <c r="N373" s="410">
        <f t="shared" si="96"/>
        <v>8.1699999982118605</v>
      </c>
      <c r="O373" s="411"/>
      <c r="P373" s="485">
        <f t="shared" ca="1" si="97"/>
        <v>0.45267361111111665</v>
      </c>
      <c r="Q373" s="484">
        <f t="shared" ca="1" si="98"/>
        <v>0.45281250000000556</v>
      </c>
      <c r="R373" s="486">
        <v>7.9999998211860657E-2</v>
      </c>
      <c r="S373" s="486">
        <f t="shared" ca="1" si="87"/>
        <v>0.14000000000000001</v>
      </c>
      <c r="T373" s="505">
        <v>12</v>
      </c>
      <c r="U373" s="469" t="str">
        <f t="shared" si="88"/>
        <v>C17-R25</v>
      </c>
      <c r="V373" s="505">
        <v>17</v>
      </c>
      <c r="W373" s="470" t="s">
        <v>493</v>
      </c>
      <c r="X373" s="470" t="s">
        <v>494</v>
      </c>
      <c r="Y373" s="505">
        <v>25</v>
      </c>
      <c r="AA373" s="504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27"/>
      <c r="C374" s="404" t="str">
        <f t="shared" si="85"/>
        <v>C17-R27</v>
      </c>
      <c r="D374" s="405">
        <v>0.39712962962962961</v>
      </c>
      <c r="E374" s="405">
        <v>0.39726851851851852</v>
      </c>
      <c r="F374" s="406">
        <f t="shared" si="100"/>
        <v>1.7</v>
      </c>
      <c r="G374" s="468">
        <f t="shared" si="100"/>
        <v>5.89</v>
      </c>
      <c r="H374" s="407">
        <f t="shared" si="100"/>
        <v>1.2</v>
      </c>
      <c r="I374" s="407">
        <f t="shared" si="92"/>
        <v>7.59</v>
      </c>
      <c r="J374" s="407">
        <f t="shared" si="86"/>
        <v>7.6400000007450579</v>
      </c>
      <c r="K374" s="408">
        <f t="shared" si="93"/>
        <v>5.000000074505806E-2</v>
      </c>
      <c r="L374" s="409">
        <f t="shared" si="94"/>
        <v>0.5</v>
      </c>
      <c r="M374" s="410">
        <f t="shared" si="95"/>
        <v>8.09</v>
      </c>
      <c r="N374" s="410">
        <f t="shared" si="96"/>
        <v>8.1400000007450579</v>
      </c>
      <c r="O374" s="411"/>
      <c r="P374" s="485">
        <f t="shared" ca="1" si="97"/>
        <v>0.45309027777778332</v>
      </c>
      <c r="Q374" s="484">
        <f t="shared" ca="1" si="98"/>
        <v>0.45322916666667223</v>
      </c>
      <c r="R374" s="486">
        <v>5.000000074505806E-2</v>
      </c>
      <c r="S374" s="486">
        <f t="shared" ca="1" si="87"/>
        <v>0.04</v>
      </c>
      <c r="T374" s="505">
        <v>13</v>
      </c>
      <c r="U374" s="469" t="str">
        <f t="shared" si="88"/>
        <v>C17-R27</v>
      </c>
      <c r="V374" s="505">
        <v>17</v>
      </c>
      <c r="W374" s="470" t="s">
        <v>493</v>
      </c>
      <c r="X374" s="470" t="s">
        <v>494</v>
      </c>
      <c r="Y374" s="505">
        <v>27</v>
      </c>
      <c r="AA374" s="504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27"/>
      <c r="C375" s="404" t="str">
        <f t="shared" si="85"/>
        <v>C17-R29</v>
      </c>
      <c r="D375" s="405">
        <v>0.39738425925925924</v>
      </c>
      <c r="E375" s="405">
        <v>0.39753472222222225</v>
      </c>
      <c r="F375" s="406">
        <f t="shared" si="100"/>
        <v>1.7</v>
      </c>
      <c r="G375" s="468">
        <f t="shared" si="100"/>
        <v>5.89</v>
      </c>
      <c r="H375" s="407">
        <f t="shared" si="100"/>
        <v>1.2</v>
      </c>
      <c r="I375" s="407">
        <f t="shared" si="92"/>
        <v>7.59</v>
      </c>
      <c r="J375" s="407">
        <f t="shared" si="86"/>
        <v>7.5999999997764824</v>
      </c>
      <c r="K375" s="408">
        <f t="shared" si="93"/>
        <v>9.9999997764825821E-3</v>
      </c>
      <c r="L375" s="409">
        <f t="shared" si="94"/>
        <v>0.5</v>
      </c>
      <c r="M375" s="410">
        <f t="shared" si="95"/>
        <v>8.09</v>
      </c>
      <c r="N375" s="410">
        <f t="shared" si="96"/>
        <v>8.0999999997764824</v>
      </c>
      <c r="O375" s="411"/>
      <c r="P375" s="485">
        <f t="shared" ca="1" si="97"/>
        <v>0.45348379629630187</v>
      </c>
      <c r="Q375" s="484">
        <f t="shared" ca="1" si="98"/>
        <v>0.45363425925926482</v>
      </c>
      <c r="R375" s="486">
        <v>9.9999997764825821E-3</v>
      </c>
      <c r="S375" s="486">
        <f t="shared" ca="1" si="87"/>
        <v>0.05</v>
      </c>
      <c r="T375" s="505">
        <v>14</v>
      </c>
      <c r="U375" s="469" t="str">
        <f t="shared" si="88"/>
        <v>C17-R29</v>
      </c>
      <c r="V375" s="505">
        <v>17</v>
      </c>
      <c r="W375" s="470" t="s">
        <v>493</v>
      </c>
      <c r="X375" s="470" t="s">
        <v>494</v>
      </c>
      <c r="Y375" s="505">
        <v>29</v>
      </c>
      <c r="AA375" s="504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27"/>
      <c r="C376" s="404" t="str">
        <f t="shared" si="85"/>
        <v>C17-R31</v>
      </c>
      <c r="D376" s="405">
        <v>0.3976736111111111</v>
      </c>
      <c r="E376" s="405">
        <v>0.39784722222222224</v>
      </c>
      <c r="F376" s="406">
        <f t="shared" si="100"/>
        <v>1.7</v>
      </c>
      <c r="G376" s="468">
        <f t="shared" si="100"/>
        <v>5.89</v>
      </c>
      <c r="H376" s="407">
        <f t="shared" si="100"/>
        <v>1.2</v>
      </c>
      <c r="I376" s="407">
        <f t="shared" si="92"/>
        <v>7.59</v>
      </c>
      <c r="J376" s="407">
        <f t="shared" si="86"/>
        <v>7.6499999986588954</v>
      </c>
      <c r="K376" s="408">
        <f t="shared" si="93"/>
        <v>5.9999998658895493E-2</v>
      </c>
      <c r="L376" s="409">
        <f t="shared" si="94"/>
        <v>0.5</v>
      </c>
      <c r="M376" s="410">
        <f t="shared" si="95"/>
        <v>8.09</v>
      </c>
      <c r="N376" s="410">
        <f t="shared" si="96"/>
        <v>8.1499999986588954</v>
      </c>
      <c r="O376" s="411"/>
      <c r="P376" s="485">
        <f t="shared" ca="1" si="97"/>
        <v>0.45388888888889445</v>
      </c>
      <c r="Q376" s="484">
        <f t="shared" ca="1" si="98"/>
        <v>0.4540393518518574</v>
      </c>
      <c r="R376" s="486">
        <v>5.9999998658895493E-2</v>
      </c>
      <c r="S376" s="486">
        <f t="shared" ca="1" si="87"/>
        <v>0.04</v>
      </c>
      <c r="T376" s="505">
        <v>15</v>
      </c>
      <c r="U376" s="469" t="str">
        <f t="shared" si="88"/>
        <v>C17-R31</v>
      </c>
      <c r="V376" s="505">
        <v>17</v>
      </c>
      <c r="W376" s="470" t="s">
        <v>493</v>
      </c>
      <c r="X376" s="470" t="s">
        <v>494</v>
      </c>
      <c r="Y376" s="505">
        <v>31</v>
      </c>
      <c r="AA376" s="504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27"/>
      <c r="C377" s="404" t="str">
        <f t="shared" si="85"/>
        <v>C17-R33</v>
      </c>
      <c r="D377" s="405">
        <v>0.39792824074074074</v>
      </c>
      <c r="E377" s="405">
        <v>0.39810185185185187</v>
      </c>
      <c r="F377" s="406">
        <f t="shared" si="100"/>
        <v>1.7</v>
      </c>
      <c r="G377" s="468">
        <f t="shared" si="100"/>
        <v>5.89</v>
      </c>
      <c r="H377" s="407">
        <f t="shared" si="100"/>
        <v>1.2</v>
      </c>
      <c r="I377" s="407">
        <f t="shared" si="92"/>
        <v>7.59</v>
      </c>
      <c r="J377" s="407">
        <f t="shared" si="86"/>
        <v>7.6999999994039534</v>
      </c>
      <c r="K377" s="408">
        <f t="shared" si="93"/>
        <v>0.10999999940395355</v>
      </c>
      <c r="L377" s="409">
        <f t="shared" si="94"/>
        <v>0.5</v>
      </c>
      <c r="M377" s="410">
        <f t="shared" si="95"/>
        <v>8.09</v>
      </c>
      <c r="N377" s="410">
        <f t="shared" si="96"/>
        <v>8.1999999994039534</v>
      </c>
      <c r="O377" s="411"/>
      <c r="P377" s="485">
        <f t="shared" ca="1" si="97"/>
        <v>0.45429398148148703</v>
      </c>
      <c r="Q377" s="484">
        <f t="shared" ca="1" si="98"/>
        <v>0.45446759259259817</v>
      </c>
      <c r="R377" s="486">
        <v>0.10999999940395355</v>
      </c>
      <c r="S377" s="486">
        <f t="shared" ca="1" si="87"/>
        <v>0.11</v>
      </c>
      <c r="T377" s="505">
        <v>16</v>
      </c>
      <c r="U377" s="469" t="str">
        <f t="shared" si="88"/>
        <v>C17-R33</v>
      </c>
      <c r="V377" s="505">
        <v>17</v>
      </c>
      <c r="W377" s="470" t="s">
        <v>493</v>
      </c>
      <c r="X377" s="470" t="s">
        <v>494</v>
      </c>
      <c r="Y377" s="505">
        <v>33</v>
      </c>
      <c r="AA377" s="504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27"/>
      <c r="C378" s="404" t="str">
        <f t="shared" si="85"/>
        <v>C17-R35</v>
      </c>
      <c r="D378" s="405">
        <v>0.39815972222222223</v>
      </c>
      <c r="E378" s="405">
        <v>0.39833333333333332</v>
      </c>
      <c r="F378" s="406">
        <f t="shared" si="100"/>
        <v>1.7</v>
      </c>
      <c r="G378" s="468">
        <f t="shared" si="100"/>
        <v>5.89</v>
      </c>
      <c r="H378" s="407">
        <f t="shared" si="100"/>
        <v>1.2</v>
      </c>
      <c r="I378" s="407">
        <f t="shared" si="92"/>
        <v>7.59</v>
      </c>
      <c r="J378" s="407">
        <f t="shared" si="86"/>
        <v>7.7199999952316283</v>
      </c>
      <c r="K378" s="408">
        <f t="shared" si="93"/>
        <v>0.12999999523162842</v>
      </c>
      <c r="L378" s="409">
        <f t="shared" si="94"/>
        <v>0.5</v>
      </c>
      <c r="M378" s="410">
        <f t="shared" si="95"/>
        <v>8.09</v>
      </c>
      <c r="N378" s="410">
        <f t="shared" si="96"/>
        <v>8.2199999952316283</v>
      </c>
      <c r="O378" s="411"/>
      <c r="P378" s="485">
        <f t="shared" ca="1" si="97"/>
        <v>0.45475694444445003</v>
      </c>
      <c r="Q378" s="484">
        <f t="shared" ca="1" si="98"/>
        <v>0.45489583333333894</v>
      </c>
      <c r="R378" s="486">
        <v>0.12999999523162842</v>
      </c>
      <c r="S378" s="486">
        <f t="shared" ca="1" si="87"/>
        <v>0.03</v>
      </c>
      <c r="T378" s="505">
        <v>17</v>
      </c>
      <c r="U378" s="469" t="str">
        <f t="shared" si="88"/>
        <v>C17-R35</v>
      </c>
      <c r="V378" s="505">
        <v>17</v>
      </c>
      <c r="W378" s="470" t="s">
        <v>493</v>
      </c>
      <c r="X378" s="470" t="s">
        <v>494</v>
      </c>
      <c r="Y378" s="505">
        <v>35</v>
      </c>
      <c r="AA378" s="504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27"/>
      <c r="C379" s="404" t="str">
        <f t="shared" si="85"/>
        <v>C17-R37</v>
      </c>
      <c r="D379" s="405">
        <v>0.39840277777777777</v>
      </c>
      <c r="E379" s="405">
        <v>0.39854166666666668</v>
      </c>
      <c r="F379" s="406">
        <f t="shared" si="100"/>
        <v>1.7</v>
      </c>
      <c r="G379" s="468">
        <f t="shared" si="100"/>
        <v>5.89</v>
      </c>
      <c r="H379" s="407">
        <f t="shared" si="100"/>
        <v>1.2</v>
      </c>
      <c r="I379" s="407">
        <f t="shared" si="92"/>
        <v>7.59</v>
      </c>
      <c r="J379" s="407">
        <f t="shared" si="86"/>
        <v>7.6699999982118605</v>
      </c>
      <c r="K379" s="408">
        <f t="shared" si="93"/>
        <v>7.9999998211860657E-2</v>
      </c>
      <c r="L379" s="409">
        <f t="shared" si="94"/>
        <v>0.5</v>
      </c>
      <c r="M379" s="410">
        <f t="shared" si="95"/>
        <v>8.09</v>
      </c>
      <c r="N379" s="410">
        <f t="shared" si="96"/>
        <v>8.1699999982118605</v>
      </c>
      <c r="O379" s="411"/>
      <c r="P379" s="485">
        <f t="shared" ca="1" si="97"/>
        <v>0.45512731481482044</v>
      </c>
      <c r="Q379" s="484">
        <f t="shared" ca="1" si="98"/>
        <v>0.45526620370370935</v>
      </c>
      <c r="R379" s="486">
        <v>7.9999998211860657E-2</v>
      </c>
      <c r="S379" s="486">
        <f t="shared" ca="1" si="87"/>
        <v>0.12</v>
      </c>
      <c r="T379" s="505">
        <v>18</v>
      </c>
      <c r="U379" s="469" t="str">
        <f t="shared" si="88"/>
        <v>C17-R37</v>
      </c>
      <c r="V379" s="505">
        <v>17</v>
      </c>
      <c r="W379" s="470" t="s">
        <v>493</v>
      </c>
      <c r="X379" s="470" t="s">
        <v>494</v>
      </c>
      <c r="Y379" s="505">
        <v>37</v>
      </c>
      <c r="AA379" s="504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27"/>
      <c r="C380" s="404" t="str">
        <f t="shared" si="85"/>
        <v>C17-R39</v>
      </c>
      <c r="D380" s="405">
        <v>0.39868055555555554</v>
      </c>
      <c r="E380" s="405">
        <v>0.39885416666666668</v>
      </c>
      <c r="F380" s="406">
        <f t="shared" si="100"/>
        <v>1.7</v>
      </c>
      <c r="G380" s="468">
        <f t="shared" si="100"/>
        <v>5.89</v>
      </c>
      <c r="H380" s="407">
        <f t="shared" si="100"/>
        <v>1.2</v>
      </c>
      <c r="I380" s="407">
        <f t="shared" si="92"/>
        <v>7.59</v>
      </c>
      <c r="J380" s="407">
        <f t="shared" si="86"/>
        <v>7.6600000002980231</v>
      </c>
      <c r="K380" s="408">
        <f t="shared" si="93"/>
        <v>7.0000000298023224E-2</v>
      </c>
      <c r="L380" s="409">
        <f t="shared" si="94"/>
        <v>0.5</v>
      </c>
      <c r="M380" s="410">
        <f t="shared" si="95"/>
        <v>8.09</v>
      </c>
      <c r="N380" s="410">
        <f t="shared" si="96"/>
        <v>8.1600000002980231</v>
      </c>
      <c r="O380" s="411"/>
      <c r="P380" s="485">
        <f t="shared" ca="1" si="97"/>
        <v>0.45552083333333898</v>
      </c>
      <c r="Q380" s="484">
        <f t="shared" ca="1" si="98"/>
        <v>0.45567129629630193</v>
      </c>
      <c r="R380" s="486">
        <v>7.0000000298023224E-2</v>
      </c>
      <c r="S380" s="486">
        <f t="shared" ca="1" si="87"/>
        <v>0.11</v>
      </c>
      <c r="T380" s="505">
        <v>19</v>
      </c>
      <c r="U380" s="469" t="str">
        <f t="shared" si="88"/>
        <v>C17-R39</v>
      </c>
      <c r="V380" s="505">
        <v>17</v>
      </c>
      <c r="W380" s="470" t="s">
        <v>493</v>
      </c>
      <c r="X380" s="470" t="s">
        <v>494</v>
      </c>
      <c r="Y380" s="505">
        <v>39</v>
      </c>
      <c r="AA380" s="504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27"/>
      <c r="C381" s="404" t="str">
        <f t="shared" si="85"/>
        <v>C17-R41</v>
      </c>
      <c r="D381" s="405">
        <v>0.39895833333333336</v>
      </c>
      <c r="E381" s="405">
        <v>0.39909722222222221</v>
      </c>
      <c r="F381" s="406">
        <f t="shared" si="100"/>
        <v>1.7</v>
      </c>
      <c r="G381" s="468">
        <f t="shared" si="100"/>
        <v>5.89</v>
      </c>
      <c r="H381" s="407">
        <f t="shared" si="100"/>
        <v>1.2</v>
      </c>
      <c r="I381" s="407">
        <f t="shared" si="92"/>
        <v>7.59</v>
      </c>
      <c r="J381" s="407">
        <f t="shared" si="86"/>
        <v>7.6600000002980231</v>
      </c>
      <c r="K381" s="408">
        <f t="shared" si="93"/>
        <v>7.0000000298023224E-2</v>
      </c>
      <c r="L381" s="409">
        <f t="shared" si="94"/>
        <v>0.5</v>
      </c>
      <c r="M381" s="410">
        <f t="shared" si="95"/>
        <v>8.09</v>
      </c>
      <c r="N381" s="410">
        <f t="shared" si="96"/>
        <v>8.1600000002980231</v>
      </c>
      <c r="O381" s="411"/>
      <c r="P381" s="485">
        <f t="shared" ca="1" si="97"/>
        <v>0.45596064814815379</v>
      </c>
      <c r="Q381" s="484">
        <f t="shared" ca="1" si="98"/>
        <v>0.45613425925926493</v>
      </c>
      <c r="R381" s="486">
        <v>7.0000000298023224E-2</v>
      </c>
      <c r="S381" s="486">
        <f t="shared" ca="1" si="87"/>
        <v>0.08</v>
      </c>
      <c r="T381" s="505">
        <v>20</v>
      </c>
      <c r="U381" s="469" t="str">
        <f t="shared" si="88"/>
        <v>C17-R41</v>
      </c>
      <c r="V381" s="505">
        <v>17</v>
      </c>
      <c r="W381" s="470" t="s">
        <v>493</v>
      </c>
      <c r="X381" s="470" t="s">
        <v>494</v>
      </c>
      <c r="Y381" s="505">
        <v>41</v>
      </c>
      <c r="AA381" s="504">
        <v>365</v>
      </c>
    </row>
    <row r="382" spans="1:29" ht="12.75" customHeight="1">
      <c r="A382" s="403">
        <f t="shared" si="90"/>
        <v>366</v>
      </c>
      <c r="B382" s="527"/>
      <c r="C382" s="404" t="str">
        <f t="shared" si="85"/>
        <v>C17-R43</v>
      </c>
      <c r="D382" s="405">
        <v>0.39924768518518516</v>
      </c>
      <c r="E382" s="405">
        <v>0.39940972222222221</v>
      </c>
      <c r="F382" s="406">
        <f t="shared" si="100"/>
        <v>1.7</v>
      </c>
      <c r="G382" s="468">
        <f t="shared" si="100"/>
        <v>5.89</v>
      </c>
      <c r="H382" s="407">
        <f t="shared" si="100"/>
        <v>1.2</v>
      </c>
      <c r="I382" s="407">
        <f t="shared" si="92"/>
        <v>7.59</v>
      </c>
      <c r="J382" s="407">
        <f t="shared" si="86"/>
        <v>7.6999999994039534</v>
      </c>
      <c r="K382" s="408">
        <f t="shared" si="93"/>
        <v>0.10999999940395355</v>
      </c>
      <c r="L382" s="409">
        <f t="shared" si="94"/>
        <v>0.5</v>
      </c>
      <c r="M382" s="410">
        <f t="shared" si="95"/>
        <v>8.09</v>
      </c>
      <c r="N382" s="410">
        <f t="shared" si="96"/>
        <v>8.1999999994039534</v>
      </c>
      <c r="O382" s="411"/>
      <c r="P382" s="485">
        <f t="shared" ca="1" si="97"/>
        <v>0.45641203703704269</v>
      </c>
      <c r="Q382" s="484">
        <f t="shared" ca="1" si="98"/>
        <v>0.45655092592593161</v>
      </c>
      <c r="R382" s="486">
        <v>0.10999999940395355</v>
      </c>
      <c r="S382" s="486">
        <f t="shared" ca="1" si="87"/>
        <v>7.0000000000000007E-2</v>
      </c>
      <c r="T382" s="505">
        <v>21</v>
      </c>
      <c r="U382" s="469" t="str">
        <f t="shared" si="88"/>
        <v>C17-R43</v>
      </c>
      <c r="V382" s="505">
        <v>17</v>
      </c>
      <c r="W382" s="470" t="s">
        <v>493</v>
      </c>
      <c r="X382" s="470" t="s">
        <v>494</v>
      </c>
      <c r="Y382" s="505">
        <v>43</v>
      </c>
      <c r="AA382" s="504">
        <v>366</v>
      </c>
    </row>
    <row r="383" spans="1:29" ht="12.75" customHeight="1">
      <c r="A383" s="403">
        <f t="shared" si="90"/>
        <v>367</v>
      </c>
      <c r="B383" s="527"/>
      <c r="C383" s="404" t="str">
        <f t="shared" si="85"/>
        <v>C17-R45</v>
      </c>
      <c r="D383" s="405">
        <v>0.39949074074074076</v>
      </c>
      <c r="E383" s="405">
        <v>0.39962962962962961</v>
      </c>
      <c r="F383" s="406">
        <f t="shared" si="100"/>
        <v>1.7</v>
      </c>
      <c r="G383" s="468">
        <f t="shared" si="100"/>
        <v>5.89</v>
      </c>
      <c r="H383" s="407">
        <f t="shared" si="100"/>
        <v>1.2</v>
      </c>
      <c r="I383" s="407">
        <f t="shared" si="92"/>
        <v>7.59</v>
      </c>
      <c r="J383" s="407">
        <f t="shared" si="86"/>
        <v>7.7300000005960463</v>
      </c>
      <c r="K383" s="408">
        <f t="shared" si="93"/>
        <v>0.14000000059604645</v>
      </c>
      <c r="L383" s="409">
        <f t="shared" si="94"/>
        <v>0.5</v>
      </c>
      <c r="M383" s="410">
        <f t="shared" si="95"/>
        <v>8.09</v>
      </c>
      <c r="N383" s="410">
        <f t="shared" si="96"/>
        <v>8.2300000005960463</v>
      </c>
      <c r="O383" s="411"/>
      <c r="P383" s="485">
        <f t="shared" ca="1" si="97"/>
        <v>0.45681712962963533</v>
      </c>
      <c r="Q383" s="484">
        <f t="shared" ca="1" si="98"/>
        <v>0.45695601851852424</v>
      </c>
      <c r="R383" s="486">
        <v>0.14000000059604645</v>
      </c>
      <c r="S383" s="486">
        <f t="shared" ca="1" si="87"/>
        <v>0.08</v>
      </c>
      <c r="T383" s="505">
        <v>22</v>
      </c>
      <c r="U383" s="503" t="str">
        <f t="shared" si="88"/>
        <v>C17-R45</v>
      </c>
      <c r="V383" s="505">
        <v>17</v>
      </c>
      <c r="W383" s="503" t="s">
        <v>493</v>
      </c>
      <c r="X383" s="503" t="s">
        <v>494</v>
      </c>
      <c r="Y383" s="505">
        <v>45</v>
      </c>
      <c r="AA383" s="504">
        <v>367</v>
      </c>
    </row>
    <row r="384" spans="1:29" ht="12.75" customHeight="1">
      <c r="A384" s="403">
        <f t="shared" si="90"/>
        <v>368</v>
      </c>
      <c r="B384" s="527"/>
      <c r="C384" s="404" t="str">
        <f t="shared" si="85"/>
        <v>C18-R46</v>
      </c>
      <c r="D384" s="405">
        <v>0.39974537037037039</v>
      </c>
      <c r="E384" s="405">
        <v>0.39991898148148147</v>
      </c>
      <c r="F384" s="406">
        <f t="shared" si="100"/>
        <v>1.7</v>
      </c>
      <c r="G384" s="468">
        <f t="shared" si="100"/>
        <v>5.89</v>
      </c>
      <c r="H384" s="407">
        <f t="shared" si="100"/>
        <v>1.2</v>
      </c>
      <c r="I384" s="407">
        <f t="shared" si="92"/>
        <v>7.59</v>
      </c>
      <c r="J384" s="407">
        <f t="shared" si="86"/>
        <v>7.6800000035762785</v>
      </c>
      <c r="K384" s="408">
        <f t="shared" si="93"/>
        <v>9.0000003576278687E-2</v>
      </c>
      <c r="L384" s="409">
        <f t="shared" si="94"/>
        <v>0.5</v>
      </c>
      <c r="M384" s="410">
        <f t="shared" si="95"/>
        <v>8.09</v>
      </c>
      <c r="N384" s="410">
        <f t="shared" si="96"/>
        <v>8.1800000035762785</v>
      </c>
      <c r="O384" s="411"/>
      <c r="P384" s="485">
        <f t="shared" ca="1" si="97"/>
        <v>0.45719907407407978</v>
      </c>
      <c r="Q384" s="484">
        <f t="shared" ca="1" si="98"/>
        <v>0.45737268518519092</v>
      </c>
      <c r="R384" s="486">
        <v>9.0000003576278687E-2</v>
      </c>
      <c r="S384" s="486">
        <f t="shared" ca="1" si="87"/>
        <v>7.0000000000000007E-2</v>
      </c>
      <c r="T384" s="505">
        <v>1</v>
      </c>
      <c r="U384" s="469" t="str">
        <f t="shared" si="88"/>
        <v>C18-R46</v>
      </c>
      <c r="V384" s="505">
        <v>18</v>
      </c>
      <c r="W384" s="470" t="s">
        <v>493</v>
      </c>
      <c r="X384" s="470" t="s">
        <v>494</v>
      </c>
      <c r="Y384" s="505">
        <v>46</v>
      </c>
      <c r="AA384" s="504">
        <v>368</v>
      </c>
    </row>
    <row r="385" spans="1:27" ht="12.75" customHeight="1">
      <c r="A385" s="403">
        <f t="shared" si="90"/>
        <v>369</v>
      </c>
      <c r="B385" s="527"/>
      <c r="C385" s="404" t="str">
        <f t="shared" si="85"/>
        <v>C18-R44</v>
      </c>
      <c r="D385" s="405">
        <v>0.40001157407407406</v>
      </c>
      <c r="E385" s="405">
        <v>0.4001736111111111</v>
      </c>
      <c r="F385" s="406">
        <f t="shared" si="100"/>
        <v>1.7</v>
      </c>
      <c r="G385" s="468">
        <f t="shared" si="100"/>
        <v>5.89</v>
      </c>
      <c r="H385" s="407">
        <f t="shared" si="100"/>
        <v>1.2</v>
      </c>
      <c r="I385" s="407">
        <f t="shared" si="92"/>
        <v>7.59</v>
      </c>
      <c r="J385" s="407">
        <f t="shared" si="86"/>
        <v>7.7199999952316283</v>
      </c>
      <c r="K385" s="408">
        <f t="shared" si="93"/>
        <v>0.12999999523162842</v>
      </c>
      <c r="L385" s="409">
        <f t="shared" si="94"/>
        <v>0.5</v>
      </c>
      <c r="M385" s="410">
        <f t="shared" si="95"/>
        <v>8.09</v>
      </c>
      <c r="N385" s="410">
        <f t="shared" si="96"/>
        <v>8.2199999952316283</v>
      </c>
      <c r="O385" s="411"/>
      <c r="P385" s="485">
        <f t="shared" ca="1" si="97"/>
        <v>0.45766203703704278</v>
      </c>
      <c r="Q385" s="484">
        <f t="shared" ca="1" si="98"/>
        <v>0.45781250000000573</v>
      </c>
      <c r="R385" s="486">
        <v>0.12999999523162842</v>
      </c>
      <c r="S385" s="486">
        <f t="shared" ca="1" si="87"/>
        <v>0.13</v>
      </c>
      <c r="T385" s="505">
        <v>2</v>
      </c>
      <c r="U385" s="469" t="str">
        <f>W385&amp;V385&amp;"-"&amp;X385&amp;Y385</f>
        <v>C18-R44</v>
      </c>
      <c r="V385" s="505">
        <v>18</v>
      </c>
      <c r="W385" s="470" t="s">
        <v>493</v>
      </c>
      <c r="X385" s="470" t="s">
        <v>494</v>
      </c>
      <c r="Y385" s="505">
        <v>44</v>
      </c>
      <c r="AA385" s="504">
        <v>369</v>
      </c>
    </row>
    <row r="386" spans="1:27" ht="12.75" customHeight="1">
      <c r="A386" s="403">
        <f t="shared" si="90"/>
        <v>370</v>
      </c>
      <c r="B386" s="527"/>
      <c r="C386" s="404" t="str">
        <f t="shared" si="85"/>
        <v>C18-R42</v>
      </c>
      <c r="D386" s="405">
        <v>0.40025462962962965</v>
      </c>
      <c r="E386" s="405">
        <v>0.40041666666666664</v>
      </c>
      <c r="F386" s="406">
        <f t="shared" si="100"/>
        <v>1.7</v>
      </c>
      <c r="G386" s="468">
        <f t="shared" si="100"/>
        <v>5.89</v>
      </c>
      <c r="H386" s="407">
        <f t="shared" si="100"/>
        <v>1.2</v>
      </c>
      <c r="I386" s="407">
        <f t="shared" si="92"/>
        <v>7.59</v>
      </c>
      <c r="J386" s="407">
        <f t="shared" si="86"/>
        <v>7.7300000005960463</v>
      </c>
      <c r="K386" s="408">
        <f t="shared" si="93"/>
        <v>0.14000000059604645</v>
      </c>
      <c r="L386" s="409">
        <f t="shared" si="94"/>
        <v>0.5</v>
      </c>
      <c r="M386" s="410">
        <f t="shared" si="95"/>
        <v>8.09</v>
      </c>
      <c r="N386" s="410">
        <f t="shared" si="96"/>
        <v>8.2300000005960463</v>
      </c>
      <c r="O386" s="411"/>
      <c r="P386" s="485">
        <f t="shared" ca="1" si="97"/>
        <v>0.45807870370370946</v>
      </c>
      <c r="Q386" s="484">
        <f t="shared" ca="1" si="98"/>
        <v>0.45821759259259837</v>
      </c>
      <c r="R386" s="486">
        <v>0.14000000059604645</v>
      </c>
      <c r="S386" s="486">
        <f t="shared" ca="1" si="87"/>
        <v>0.14000000000000001</v>
      </c>
      <c r="T386" s="505">
        <v>3</v>
      </c>
      <c r="U386" s="469" t="str">
        <f t="shared" si="88"/>
        <v>C18-R42</v>
      </c>
      <c r="V386" s="505">
        <v>18</v>
      </c>
      <c r="W386" s="470" t="s">
        <v>493</v>
      </c>
      <c r="X386" s="470" t="s">
        <v>494</v>
      </c>
      <c r="Y386" s="505">
        <v>42</v>
      </c>
      <c r="AA386" s="504">
        <v>370</v>
      </c>
    </row>
    <row r="387" spans="1:27" ht="12.75" customHeight="1">
      <c r="A387" s="403">
        <f t="shared" si="90"/>
        <v>371</v>
      </c>
      <c r="B387" s="527"/>
      <c r="C387" s="404" t="str">
        <f t="shared" si="85"/>
        <v>C18-R40</v>
      </c>
      <c r="D387" s="405">
        <v>0.40053240740740742</v>
      </c>
      <c r="E387" s="405">
        <v>0.40069444444444446</v>
      </c>
      <c r="F387" s="406">
        <f t="shared" ref="F387:H402" si="101">F386</f>
        <v>1.7</v>
      </c>
      <c r="G387" s="468">
        <f t="shared" si="101"/>
        <v>5.89</v>
      </c>
      <c r="H387" s="407">
        <f t="shared" si="101"/>
        <v>1.2</v>
      </c>
      <c r="I387" s="407">
        <f t="shared" si="92"/>
        <v>7.59</v>
      </c>
      <c r="J387" s="407">
        <f t="shared" si="86"/>
        <v>7.6199999993294476</v>
      </c>
      <c r="K387" s="408">
        <f t="shared" si="93"/>
        <v>2.9999999329447746E-2</v>
      </c>
      <c r="L387" s="409">
        <f t="shared" si="94"/>
        <v>0.5</v>
      </c>
      <c r="M387" s="410">
        <f t="shared" si="95"/>
        <v>8.09</v>
      </c>
      <c r="N387" s="410">
        <f t="shared" si="96"/>
        <v>8.1199999993294476</v>
      </c>
      <c r="O387" s="411"/>
      <c r="P387" s="485">
        <f t="shared" ca="1" si="97"/>
        <v>0.4584606481481539</v>
      </c>
      <c r="Q387" s="484">
        <f t="shared" ca="1" si="98"/>
        <v>0.45859953703704281</v>
      </c>
      <c r="R387" s="486">
        <v>2.9999999329447746E-2</v>
      </c>
      <c r="S387" s="486">
        <f t="shared" ca="1" si="87"/>
        <v>0.02</v>
      </c>
      <c r="T387" s="505">
        <v>4</v>
      </c>
      <c r="U387" s="469" t="str">
        <f t="shared" si="88"/>
        <v>C18-R40</v>
      </c>
      <c r="V387" s="505">
        <v>18</v>
      </c>
      <c r="W387" s="470" t="s">
        <v>493</v>
      </c>
      <c r="X387" s="470" t="s">
        <v>494</v>
      </c>
      <c r="Y387" s="505">
        <v>40</v>
      </c>
      <c r="AA387" s="504">
        <v>371</v>
      </c>
    </row>
    <row r="388" spans="1:27" ht="12.75" customHeight="1">
      <c r="A388" s="403">
        <f t="shared" si="90"/>
        <v>372</v>
      </c>
      <c r="B388" s="527"/>
      <c r="C388" s="404" t="str">
        <f t="shared" si="85"/>
        <v>C18-R38</v>
      </c>
      <c r="D388" s="405">
        <v>0.40079861111111109</v>
      </c>
      <c r="E388" s="405">
        <v>0.40096064814814814</v>
      </c>
      <c r="F388" s="406">
        <f t="shared" si="101"/>
        <v>1.7</v>
      </c>
      <c r="G388" s="468">
        <f t="shared" si="101"/>
        <v>5.89</v>
      </c>
      <c r="H388" s="407">
        <f t="shared" si="101"/>
        <v>1.2</v>
      </c>
      <c r="I388" s="407">
        <f t="shared" si="92"/>
        <v>7.59</v>
      </c>
      <c r="J388" s="407">
        <f t="shared" si="86"/>
        <v>7.690000001490116</v>
      </c>
      <c r="K388" s="408">
        <f t="shared" si="93"/>
        <v>0.10000000149011612</v>
      </c>
      <c r="L388" s="409">
        <f t="shared" si="94"/>
        <v>0.5</v>
      </c>
      <c r="M388" s="410">
        <f t="shared" si="95"/>
        <v>8.09</v>
      </c>
      <c r="N388" s="410">
        <f t="shared" si="96"/>
        <v>8.190000001490116</v>
      </c>
      <c r="O388" s="411"/>
      <c r="P388" s="485">
        <f t="shared" ca="1" si="97"/>
        <v>0.45886574074074654</v>
      </c>
      <c r="Q388" s="484">
        <f t="shared" ca="1" si="98"/>
        <v>0.45902777777778359</v>
      </c>
      <c r="R388" s="486">
        <v>0.10000000149011612</v>
      </c>
      <c r="S388" s="486">
        <f t="shared" ca="1" si="87"/>
        <v>0.15</v>
      </c>
      <c r="T388" s="505">
        <v>5</v>
      </c>
      <c r="U388" s="469" t="str">
        <f t="shared" si="88"/>
        <v>C18-R38</v>
      </c>
      <c r="V388" s="505">
        <v>18</v>
      </c>
      <c r="W388" s="470" t="s">
        <v>493</v>
      </c>
      <c r="X388" s="470" t="s">
        <v>494</v>
      </c>
      <c r="Y388" s="505">
        <v>38</v>
      </c>
      <c r="AA388" s="504">
        <v>372</v>
      </c>
    </row>
    <row r="389" spans="1:27" ht="12.75" customHeight="1">
      <c r="A389" s="403">
        <f t="shared" si="90"/>
        <v>373</v>
      </c>
      <c r="B389" s="527"/>
      <c r="C389" s="404" t="str">
        <f t="shared" si="85"/>
        <v>C18-R36</v>
      </c>
      <c r="D389" s="405">
        <v>0.40105324074074072</v>
      </c>
      <c r="E389" s="405">
        <v>0.40121527777777777</v>
      </c>
      <c r="F389" s="406">
        <f t="shared" si="101"/>
        <v>1.7</v>
      </c>
      <c r="G389" s="468">
        <f t="shared" si="101"/>
        <v>5.89</v>
      </c>
      <c r="H389" s="407">
        <f t="shared" si="101"/>
        <v>1.2</v>
      </c>
      <c r="I389" s="407">
        <f t="shared" si="92"/>
        <v>7.59</v>
      </c>
      <c r="J389" s="407">
        <f t="shared" si="86"/>
        <v>7.7300000005960463</v>
      </c>
      <c r="K389" s="408">
        <f t="shared" si="93"/>
        <v>0.14000000059604645</v>
      </c>
      <c r="L389" s="409">
        <f t="shared" si="94"/>
        <v>0.5</v>
      </c>
      <c r="M389" s="410">
        <f t="shared" si="95"/>
        <v>8.09</v>
      </c>
      <c r="N389" s="410">
        <f t="shared" si="96"/>
        <v>8.2300000005960463</v>
      </c>
      <c r="O389" s="411"/>
      <c r="P389" s="485">
        <f t="shared" ca="1" si="97"/>
        <v>0.45931712962963545</v>
      </c>
      <c r="Q389" s="484">
        <f t="shared" ca="1" si="98"/>
        <v>0.45947916666667249</v>
      </c>
      <c r="R389" s="486">
        <v>0.14000000059604645</v>
      </c>
      <c r="S389" s="486">
        <f t="shared" ca="1" si="87"/>
        <v>0.14000000000000001</v>
      </c>
      <c r="T389" s="505">
        <v>6</v>
      </c>
      <c r="U389" s="469" t="str">
        <f t="shared" si="88"/>
        <v>C18-R36</v>
      </c>
      <c r="V389" s="505">
        <v>18</v>
      </c>
      <c r="W389" s="470" t="s">
        <v>493</v>
      </c>
      <c r="X389" s="470" t="s">
        <v>494</v>
      </c>
      <c r="Y389" s="505">
        <v>36</v>
      </c>
      <c r="AA389" s="504">
        <v>373</v>
      </c>
    </row>
    <row r="390" spans="1:27" ht="12.75" customHeight="1">
      <c r="A390" s="403">
        <f t="shared" si="90"/>
        <v>374</v>
      </c>
      <c r="B390" s="527" t="s">
        <v>523</v>
      </c>
      <c r="C390" s="404" t="str">
        <f t="shared" si="85"/>
        <v>C18-R34</v>
      </c>
      <c r="D390" s="405">
        <v>0.40128472222222222</v>
      </c>
      <c r="E390" s="405">
        <v>0.40144675925925927</v>
      </c>
      <c r="F390" s="406">
        <f t="shared" si="101"/>
        <v>1.7</v>
      </c>
      <c r="G390" s="468">
        <f t="shared" si="101"/>
        <v>5.89</v>
      </c>
      <c r="H390" s="407">
        <f t="shared" si="101"/>
        <v>1.2</v>
      </c>
      <c r="I390" s="407">
        <f t="shared" si="92"/>
        <v>7.59</v>
      </c>
      <c r="J390" s="407">
        <f t="shared" si="86"/>
        <v>7.7199999952316283</v>
      </c>
      <c r="K390" s="408">
        <f t="shared" si="93"/>
        <v>0.12999999523162842</v>
      </c>
      <c r="L390" s="409">
        <f t="shared" si="94"/>
        <v>0.5</v>
      </c>
      <c r="M390" s="410">
        <f t="shared" si="95"/>
        <v>8.09</v>
      </c>
      <c r="N390" s="410">
        <f t="shared" si="96"/>
        <v>8.2199999952316283</v>
      </c>
      <c r="O390" s="411"/>
      <c r="P390" s="485">
        <f t="shared" ca="1" si="97"/>
        <v>0.45976851851852435</v>
      </c>
      <c r="Q390" s="484">
        <f t="shared" ca="1" si="98"/>
        <v>0.45993055555556139</v>
      </c>
      <c r="R390" s="486">
        <v>0.12999999523162842</v>
      </c>
      <c r="S390" s="486">
        <f t="shared" ca="1" si="87"/>
        <v>0.15</v>
      </c>
      <c r="T390" s="505">
        <v>7</v>
      </c>
      <c r="U390" s="469" t="str">
        <f t="shared" si="88"/>
        <v>C18-R34</v>
      </c>
      <c r="V390" s="505">
        <v>18</v>
      </c>
      <c r="W390" s="470" t="s">
        <v>493</v>
      </c>
      <c r="X390" s="470" t="s">
        <v>494</v>
      </c>
      <c r="Y390" s="505">
        <v>34</v>
      </c>
      <c r="AA390" s="504">
        <v>374</v>
      </c>
    </row>
    <row r="391" spans="1:27" ht="12.75" customHeight="1">
      <c r="A391" s="403">
        <f t="shared" si="90"/>
        <v>375</v>
      </c>
      <c r="B391" s="527"/>
      <c r="C391" s="404" t="str">
        <f t="shared" si="85"/>
        <v>C18-R32</v>
      </c>
      <c r="D391" s="405">
        <v>0.40153935185185186</v>
      </c>
      <c r="E391" s="405">
        <v>0.40167824074074077</v>
      </c>
      <c r="F391" s="406">
        <f t="shared" si="101"/>
        <v>1.7</v>
      </c>
      <c r="G391" s="468">
        <f t="shared" si="101"/>
        <v>5.89</v>
      </c>
      <c r="H391" s="407">
        <f t="shared" si="101"/>
        <v>1.2</v>
      </c>
      <c r="I391" s="407">
        <f t="shared" si="92"/>
        <v>7.59</v>
      </c>
      <c r="J391" s="407">
        <f t="shared" si="86"/>
        <v>7.6499999986588954</v>
      </c>
      <c r="K391" s="408">
        <f t="shared" si="93"/>
        <v>5.9999998658895493E-2</v>
      </c>
      <c r="L391" s="409">
        <f t="shared" si="94"/>
        <v>0.5</v>
      </c>
      <c r="M391" s="410">
        <f t="shared" si="95"/>
        <v>8.09</v>
      </c>
      <c r="N391" s="410">
        <f t="shared" si="96"/>
        <v>8.1499999986588954</v>
      </c>
      <c r="O391" s="411"/>
      <c r="P391" s="485">
        <f t="shared" ca="1" si="97"/>
        <v>0.46017361111111693</v>
      </c>
      <c r="Q391" s="484">
        <f t="shared" ca="1" si="98"/>
        <v>0.46031250000000584</v>
      </c>
      <c r="R391" s="486">
        <v>5.9999998658895493E-2</v>
      </c>
      <c r="S391" s="486">
        <f t="shared" ca="1" si="87"/>
        <v>0.09</v>
      </c>
      <c r="T391" s="505">
        <v>8</v>
      </c>
      <c r="U391" s="469" t="str">
        <f t="shared" si="88"/>
        <v>C18-R32</v>
      </c>
      <c r="V391" s="505">
        <v>18</v>
      </c>
      <c r="W391" s="470" t="s">
        <v>493</v>
      </c>
      <c r="X391" s="470" t="s">
        <v>494</v>
      </c>
      <c r="Y391" s="505">
        <v>32</v>
      </c>
      <c r="AA391" s="504">
        <v>375</v>
      </c>
    </row>
    <row r="392" spans="1:27" ht="12.75" customHeight="1">
      <c r="A392" s="403">
        <f t="shared" si="90"/>
        <v>376</v>
      </c>
      <c r="B392" s="527"/>
      <c r="C392" s="404" t="str">
        <f t="shared" si="85"/>
        <v>C18-R30</v>
      </c>
      <c r="D392" s="405">
        <v>0.40181712962962962</v>
      </c>
      <c r="E392" s="405">
        <v>0.40195601851851853</v>
      </c>
      <c r="F392" s="406">
        <f t="shared" si="101"/>
        <v>1.7</v>
      </c>
      <c r="G392" s="468">
        <f t="shared" si="101"/>
        <v>5.89</v>
      </c>
      <c r="H392" s="407">
        <f t="shared" si="101"/>
        <v>1.2</v>
      </c>
      <c r="I392" s="407">
        <f t="shared" si="92"/>
        <v>7.59</v>
      </c>
      <c r="J392" s="407">
        <f t="shared" si="86"/>
        <v>7.7400000059604643</v>
      </c>
      <c r="K392" s="408">
        <f t="shared" si="93"/>
        <v>0.15000000596046448</v>
      </c>
      <c r="L392" s="409">
        <f t="shared" si="94"/>
        <v>0.5</v>
      </c>
      <c r="M392" s="410">
        <f t="shared" si="95"/>
        <v>8.09</v>
      </c>
      <c r="N392" s="410">
        <f t="shared" si="96"/>
        <v>8.2400000059604643</v>
      </c>
      <c r="O392" s="411"/>
      <c r="P392" s="485">
        <f t="shared" ca="1" si="97"/>
        <v>0.4606018518518577</v>
      </c>
      <c r="Q392" s="484">
        <f t="shared" ca="1" si="98"/>
        <v>0.46075231481482065</v>
      </c>
      <c r="R392" s="486">
        <v>0.15000000596046448</v>
      </c>
      <c r="S392" s="486">
        <f t="shared" ca="1" si="87"/>
        <v>0.01</v>
      </c>
      <c r="T392" s="505">
        <v>9</v>
      </c>
      <c r="U392" s="469" t="str">
        <f t="shared" si="88"/>
        <v>C18-R30</v>
      </c>
      <c r="V392" s="505">
        <v>18</v>
      </c>
      <c r="W392" s="470" t="s">
        <v>493</v>
      </c>
      <c r="X392" s="470" t="s">
        <v>494</v>
      </c>
      <c r="Y392" s="505">
        <v>30</v>
      </c>
      <c r="AA392" s="504">
        <v>376</v>
      </c>
    </row>
    <row r="393" spans="1:27" ht="12.75" customHeight="1">
      <c r="A393" s="403">
        <f t="shared" si="90"/>
        <v>377</v>
      </c>
      <c r="B393" s="527"/>
      <c r="C393" s="404" t="str">
        <f t="shared" si="85"/>
        <v>C18-R28</v>
      </c>
      <c r="D393" s="405">
        <v>0.40210648148148148</v>
      </c>
      <c r="E393" s="405">
        <v>0.40224537037037039</v>
      </c>
      <c r="F393" s="406">
        <f t="shared" si="101"/>
        <v>1.7</v>
      </c>
      <c r="G393" s="468">
        <f t="shared" si="101"/>
        <v>5.89</v>
      </c>
      <c r="H393" s="407">
        <f t="shared" si="101"/>
        <v>1.2</v>
      </c>
      <c r="I393" s="407">
        <f t="shared" si="92"/>
        <v>7.59</v>
      </c>
      <c r="J393" s="407">
        <f t="shared" si="86"/>
        <v>7.690000001490116</v>
      </c>
      <c r="K393" s="408">
        <f t="shared" si="93"/>
        <v>0.10000000149011612</v>
      </c>
      <c r="L393" s="409">
        <f t="shared" si="94"/>
        <v>0.5</v>
      </c>
      <c r="M393" s="410">
        <f t="shared" si="95"/>
        <v>8.09</v>
      </c>
      <c r="N393" s="410">
        <f t="shared" si="96"/>
        <v>8.190000001490116</v>
      </c>
      <c r="O393" s="411"/>
      <c r="P393" s="485">
        <f t="shared" ca="1" si="97"/>
        <v>0.46101851851852438</v>
      </c>
      <c r="Q393" s="484">
        <f t="shared" ca="1" si="98"/>
        <v>0.46118055555556142</v>
      </c>
      <c r="R393" s="486">
        <v>0.10000000149011612</v>
      </c>
      <c r="S393" s="486">
        <f t="shared" ca="1" si="87"/>
        <v>0.02</v>
      </c>
      <c r="T393" s="505">
        <v>10</v>
      </c>
      <c r="U393" s="469" t="str">
        <f t="shared" si="88"/>
        <v>C18-R28</v>
      </c>
      <c r="V393" s="505">
        <v>18</v>
      </c>
      <c r="W393" s="470" t="s">
        <v>493</v>
      </c>
      <c r="X393" s="470" t="s">
        <v>494</v>
      </c>
      <c r="Y393" s="505">
        <v>28</v>
      </c>
      <c r="AA393" s="504">
        <v>377</v>
      </c>
    </row>
    <row r="394" spans="1:27" ht="12.75" customHeight="1">
      <c r="A394" s="403">
        <f t="shared" si="90"/>
        <v>378</v>
      </c>
      <c r="B394" s="527"/>
      <c r="C394" s="404" t="str">
        <f t="shared" si="85"/>
        <v>C18-R26</v>
      </c>
      <c r="D394" s="405">
        <v>0.40237268518518521</v>
      </c>
      <c r="E394" s="405">
        <v>0.40254629629629629</v>
      </c>
      <c r="F394" s="406">
        <f t="shared" si="101"/>
        <v>1.7</v>
      </c>
      <c r="G394" s="468">
        <f t="shared" si="101"/>
        <v>5.89</v>
      </c>
      <c r="H394" s="407">
        <f t="shared" si="101"/>
        <v>1.2</v>
      </c>
      <c r="I394" s="407">
        <f t="shared" si="92"/>
        <v>7.59</v>
      </c>
      <c r="J394" s="407">
        <f t="shared" si="86"/>
        <v>7.7300000005960463</v>
      </c>
      <c r="K394" s="408">
        <f t="shared" si="93"/>
        <v>0.14000000059604645</v>
      </c>
      <c r="L394" s="409">
        <f t="shared" si="94"/>
        <v>0.5</v>
      </c>
      <c r="M394" s="410">
        <f t="shared" si="95"/>
        <v>8.09</v>
      </c>
      <c r="N394" s="410">
        <f t="shared" si="96"/>
        <v>8.2300000005960463</v>
      </c>
      <c r="O394" s="411"/>
      <c r="P394" s="485">
        <f t="shared" ca="1" si="97"/>
        <v>0.46146990740741328</v>
      </c>
      <c r="Q394" s="484">
        <f t="shared" ca="1" si="98"/>
        <v>0.46162037037037623</v>
      </c>
      <c r="R394" s="486">
        <v>0.14000000059604645</v>
      </c>
      <c r="S394" s="486">
        <f t="shared" ca="1" si="87"/>
        <v>0.05</v>
      </c>
      <c r="T394" s="505">
        <v>11</v>
      </c>
      <c r="U394" s="469" t="str">
        <f t="shared" si="88"/>
        <v>C18-R26</v>
      </c>
      <c r="V394" s="505">
        <v>18</v>
      </c>
      <c r="W394" s="470" t="s">
        <v>493</v>
      </c>
      <c r="X394" s="470" t="s">
        <v>494</v>
      </c>
      <c r="Y394" s="505">
        <v>26</v>
      </c>
      <c r="AA394" s="504">
        <v>378</v>
      </c>
    </row>
    <row r="395" spans="1:27" ht="12.75" customHeight="1">
      <c r="A395" s="403">
        <f t="shared" si="90"/>
        <v>379</v>
      </c>
      <c r="B395" s="527"/>
      <c r="C395" s="404" t="str">
        <f t="shared" si="85"/>
        <v>C18-R24</v>
      </c>
      <c r="D395" s="405">
        <v>0.40266203703703701</v>
      </c>
      <c r="E395" s="405">
        <v>0.40280092592592592</v>
      </c>
      <c r="F395" s="406">
        <f t="shared" si="101"/>
        <v>1.7</v>
      </c>
      <c r="G395" s="468">
        <f t="shared" si="101"/>
        <v>5.89</v>
      </c>
      <c r="H395" s="407">
        <f t="shared" si="101"/>
        <v>1.2</v>
      </c>
      <c r="I395" s="407">
        <f t="shared" si="92"/>
        <v>7.59</v>
      </c>
      <c r="J395" s="407">
        <f t="shared" si="86"/>
        <v>7.5999999997764824</v>
      </c>
      <c r="K395" s="408">
        <f t="shared" si="93"/>
        <v>9.9999997764825821E-3</v>
      </c>
      <c r="L395" s="409">
        <f t="shared" si="94"/>
        <v>0.5</v>
      </c>
      <c r="M395" s="410">
        <f t="shared" si="95"/>
        <v>8.09</v>
      </c>
      <c r="N395" s="410">
        <f t="shared" si="96"/>
        <v>8.0999999997764824</v>
      </c>
      <c r="O395" s="411"/>
      <c r="P395" s="485">
        <f t="shared" ca="1" si="97"/>
        <v>0.46187500000000586</v>
      </c>
      <c r="Q395" s="484">
        <f t="shared" ca="1" si="98"/>
        <v>0.46203703703704291</v>
      </c>
      <c r="R395" s="486">
        <v>9.9999997764825821E-3</v>
      </c>
      <c r="S395" s="486">
        <f t="shared" ca="1" si="87"/>
        <v>0.01</v>
      </c>
      <c r="T395" s="505">
        <v>12</v>
      </c>
      <c r="U395" s="469" t="str">
        <f t="shared" si="88"/>
        <v>C18-R24</v>
      </c>
      <c r="V395" s="505">
        <v>18</v>
      </c>
      <c r="W395" s="470" t="s">
        <v>493</v>
      </c>
      <c r="X395" s="470" t="s">
        <v>494</v>
      </c>
      <c r="Y395" s="505">
        <v>24</v>
      </c>
      <c r="AA395" s="504">
        <v>379</v>
      </c>
    </row>
    <row r="396" spans="1:27" ht="12.75" customHeight="1">
      <c r="A396" s="403">
        <f t="shared" si="90"/>
        <v>380</v>
      </c>
      <c r="B396" s="527"/>
      <c r="C396" s="404" t="str">
        <f t="shared" si="85"/>
        <v>C18-R22</v>
      </c>
      <c r="D396" s="405">
        <v>0.40289351851851851</v>
      </c>
      <c r="E396" s="405">
        <v>0.40303240740740742</v>
      </c>
      <c r="F396" s="406">
        <f t="shared" si="101"/>
        <v>1.7</v>
      </c>
      <c r="G396" s="468">
        <f t="shared" si="101"/>
        <v>5.89</v>
      </c>
      <c r="H396" s="407">
        <f t="shared" si="101"/>
        <v>1.2</v>
      </c>
      <c r="I396" s="407">
        <f t="shared" si="92"/>
        <v>7.59</v>
      </c>
      <c r="J396" s="407">
        <f t="shared" si="86"/>
        <v>7.6199999993294476</v>
      </c>
      <c r="K396" s="408">
        <f t="shared" si="93"/>
        <v>2.9999999329447746E-2</v>
      </c>
      <c r="L396" s="409">
        <f t="shared" si="94"/>
        <v>0.5</v>
      </c>
      <c r="M396" s="410">
        <f t="shared" si="95"/>
        <v>8.09</v>
      </c>
      <c r="N396" s="410">
        <f t="shared" si="96"/>
        <v>8.1199999993294476</v>
      </c>
      <c r="O396" s="411"/>
      <c r="P396" s="485">
        <f t="shared" ca="1" si="97"/>
        <v>0.46230324074074663</v>
      </c>
      <c r="Q396" s="484">
        <f t="shared" ca="1" si="98"/>
        <v>0.46247685185185777</v>
      </c>
      <c r="R396" s="486">
        <v>2.9999999329447746E-2</v>
      </c>
      <c r="S396" s="486">
        <f t="shared" ca="1" si="87"/>
        <v>0.1</v>
      </c>
      <c r="T396" s="505">
        <v>13</v>
      </c>
      <c r="U396" s="469" t="str">
        <f t="shared" si="88"/>
        <v>C18-R22</v>
      </c>
      <c r="V396" s="505">
        <v>18</v>
      </c>
      <c r="W396" s="470" t="s">
        <v>493</v>
      </c>
      <c r="X396" s="470" t="s">
        <v>494</v>
      </c>
      <c r="Y396" s="505">
        <v>22</v>
      </c>
      <c r="AA396" s="504">
        <v>380</v>
      </c>
    </row>
    <row r="397" spans="1:27" ht="12.75" customHeight="1">
      <c r="A397" s="403">
        <f t="shared" si="90"/>
        <v>381</v>
      </c>
      <c r="B397" s="527"/>
      <c r="C397" s="404" t="str">
        <f t="shared" si="85"/>
        <v>C18-R20</v>
      </c>
      <c r="D397" s="405">
        <v>0.40315972222222224</v>
      </c>
      <c r="E397" s="405">
        <v>0.40331018518518519</v>
      </c>
      <c r="F397" s="406">
        <f t="shared" si="101"/>
        <v>1.7</v>
      </c>
      <c r="G397" s="468">
        <f t="shared" si="101"/>
        <v>5.89</v>
      </c>
      <c r="H397" s="407">
        <f t="shared" si="101"/>
        <v>1.2</v>
      </c>
      <c r="I397" s="407">
        <f t="shared" si="92"/>
        <v>7.59</v>
      </c>
      <c r="J397" s="407">
        <f t="shared" si="86"/>
        <v>7.5999999997764824</v>
      </c>
      <c r="K397" s="408">
        <f t="shared" si="93"/>
        <v>9.9999997764825821E-3</v>
      </c>
      <c r="L397" s="409">
        <f t="shared" si="94"/>
        <v>0.5</v>
      </c>
      <c r="M397" s="410">
        <f t="shared" si="95"/>
        <v>8.09</v>
      </c>
      <c r="N397" s="410">
        <f t="shared" si="96"/>
        <v>8.0999999997764824</v>
      </c>
      <c r="O397" s="411"/>
      <c r="P397" s="485">
        <f t="shared" ca="1" si="97"/>
        <v>0.4627430555555615</v>
      </c>
      <c r="Q397" s="484">
        <f t="shared" ca="1" si="98"/>
        <v>0.46290509259259854</v>
      </c>
      <c r="R397" s="486">
        <v>9.9999997764825821E-3</v>
      </c>
      <c r="S397" s="486">
        <f t="shared" ca="1" si="87"/>
        <v>7.0000000000000007E-2</v>
      </c>
      <c r="T397" s="505">
        <v>14</v>
      </c>
      <c r="U397" s="469" t="str">
        <f t="shared" si="88"/>
        <v>C18-R20</v>
      </c>
      <c r="V397" s="505">
        <v>18</v>
      </c>
      <c r="W397" s="470" t="s">
        <v>493</v>
      </c>
      <c r="X397" s="470" t="s">
        <v>494</v>
      </c>
      <c r="Y397" s="505">
        <v>20</v>
      </c>
      <c r="AA397" s="504">
        <v>381</v>
      </c>
    </row>
    <row r="398" spans="1:27" ht="12.75" customHeight="1">
      <c r="A398" s="403">
        <f t="shared" si="90"/>
        <v>382</v>
      </c>
      <c r="B398" s="527"/>
      <c r="C398" s="404" t="str">
        <f t="shared" si="85"/>
        <v>C18-R18</v>
      </c>
      <c r="D398" s="405">
        <v>0.40339120370370368</v>
      </c>
      <c r="E398" s="405">
        <v>0.40353009259259259</v>
      </c>
      <c r="F398" s="406">
        <f t="shared" si="101"/>
        <v>1.7</v>
      </c>
      <c r="G398" s="468">
        <f t="shared" si="101"/>
        <v>5.89</v>
      </c>
      <c r="H398" s="407">
        <f t="shared" si="101"/>
        <v>1.2</v>
      </c>
      <c r="I398" s="407">
        <f t="shared" si="92"/>
        <v>7.59</v>
      </c>
      <c r="J398" s="407">
        <f t="shared" si="86"/>
        <v>7.6699999982118605</v>
      </c>
      <c r="K398" s="408">
        <f t="shared" si="93"/>
        <v>7.9999998211860657E-2</v>
      </c>
      <c r="L398" s="409">
        <f t="shared" si="94"/>
        <v>0.5</v>
      </c>
      <c r="M398" s="410">
        <f t="shared" si="95"/>
        <v>8.09</v>
      </c>
      <c r="N398" s="410">
        <f t="shared" si="96"/>
        <v>8.1699999982118605</v>
      </c>
      <c r="O398" s="411"/>
      <c r="P398" s="485">
        <f t="shared" ca="1" si="97"/>
        <v>0.46313657407408004</v>
      </c>
      <c r="Q398" s="484">
        <f t="shared" ca="1" si="98"/>
        <v>0.46328703703704299</v>
      </c>
      <c r="R398" s="486">
        <v>7.9999998211860657E-2</v>
      </c>
      <c r="S398" s="486">
        <f t="shared" ca="1" si="87"/>
        <v>0.06</v>
      </c>
      <c r="T398" s="505">
        <v>15</v>
      </c>
      <c r="U398" s="469" t="str">
        <f t="shared" si="88"/>
        <v>C18-R18</v>
      </c>
      <c r="V398" s="505">
        <v>18</v>
      </c>
      <c r="W398" s="470" t="s">
        <v>493</v>
      </c>
      <c r="X398" s="470" t="s">
        <v>494</v>
      </c>
      <c r="Y398" s="505">
        <v>18</v>
      </c>
      <c r="AA398" s="504">
        <v>382</v>
      </c>
    </row>
    <row r="399" spans="1:27" ht="12.75" customHeight="1">
      <c r="A399" s="403">
        <f t="shared" si="90"/>
        <v>383</v>
      </c>
      <c r="B399" s="527"/>
      <c r="C399" s="404" t="str">
        <f t="shared" si="85"/>
        <v>C18-R16</v>
      </c>
      <c r="D399" s="405">
        <v>0.40365740740740741</v>
      </c>
      <c r="E399" s="405">
        <v>0.40381944444444445</v>
      </c>
      <c r="F399" s="406">
        <f t="shared" si="101"/>
        <v>1.7</v>
      </c>
      <c r="G399" s="468">
        <f t="shared" si="101"/>
        <v>5.89</v>
      </c>
      <c r="H399" s="407">
        <f t="shared" si="101"/>
        <v>1.2</v>
      </c>
      <c r="I399" s="407">
        <f t="shared" si="92"/>
        <v>7.59</v>
      </c>
      <c r="J399" s="407">
        <f t="shared" si="86"/>
        <v>7.6400000007450579</v>
      </c>
      <c r="K399" s="408">
        <f t="shared" si="93"/>
        <v>5.000000074505806E-2</v>
      </c>
      <c r="L399" s="409">
        <f t="shared" si="94"/>
        <v>0.5</v>
      </c>
      <c r="M399" s="410">
        <f t="shared" si="95"/>
        <v>8.09</v>
      </c>
      <c r="N399" s="410">
        <f t="shared" si="96"/>
        <v>8.1400000007450579</v>
      </c>
      <c r="O399" s="411"/>
      <c r="P399" s="485">
        <f t="shared" ca="1" si="97"/>
        <v>0.46354166666667262</v>
      </c>
      <c r="Q399" s="484">
        <f t="shared" ca="1" si="98"/>
        <v>0.46368055555556154</v>
      </c>
      <c r="R399" s="486">
        <v>5.000000074505806E-2</v>
      </c>
      <c r="S399" s="486">
        <f t="shared" ca="1" si="87"/>
        <v>0.05</v>
      </c>
      <c r="T399" s="505">
        <v>16</v>
      </c>
      <c r="U399" s="469" t="str">
        <f t="shared" si="88"/>
        <v>C18-R16</v>
      </c>
      <c r="V399" s="505">
        <v>18</v>
      </c>
      <c r="W399" s="470" t="s">
        <v>493</v>
      </c>
      <c r="X399" s="470" t="s">
        <v>494</v>
      </c>
      <c r="Y399" s="505">
        <v>16</v>
      </c>
      <c r="AA399" s="504">
        <v>383</v>
      </c>
    </row>
    <row r="400" spans="1:27" ht="12.75" customHeight="1">
      <c r="A400" s="403">
        <f t="shared" si="90"/>
        <v>384</v>
      </c>
      <c r="B400" s="527"/>
      <c r="C400" s="404" t="str">
        <f t="shared" si="85"/>
        <v>C18-R14</v>
      </c>
      <c r="D400" s="405">
        <v>0.40393518518518517</v>
      </c>
      <c r="E400" s="405">
        <v>0.40410879629629631</v>
      </c>
      <c r="F400" s="406">
        <f t="shared" si="101"/>
        <v>1.7</v>
      </c>
      <c r="G400" s="468">
        <f t="shared" si="101"/>
        <v>5.89</v>
      </c>
      <c r="H400" s="407">
        <f t="shared" si="101"/>
        <v>1.2</v>
      </c>
      <c r="I400" s="407">
        <f t="shared" si="92"/>
        <v>7.59</v>
      </c>
      <c r="J400" s="407">
        <f t="shared" si="86"/>
        <v>7.5999999997764824</v>
      </c>
      <c r="K400" s="408">
        <f t="shared" si="93"/>
        <v>9.9999997764825821E-3</v>
      </c>
      <c r="L400" s="409">
        <f t="shared" si="94"/>
        <v>0.5</v>
      </c>
      <c r="M400" s="410">
        <f t="shared" si="95"/>
        <v>8.09</v>
      </c>
      <c r="N400" s="410">
        <f t="shared" si="96"/>
        <v>8.0999999997764824</v>
      </c>
      <c r="O400" s="411"/>
      <c r="P400" s="485">
        <f t="shared" ca="1" si="97"/>
        <v>0.4639699074074134</v>
      </c>
      <c r="Q400" s="484">
        <f t="shared" ca="1" si="98"/>
        <v>0.46413194444445044</v>
      </c>
      <c r="R400" s="486">
        <v>9.9999997764825821E-3</v>
      </c>
      <c r="S400" s="486">
        <f t="shared" ca="1" si="87"/>
        <v>0.13</v>
      </c>
      <c r="T400" s="505">
        <v>17</v>
      </c>
      <c r="U400" s="469" t="str">
        <f t="shared" si="88"/>
        <v>C18-R14</v>
      </c>
      <c r="V400" s="505">
        <v>18</v>
      </c>
      <c r="W400" s="470" t="s">
        <v>493</v>
      </c>
      <c r="X400" s="470" t="s">
        <v>494</v>
      </c>
      <c r="Y400" s="505">
        <v>14</v>
      </c>
      <c r="AA400" s="504">
        <v>384</v>
      </c>
    </row>
    <row r="401" spans="1:27" ht="12.75" customHeight="1">
      <c r="A401" s="403">
        <f t="shared" si="90"/>
        <v>385</v>
      </c>
      <c r="B401" s="527"/>
      <c r="C401" s="404" t="str">
        <f t="shared" si="85"/>
        <v>C18-R12</v>
      </c>
      <c r="D401" s="405">
        <v>0.40421296296296294</v>
      </c>
      <c r="E401" s="405">
        <v>0.40438657407407408</v>
      </c>
      <c r="F401" s="406">
        <f t="shared" si="101"/>
        <v>1.7</v>
      </c>
      <c r="G401" s="468">
        <f t="shared" si="101"/>
        <v>5.89</v>
      </c>
      <c r="H401" s="407">
        <f t="shared" si="101"/>
        <v>1.2</v>
      </c>
      <c r="I401" s="407">
        <f t="shared" si="92"/>
        <v>7.59</v>
      </c>
      <c r="J401" s="407">
        <f t="shared" si="86"/>
        <v>7.690000001490116</v>
      </c>
      <c r="K401" s="408">
        <f t="shared" si="93"/>
        <v>0.10000000149011612</v>
      </c>
      <c r="L401" s="409">
        <f t="shared" si="94"/>
        <v>0.5</v>
      </c>
      <c r="M401" s="410">
        <f t="shared" si="95"/>
        <v>8.09</v>
      </c>
      <c r="N401" s="410">
        <f t="shared" si="96"/>
        <v>8.190000001490116</v>
      </c>
      <c r="O401" s="411"/>
      <c r="P401" s="485">
        <f t="shared" ca="1" si="97"/>
        <v>0.46436342592593194</v>
      </c>
      <c r="Q401" s="484">
        <f t="shared" ca="1" si="98"/>
        <v>0.46451388888889489</v>
      </c>
      <c r="R401" s="486">
        <v>0.10000000149011612</v>
      </c>
      <c r="S401" s="486">
        <f t="shared" ca="1" si="87"/>
        <v>0.12</v>
      </c>
      <c r="T401" s="505">
        <v>18</v>
      </c>
      <c r="U401" s="469" t="str">
        <f t="shared" si="88"/>
        <v>C18-R12</v>
      </c>
      <c r="V401" s="505">
        <v>18</v>
      </c>
      <c r="W401" s="470" t="s">
        <v>493</v>
      </c>
      <c r="X401" s="470" t="s">
        <v>494</v>
      </c>
      <c r="Y401" s="505">
        <v>12</v>
      </c>
      <c r="AA401" s="504">
        <v>385</v>
      </c>
    </row>
    <row r="402" spans="1:27" ht="12.75" customHeight="1">
      <c r="A402" s="403">
        <f t="shared" si="90"/>
        <v>386</v>
      </c>
      <c r="B402" s="527"/>
      <c r="C402" s="404" t="str">
        <f t="shared" ref="C402:C465" si="102">U402</f>
        <v>C18-R10</v>
      </c>
      <c r="D402" s="405">
        <v>0.40445601851851853</v>
      </c>
      <c r="E402" s="405">
        <v>0.40461805555555558</v>
      </c>
      <c r="F402" s="406">
        <f t="shared" si="101"/>
        <v>1.7</v>
      </c>
      <c r="G402" s="468">
        <f t="shared" si="101"/>
        <v>5.89</v>
      </c>
      <c r="H402" s="407">
        <f t="shared" si="101"/>
        <v>1.2</v>
      </c>
      <c r="I402" s="407">
        <f t="shared" si="92"/>
        <v>7.59</v>
      </c>
      <c r="J402" s="407">
        <f t="shared" ref="J402:J465" si="103">I402+R402</f>
        <v>7.609999999552965</v>
      </c>
      <c r="K402" s="408">
        <f t="shared" si="93"/>
        <v>1.9999999552965164E-2</v>
      </c>
      <c r="L402" s="409">
        <f t="shared" si="94"/>
        <v>0.5</v>
      </c>
      <c r="M402" s="410">
        <f t="shared" si="95"/>
        <v>8.09</v>
      </c>
      <c r="N402" s="410">
        <f t="shared" si="96"/>
        <v>8.109999999552965</v>
      </c>
      <c r="O402" s="411"/>
      <c r="P402" s="485">
        <f t="shared" ca="1" si="97"/>
        <v>0.46474537037037639</v>
      </c>
      <c r="Q402" s="484">
        <f t="shared" ca="1" si="98"/>
        <v>0.46491898148148753</v>
      </c>
      <c r="R402" s="486">
        <v>1.9999999552965164E-2</v>
      </c>
      <c r="S402" s="486">
        <f t="shared" ref="S402:S465" ca="1" si="104">RANDBETWEEN(1,15)/100</f>
        <v>0.12</v>
      </c>
      <c r="T402" s="505">
        <v>19</v>
      </c>
      <c r="U402" s="469" t="str">
        <f t="shared" ref="U402:U465" si="105">W402&amp;V402&amp;"-"&amp;X402&amp;Y402</f>
        <v>C18-R10</v>
      </c>
      <c r="V402" s="505">
        <v>18</v>
      </c>
      <c r="W402" s="470" t="s">
        <v>493</v>
      </c>
      <c r="X402" s="470" t="s">
        <v>494</v>
      </c>
      <c r="Y402" s="505">
        <v>10</v>
      </c>
      <c r="AA402" s="504">
        <v>386</v>
      </c>
    </row>
    <row r="403" spans="1:27" ht="12.75" customHeight="1">
      <c r="A403" s="403">
        <f t="shared" ref="A403:A466" si="106">A402+1</f>
        <v>387</v>
      </c>
      <c r="B403" s="527"/>
      <c r="C403" s="404" t="str">
        <f t="shared" si="102"/>
        <v>C18-R8</v>
      </c>
      <c r="D403" s="405">
        <v>0.4047337962962963</v>
      </c>
      <c r="E403" s="405">
        <v>0.40487268518518521</v>
      </c>
      <c r="F403" s="406">
        <f t="shared" ref="F403:H418" si="107">F402</f>
        <v>1.7</v>
      </c>
      <c r="G403" s="468">
        <f t="shared" si="107"/>
        <v>5.89</v>
      </c>
      <c r="H403" s="407">
        <f t="shared" si="107"/>
        <v>1.2</v>
      </c>
      <c r="I403" s="407">
        <f t="shared" ref="I403:I466" si="108">F403+G403</f>
        <v>7.59</v>
      </c>
      <c r="J403" s="407">
        <f t="shared" si="103"/>
        <v>7.6400000007450579</v>
      </c>
      <c r="K403" s="408">
        <f t="shared" ref="K403:K466" si="109">J403-I403</f>
        <v>5.000000074505806E-2</v>
      </c>
      <c r="L403" s="409">
        <f t="shared" ref="L403:L466" si="110">L402</f>
        <v>0.5</v>
      </c>
      <c r="M403" s="410">
        <f t="shared" ref="M403:M466" si="111">I403+L403</f>
        <v>8.09</v>
      </c>
      <c r="N403" s="410">
        <f t="shared" ref="N403:N466" si="112">J403+L403</f>
        <v>8.1400000007450579</v>
      </c>
      <c r="O403" s="411"/>
      <c r="P403" s="485">
        <f t="shared" ref="P403:P466" ca="1" si="113">Q402+TIME(0,0,RANDBETWEEN(20,25))</f>
        <v>0.46516203703704306</v>
      </c>
      <c r="Q403" s="484">
        <f t="shared" ref="Q403:Q466" ca="1" si="114">P403+TIME(0,0,RANDBETWEEN(12,15))</f>
        <v>0.46530092592593197</v>
      </c>
      <c r="R403" s="486">
        <v>5.000000074505806E-2</v>
      </c>
      <c r="S403" s="486">
        <f t="shared" ca="1" si="104"/>
        <v>0.11</v>
      </c>
      <c r="T403" s="505">
        <v>20</v>
      </c>
      <c r="U403" s="469" t="str">
        <f t="shared" si="105"/>
        <v>C18-R8</v>
      </c>
      <c r="V403" s="505">
        <v>18</v>
      </c>
      <c r="W403" s="470" t="s">
        <v>493</v>
      </c>
      <c r="X403" s="470" t="s">
        <v>494</v>
      </c>
      <c r="Y403" s="505">
        <v>8</v>
      </c>
      <c r="AA403" s="504">
        <v>387</v>
      </c>
    </row>
    <row r="404" spans="1:27" ht="12.75" customHeight="1">
      <c r="A404" s="403">
        <f t="shared" si="106"/>
        <v>388</v>
      </c>
      <c r="B404" s="527"/>
      <c r="C404" s="404" t="str">
        <f t="shared" si="102"/>
        <v>C18-R6</v>
      </c>
      <c r="D404" s="405">
        <v>0.40502314814814816</v>
      </c>
      <c r="E404" s="405">
        <v>0.40519675925925924</v>
      </c>
      <c r="F404" s="406">
        <f t="shared" si="107"/>
        <v>1.7</v>
      </c>
      <c r="G404" s="468">
        <f t="shared" si="107"/>
        <v>5.89</v>
      </c>
      <c r="H404" s="407">
        <f t="shared" si="107"/>
        <v>1.2</v>
      </c>
      <c r="I404" s="407">
        <f t="shared" si="108"/>
        <v>7.59</v>
      </c>
      <c r="J404" s="407">
        <f t="shared" si="103"/>
        <v>7.7099999973177908</v>
      </c>
      <c r="K404" s="408">
        <f t="shared" si="109"/>
        <v>0.11999999731779099</v>
      </c>
      <c r="L404" s="409">
        <f t="shared" si="110"/>
        <v>0.5</v>
      </c>
      <c r="M404" s="410">
        <f t="shared" si="111"/>
        <v>8.09</v>
      </c>
      <c r="N404" s="410">
        <f t="shared" si="112"/>
        <v>8.2099999973177908</v>
      </c>
      <c r="O404" s="411"/>
      <c r="P404" s="485">
        <f t="shared" ca="1" si="113"/>
        <v>0.4655671296296357</v>
      </c>
      <c r="Q404" s="484">
        <f t="shared" ca="1" si="114"/>
        <v>0.46574074074074684</v>
      </c>
      <c r="R404" s="486">
        <v>0.11999999731779099</v>
      </c>
      <c r="S404" s="486">
        <f t="shared" ca="1" si="104"/>
        <v>0.06</v>
      </c>
      <c r="T404" s="505">
        <v>21</v>
      </c>
      <c r="U404" s="469" t="str">
        <f t="shared" si="105"/>
        <v>C18-R6</v>
      </c>
      <c r="V404" s="505">
        <v>18</v>
      </c>
      <c r="W404" s="470" t="s">
        <v>493</v>
      </c>
      <c r="X404" s="470" t="s">
        <v>494</v>
      </c>
      <c r="Y404" s="505">
        <v>6</v>
      </c>
      <c r="AA404" s="504">
        <v>388</v>
      </c>
    </row>
    <row r="405" spans="1:27" ht="12.75" customHeight="1">
      <c r="A405" s="403">
        <f t="shared" si="106"/>
        <v>389</v>
      </c>
      <c r="B405" s="527"/>
      <c r="C405" s="404" t="str">
        <f t="shared" si="102"/>
        <v>C18-R4</v>
      </c>
      <c r="D405" s="405">
        <v>0.40530092592592593</v>
      </c>
      <c r="E405" s="405">
        <v>0.40545138888888888</v>
      </c>
      <c r="F405" s="406">
        <f t="shared" si="107"/>
        <v>1.7</v>
      </c>
      <c r="G405" s="468">
        <f t="shared" si="107"/>
        <v>5.89</v>
      </c>
      <c r="H405" s="407">
        <f t="shared" si="107"/>
        <v>1.2</v>
      </c>
      <c r="I405" s="407">
        <f t="shared" si="108"/>
        <v>7.59</v>
      </c>
      <c r="J405" s="407">
        <f t="shared" si="103"/>
        <v>7.609999999552965</v>
      </c>
      <c r="K405" s="408">
        <f t="shared" si="109"/>
        <v>1.9999999552965164E-2</v>
      </c>
      <c r="L405" s="409">
        <f t="shared" si="110"/>
        <v>0.5</v>
      </c>
      <c r="M405" s="410">
        <f t="shared" si="111"/>
        <v>8.09</v>
      </c>
      <c r="N405" s="410">
        <f t="shared" si="112"/>
        <v>8.109999999552965</v>
      </c>
      <c r="O405" s="411"/>
      <c r="P405" s="485">
        <f t="shared" ca="1" si="113"/>
        <v>0.46598379629630238</v>
      </c>
      <c r="Q405" s="484">
        <f t="shared" ca="1" si="114"/>
        <v>0.46614583333333942</v>
      </c>
      <c r="R405" s="486">
        <v>1.9999999552965164E-2</v>
      </c>
      <c r="S405" s="486">
        <f t="shared" ca="1" si="104"/>
        <v>0.15</v>
      </c>
      <c r="T405" s="505">
        <v>22</v>
      </c>
      <c r="U405" s="469" t="str">
        <f t="shared" si="105"/>
        <v>C18-R4</v>
      </c>
      <c r="V405" s="505">
        <v>18</v>
      </c>
      <c r="W405" s="470" t="s">
        <v>493</v>
      </c>
      <c r="X405" s="470" t="s">
        <v>494</v>
      </c>
      <c r="Y405" s="505">
        <v>4</v>
      </c>
      <c r="AA405" s="504">
        <v>389</v>
      </c>
    </row>
    <row r="406" spans="1:27" ht="12.75" customHeight="1">
      <c r="A406" s="403">
        <f t="shared" si="106"/>
        <v>390</v>
      </c>
      <c r="B406" s="527"/>
      <c r="C406" s="404" t="str">
        <f t="shared" si="102"/>
        <v>C19-R3</v>
      </c>
      <c r="D406" s="405">
        <v>0.40553240740740742</v>
      </c>
      <c r="E406" s="405">
        <v>0.40569444444444447</v>
      </c>
      <c r="F406" s="406">
        <f t="shared" si="107"/>
        <v>1.7</v>
      </c>
      <c r="G406" s="468">
        <f t="shared" si="107"/>
        <v>5.89</v>
      </c>
      <c r="H406" s="407">
        <f t="shared" si="107"/>
        <v>1.2</v>
      </c>
      <c r="I406" s="407">
        <f t="shared" si="108"/>
        <v>7.59</v>
      </c>
      <c r="J406" s="407">
        <f t="shared" si="103"/>
        <v>7.6699999982118605</v>
      </c>
      <c r="K406" s="408">
        <f t="shared" si="109"/>
        <v>7.9999998211860657E-2</v>
      </c>
      <c r="L406" s="409">
        <f t="shared" si="110"/>
        <v>0.5</v>
      </c>
      <c r="M406" s="410">
        <f t="shared" si="111"/>
        <v>8.09</v>
      </c>
      <c r="N406" s="410">
        <f t="shared" si="112"/>
        <v>8.1699999982118605</v>
      </c>
      <c r="O406" s="411"/>
      <c r="P406" s="485">
        <f t="shared" ca="1" si="113"/>
        <v>0.46641203703704315</v>
      </c>
      <c r="Q406" s="484">
        <f t="shared" ca="1" si="114"/>
        <v>0.46658564814815429</v>
      </c>
      <c r="R406" s="486">
        <v>7.9999998211860657E-2</v>
      </c>
      <c r="S406" s="486">
        <f t="shared" ca="1" si="104"/>
        <v>7.0000000000000007E-2</v>
      </c>
      <c r="T406" s="505">
        <v>1</v>
      </c>
      <c r="U406" s="469" t="str">
        <f t="shared" si="105"/>
        <v>C19-R3</v>
      </c>
      <c r="V406" s="505">
        <v>19</v>
      </c>
      <c r="W406" s="470" t="s">
        <v>493</v>
      </c>
      <c r="X406" s="470" t="s">
        <v>494</v>
      </c>
      <c r="Y406" s="505">
        <v>3</v>
      </c>
      <c r="AA406" s="504">
        <v>390</v>
      </c>
    </row>
    <row r="407" spans="1:27" ht="12.75" customHeight="1">
      <c r="A407" s="403">
        <f t="shared" si="106"/>
        <v>391</v>
      </c>
      <c r="B407" s="527"/>
      <c r="C407" s="404" t="str">
        <f t="shared" si="102"/>
        <v>C19-R5</v>
      </c>
      <c r="D407" s="405">
        <v>0.40577546296296296</v>
      </c>
      <c r="E407" s="405">
        <v>0.40591435185185187</v>
      </c>
      <c r="F407" s="406">
        <f t="shared" si="107"/>
        <v>1.7</v>
      </c>
      <c r="G407" s="468">
        <f t="shared" si="107"/>
        <v>5.89</v>
      </c>
      <c r="H407" s="407">
        <f t="shared" si="107"/>
        <v>1.2</v>
      </c>
      <c r="I407" s="407">
        <f t="shared" si="108"/>
        <v>7.59</v>
      </c>
      <c r="J407" s="407">
        <f t="shared" si="103"/>
        <v>7.6600000002980231</v>
      </c>
      <c r="K407" s="408">
        <f t="shared" si="109"/>
        <v>7.0000000298023224E-2</v>
      </c>
      <c r="L407" s="409">
        <f t="shared" si="110"/>
        <v>0.5</v>
      </c>
      <c r="M407" s="410">
        <f t="shared" si="111"/>
        <v>8.09</v>
      </c>
      <c r="N407" s="410">
        <f t="shared" si="112"/>
        <v>8.1600000002980231</v>
      </c>
      <c r="O407" s="411"/>
      <c r="P407" s="485">
        <f t="shared" ca="1" si="113"/>
        <v>0.46686342592593205</v>
      </c>
      <c r="Q407" s="484">
        <f t="shared" ca="1" si="114"/>
        <v>0.46703703703704319</v>
      </c>
      <c r="R407" s="486">
        <v>7.0000000298023224E-2</v>
      </c>
      <c r="S407" s="486">
        <f t="shared" ca="1" si="104"/>
        <v>0.1</v>
      </c>
      <c r="T407" s="505">
        <v>2</v>
      </c>
      <c r="U407" s="469" t="str">
        <f t="shared" si="105"/>
        <v>C19-R5</v>
      </c>
      <c r="V407" s="505">
        <v>19</v>
      </c>
      <c r="W407" s="470" t="s">
        <v>493</v>
      </c>
      <c r="X407" s="470" t="s">
        <v>494</v>
      </c>
      <c r="Y407" s="505">
        <v>5</v>
      </c>
      <c r="AA407" s="504">
        <v>391</v>
      </c>
    </row>
    <row r="408" spans="1:27" ht="12.75" customHeight="1">
      <c r="A408" s="403">
        <f t="shared" si="106"/>
        <v>392</v>
      </c>
      <c r="B408" s="527"/>
      <c r="C408" s="404" t="str">
        <f t="shared" si="102"/>
        <v>C19-R7</v>
      </c>
      <c r="D408" s="405">
        <v>0.4060300925925926</v>
      </c>
      <c r="E408" s="405">
        <v>0.40618055555555554</v>
      </c>
      <c r="F408" s="406">
        <f t="shared" si="107"/>
        <v>1.7</v>
      </c>
      <c r="G408" s="468">
        <f t="shared" si="107"/>
        <v>5.89</v>
      </c>
      <c r="H408" s="407">
        <f t="shared" si="107"/>
        <v>1.2</v>
      </c>
      <c r="I408" s="407">
        <f t="shared" si="108"/>
        <v>7.59</v>
      </c>
      <c r="J408" s="407">
        <f t="shared" si="103"/>
        <v>7.6800000035762785</v>
      </c>
      <c r="K408" s="408">
        <f t="shared" si="109"/>
        <v>9.0000003576278687E-2</v>
      </c>
      <c r="L408" s="409">
        <f t="shared" si="110"/>
        <v>0.5</v>
      </c>
      <c r="M408" s="410">
        <f t="shared" si="111"/>
        <v>8.09</v>
      </c>
      <c r="N408" s="410">
        <f t="shared" si="112"/>
        <v>8.1800000035762785</v>
      </c>
      <c r="O408" s="411"/>
      <c r="P408" s="485">
        <f t="shared" ca="1" si="113"/>
        <v>0.46726851851852469</v>
      </c>
      <c r="Q408" s="484">
        <f t="shared" ca="1" si="114"/>
        <v>0.46744212962963583</v>
      </c>
      <c r="R408" s="486">
        <v>9.0000003576278687E-2</v>
      </c>
      <c r="S408" s="486">
        <f t="shared" ca="1" si="104"/>
        <v>0.09</v>
      </c>
      <c r="T408" s="505">
        <v>3</v>
      </c>
      <c r="U408" s="469" t="str">
        <f t="shared" si="105"/>
        <v>C19-R7</v>
      </c>
      <c r="V408" s="505">
        <v>19</v>
      </c>
      <c r="W408" s="470" t="s">
        <v>493</v>
      </c>
      <c r="X408" s="470" t="s">
        <v>494</v>
      </c>
      <c r="Y408" s="505">
        <v>7</v>
      </c>
      <c r="AA408" s="504">
        <v>392</v>
      </c>
    </row>
    <row r="409" spans="1:27" ht="12.75" customHeight="1">
      <c r="A409" s="403">
        <f t="shared" si="106"/>
        <v>393</v>
      </c>
      <c r="B409" s="527"/>
      <c r="C409" s="404" t="str">
        <f t="shared" si="102"/>
        <v>C19-R9</v>
      </c>
      <c r="D409" s="405">
        <v>0.40630787037037036</v>
      </c>
      <c r="E409" s="405">
        <v>0.40644675925925927</v>
      </c>
      <c r="F409" s="406">
        <f t="shared" si="107"/>
        <v>1.7</v>
      </c>
      <c r="G409" s="468">
        <f t="shared" si="107"/>
        <v>5.89</v>
      </c>
      <c r="H409" s="407">
        <f t="shared" si="107"/>
        <v>1.2</v>
      </c>
      <c r="I409" s="407">
        <f t="shared" si="108"/>
        <v>7.59</v>
      </c>
      <c r="J409" s="407">
        <f t="shared" si="103"/>
        <v>7.6199999993294476</v>
      </c>
      <c r="K409" s="408">
        <f t="shared" si="109"/>
        <v>2.9999999329447746E-2</v>
      </c>
      <c r="L409" s="409">
        <f t="shared" si="110"/>
        <v>0.5</v>
      </c>
      <c r="M409" s="410">
        <f t="shared" si="111"/>
        <v>8.09</v>
      </c>
      <c r="N409" s="410">
        <f t="shared" si="112"/>
        <v>8.1199999993294476</v>
      </c>
      <c r="O409" s="411"/>
      <c r="P409" s="485">
        <f t="shared" ca="1" si="113"/>
        <v>0.46768518518519137</v>
      </c>
      <c r="Q409" s="484">
        <f t="shared" ca="1" si="114"/>
        <v>0.46782407407408028</v>
      </c>
      <c r="R409" s="486">
        <v>2.9999999329447746E-2</v>
      </c>
      <c r="S409" s="486">
        <f t="shared" ca="1" si="104"/>
        <v>0.09</v>
      </c>
      <c r="T409" s="505">
        <v>4</v>
      </c>
      <c r="U409" s="469" t="str">
        <f t="shared" si="105"/>
        <v>C19-R9</v>
      </c>
      <c r="V409" s="505">
        <v>19</v>
      </c>
      <c r="W409" s="470" t="s">
        <v>493</v>
      </c>
      <c r="X409" s="470" t="s">
        <v>494</v>
      </c>
      <c r="Y409" s="505">
        <v>9</v>
      </c>
      <c r="AA409" s="504">
        <v>393</v>
      </c>
    </row>
    <row r="410" spans="1:27" ht="12.75" customHeight="1">
      <c r="A410" s="403">
        <f t="shared" si="106"/>
        <v>394</v>
      </c>
      <c r="B410" s="527"/>
      <c r="C410" s="404" t="str">
        <f t="shared" si="102"/>
        <v>C19-R11</v>
      </c>
      <c r="D410" s="405">
        <v>0.40657407407407409</v>
      </c>
      <c r="E410" s="405">
        <v>0.40674768518518517</v>
      </c>
      <c r="F410" s="406">
        <f t="shared" si="107"/>
        <v>1.7</v>
      </c>
      <c r="G410" s="468">
        <f t="shared" si="107"/>
        <v>5.89</v>
      </c>
      <c r="H410" s="407">
        <f t="shared" si="107"/>
        <v>1.2</v>
      </c>
      <c r="I410" s="407">
        <f t="shared" si="108"/>
        <v>7.59</v>
      </c>
      <c r="J410" s="407">
        <f t="shared" si="103"/>
        <v>7.6800000035762785</v>
      </c>
      <c r="K410" s="408">
        <f t="shared" si="109"/>
        <v>9.0000003576278687E-2</v>
      </c>
      <c r="L410" s="409">
        <f t="shared" si="110"/>
        <v>0.5</v>
      </c>
      <c r="M410" s="410">
        <f t="shared" si="111"/>
        <v>8.09</v>
      </c>
      <c r="N410" s="410">
        <f t="shared" si="112"/>
        <v>8.1800000035762785</v>
      </c>
      <c r="O410" s="411"/>
      <c r="P410" s="485">
        <f t="shared" ca="1" si="113"/>
        <v>0.46807870370370991</v>
      </c>
      <c r="Q410" s="484">
        <f t="shared" ca="1" si="114"/>
        <v>0.46821759259259882</v>
      </c>
      <c r="R410" s="486">
        <v>9.0000003576278687E-2</v>
      </c>
      <c r="S410" s="486">
        <f t="shared" ca="1" si="104"/>
        <v>0.09</v>
      </c>
      <c r="T410" s="505">
        <v>5</v>
      </c>
      <c r="U410" s="469" t="str">
        <f t="shared" si="105"/>
        <v>C19-R11</v>
      </c>
      <c r="V410" s="505">
        <v>19</v>
      </c>
      <c r="W410" s="470" t="s">
        <v>493</v>
      </c>
      <c r="X410" s="470" t="s">
        <v>494</v>
      </c>
      <c r="Y410" s="505">
        <v>11</v>
      </c>
      <c r="AA410" s="504">
        <v>394</v>
      </c>
    </row>
    <row r="411" spans="1:27" ht="12.75" customHeight="1">
      <c r="A411" s="403">
        <f t="shared" si="106"/>
        <v>395</v>
      </c>
      <c r="B411" s="527"/>
      <c r="C411" s="404" t="str">
        <f t="shared" si="102"/>
        <v>C19-R13</v>
      </c>
      <c r="D411" s="405">
        <v>0.40680555555555553</v>
      </c>
      <c r="E411" s="405">
        <v>0.40697916666666667</v>
      </c>
      <c r="F411" s="406">
        <f t="shared" si="107"/>
        <v>1.7</v>
      </c>
      <c r="G411" s="468">
        <f t="shared" si="107"/>
        <v>5.89</v>
      </c>
      <c r="H411" s="407">
        <f t="shared" si="107"/>
        <v>1.2</v>
      </c>
      <c r="I411" s="407">
        <f t="shared" si="108"/>
        <v>7.59</v>
      </c>
      <c r="J411" s="407">
        <f t="shared" si="103"/>
        <v>7.7199999952316283</v>
      </c>
      <c r="K411" s="408">
        <f t="shared" si="109"/>
        <v>0.12999999523162842</v>
      </c>
      <c r="L411" s="409">
        <f t="shared" si="110"/>
        <v>0.5</v>
      </c>
      <c r="M411" s="410">
        <f t="shared" si="111"/>
        <v>8.09</v>
      </c>
      <c r="N411" s="410">
        <f t="shared" si="112"/>
        <v>8.2199999952316283</v>
      </c>
      <c r="O411" s="411"/>
      <c r="P411" s="485">
        <f t="shared" ca="1" si="113"/>
        <v>0.46846064814815436</v>
      </c>
      <c r="Q411" s="484">
        <f t="shared" ca="1" si="114"/>
        <v>0.46859953703704327</v>
      </c>
      <c r="R411" s="486">
        <v>0.12999999523162842</v>
      </c>
      <c r="S411" s="486">
        <f t="shared" ca="1" si="104"/>
        <v>0.05</v>
      </c>
      <c r="T411" s="505">
        <v>6</v>
      </c>
      <c r="U411" s="469" t="str">
        <f t="shared" si="105"/>
        <v>C19-R13</v>
      </c>
      <c r="V411" s="505">
        <v>19</v>
      </c>
      <c r="W411" s="470" t="s">
        <v>493</v>
      </c>
      <c r="X411" s="470" t="s">
        <v>494</v>
      </c>
      <c r="Y411" s="505">
        <v>13</v>
      </c>
      <c r="AA411" s="504">
        <v>395</v>
      </c>
    </row>
    <row r="412" spans="1:27" ht="12.75" customHeight="1">
      <c r="A412" s="403">
        <f t="shared" si="106"/>
        <v>396</v>
      </c>
      <c r="B412" s="527"/>
      <c r="C412" s="404" t="str">
        <f t="shared" si="102"/>
        <v>C19-R15</v>
      </c>
      <c r="D412" s="405">
        <v>0.40703703703703703</v>
      </c>
      <c r="E412" s="405">
        <v>0.40717592592592594</v>
      </c>
      <c r="F412" s="406">
        <f t="shared" si="107"/>
        <v>1.7</v>
      </c>
      <c r="G412" s="468">
        <f t="shared" si="107"/>
        <v>5.89</v>
      </c>
      <c r="H412" s="407">
        <f t="shared" si="107"/>
        <v>1.2</v>
      </c>
      <c r="I412" s="407">
        <f t="shared" si="108"/>
        <v>7.59</v>
      </c>
      <c r="J412" s="407">
        <f t="shared" si="103"/>
        <v>7.609999999552965</v>
      </c>
      <c r="K412" s="408">
        <f t="shared" si="109"/>
        <v>1.9999999552965164E-2</v>
      </c>
      <c r="L412" s="409">
        <f t="shared" si="110"/>
        <v>0.5</v>
      </c>
      <c r="M412" s="410">
        <f t="shared" si="111"/>
        <v>8.09</v>
      </c>
      <c r="N412" s="410">
        <f t="shared" si="112"/>
        <v>8.109999999552965</v>
      </c>
      <c r="O412" s="411"/>
      <c r="P412" s="485">
        <f t="shared" ca="1" si="113"/>
        <v>0.46884259259259881</v>
      </c>
      <c r="Q412" s="484">
        <f t="shared" ca="1" si="114"/>
        <v>0.46900462962963585</v>
      </c>
      <c r="R412" s="486">
        <v>1.9999999552965164E-2</v>
      </c>
      <c r="S412" s="486">
        <f t="shared" ca="1" si="104"/>
        <v>0.06</v>
      </c>
      <c r="T412" s="505">
        <v>7</v>
      </c>
      <c r="U412" s="469" t="str">
        <f t="shared" si="105"/>
        <v>C19-R15</v>
      </c>
      <c r="V412" s="505">
        <v>19</v>
      </c>
      <c r="W412" s="470" t="s">
        <v>493</v>
      </c>
      <c r="X412" s="470" t="s">
        <v>494</v>
      </c>
      <c r="Y412" s="505">
        <v>15</v>
      </c>
      <c r="AA412" s="504">
        <v>396</v>
      </c>
    </row>
    <row r="413" spans="1:27" ht="12.75" customHeight="1">
      <c r="A413" s="403">
        <f t="shared" si="106"/>
        <v>397</v>
      </c>
      <c r="B413" s="527"/>
      <c r="C413" s="404" t="str">
        <f t="shared" si="102"/>
        <v>C19-R17</v>
      </c>
      <c r="D413" s="405">
        <v>0.40732638888888889</v>
      </c>
      <c r="E413" s="405">
        <v>0.40747685185185184</v>
      </c>
      <c r="F413" s="406">
        <f t="shared" si="107"/>
        <v>1.7</v>
      </c>
      <c r="G413" s="468">
        <f t="shared" si="107"/>
        <v>5.89</v>
      </c>
      <c r="H413" s="407">
        <f t="shared" si="107"/>
        <v>1.2</v>
      </c>
      <c r="I413" s="407">
        <f t="shared" si="108"/>
        <v>7.59</v>
      </c>
      <c r="J413" s="407">
        <f t="shared" si="103"/>
        <v>7.7199999952316283</v>
      </c>
      <c r="K413" s="408">
        <f t="shared" si="109"/>
        <v>0.12999999523162842</v>
      </c>
      <c r="L413" s="409">
        <f t="shared" si="110"/>
        <v>0.5</v>
      </c>
      <c r="M413" s="410">
        <f t="shared" si="111"/>
        <v>8.09</v>
      </c>
      <c r="N413" s="410">
        <f t="shared" si="112"/>
        <v>8.2199999952316283</v>
      </c>
      <c r="O413" s="411"/>
      <c r="P413" s="485">
        <f t="shared" ca="1" si="113"/>
        <v>0.46927083333333958</v>
      </c>
      <c r="Q413" s="484">
        <f t="shared" ca="1" si="114"/>
        <v>0.46940972222222849</v>
      </c>
      <c r="R413" s="486">
        <v>0.12999999523162842</v>
      </c>
      <c r="S413" s="486">
        <f t="shared" ca="1" si="104"/>
        <v>0.02</v>
      </c>
      <c r="T413" s="505">
        <v>8</v>
      </c>
      <c r="U413" s="469" t="str">
        <f t="shared" si="105"/>
        <v>C19-R17</v>
      </c>
      <c r="V413" s="505">
        <v>19</v>
      </c>
      <c r="W413" s="470" t="s">
        <v>493</v>
      </c>
      <c r="X413" s="470" t="s">
        <v>494</v>
      </c>
      <c r="Y413" s="505">
        <v>17</v>
      </c>
      <c r="AA413" s="504">
        <v>397</v>
      </c>
    </row>
    <row r="414" spans="1:27" ht="12.75" customHeight="1">
      <c r="A414" s="403">
        <f t="shared" si="106"/>
        <v>398</v>
      </c>
      <c r="B414" s="527"/>
      <c r="C414" s="404" t="str">
        <f t="shared" si="102"/>
        <v>C19-R19</v>
      </c>
      <c r="D414" s="405">
        <v>0.40755787037037039</v>
      </c>
      <c r="E414" s="405">
        <v>0.40771990740740743</v>
      </c>
      <c r="F414" s="406">
        <f t="shared" si="107"/>
        <v>1.7</v>
      </c>
      <c r="G414" s="468">
        <f t="shared" si="107"/>
        <v>5.89</v>
      </c>
      <c r="H414" s="407">
        <f t="shared" si="107"/>
        <v>1.2</v>
      </c>
      <c r="I414" s="407">
        <f t="shared" si="108"/>
        <v>7.59</v>
      </c>
      <c r="J414" s="407">
        <f t="shared" si="103"/>
        <v>7.5999999997764824</v>
      </c>
      <c r="K414" s="408">
        <f t="shared" si="109"/>
        <v>9.9999997764825821E-3</v>
      </c>
      <c r="L414" s="409">
        <f t="shared" si="110"/>
        <v>0.5</v>
      </c>
      <c r="M414" s="410">
        <f t="shared" si="111"/>
        <v>8.09</v>
      </c>
      <c r="N414" s="410">
        <f t="shared" si="112"/>
        <v>8.0999999997764824</v>
      </c>
      <c r="O414" s="411"/>
      <c r="P414" s="485">
        <f t="shared" ca="1" si="113"/>
        <v>0.46966435185185812</v>
      </c>
      <c r="Q414" s="484">
        <f t="shared" ca="1" si="114"/>
        <v>0.46980324074074703</v>
      </c>
      <c r="R414" s="486">
        <v>9.9999997764825821E-3</v>
      </c>
      <c r="S414" s="486">
        <f t="shared" ca="1" si="104"/>
        <v>0.11</v>
      </c>
      <c r="T414" s="505">
        <v>9</v>
      </c>
      <c r="U414" s="469" t="str">
        <f t="shared" si="105"/>
        <v>C19-R19</v>
      </c>
      <c r="V414" s="505">
        <v>19</v>
      </c>
      <c r="W414" s="470" t="s">
        <v>493</v>
      </c>
      <c r="X414" s="470" t="s">
        <v>494</v>
      </c>
      <c r="Y414" s="505">
        <v>19</v>
      </c>
      <c r="AA414" s="504">
        <v>398</v>
      </c>
    </row>
    <row r="415" spans="1:27" ht="12.75" customHeight="1">
      <c r="A415" s="403">
        <f t="shared" si="106"/>
        <v>399</v>
      </c>
      <c r="B415" s="527"/>
      <c r="C415" s="404" t="str">
        <f t="shared" si="102"/>
        <v>C19-R21</v>
      </c>
      <c r="D415" s="405">
        <v>0.40780092592592593</v>
      </c>
      <c r="E415" s="405">
        <v>0.40796296296296297</v>
      </c>
      <c r="F415" s="406">
        <f t="shared" si="107"/>
        <v>1.7</v>
      </c>
      <c r="G415" s="468">
        <f t="shared" si="107"/>
        <v>5.89</v>
      </c>
      <c r="H415" s="407">
        <f t="shared" si="107"/>
        <v>1.2</v>
      </c>
      <c r="I415" s="407">
        <f t="shared" si="108"/>
        <v>7.59</v>
      </c>
      <c r="J415" s="407">
        <f t="shared" si="103"/>
        <v>7.6299999991059302</v>
      </c>
      <c r="K415" s="408">
        <f t="shared" si="109"/>
        <v>3.9999999105930328E-2</v>
      </c>
      <c r="L415" s="409">
        <f t="shared" si="110"/>
        <v>0.5</v>
      </c>
      <c r="M415" s="410">
        <f t="shared" si="111"/>
        <v>8.09</v>
      </c>
      <c r="N415" s="410">
        <f t="shared" si="112"/>
        <v>8.1299999991059302</v>
      </c>
      <c r="O415" s="411"/>
      <c r="P415" s="485">
        <f t="shared" ca="1" si="113"/>
        <v>0.47009259259259889</v>
      </c>
      <c r="Q415" s="484">
        <f t="shared" ca="1" si="114"/>
        <v>0.47026620370371003</v>
      </c>
      <c r="R415" s="486">
        <v>3.9999999105930328E-2</v>
      </c>
      <c r="S415" s="486">
        <f t="shared" ca="1" si="104"/>
        <v>0.01</v>
      </c>
      <c r="T415" s="505">
        <v>10</v>
      </c>
      <c r="U415" s="469" t="str">
        <f t="shared" si="105"/>
        <v>C19-R21</v>
      </c>
      <c r="V415" s="505">
        <v>19</v>
      </c>
      <c r="W415" s="470" t="s">
        <v>493</v>
      </c>
      <c r="X415" s="470" t="s">
        <v>494</v>
      </c>
      <c r="Y415" s="505">
        <v>21</v>
      </c>
      <c r="AA415" s="504">
        <v>399</v>
      </c>
    </row>
    <row r="416" spans="1:27" ht="12.75" customHeight="1">
      <c r="A416" s="403">
        <f t="shared" si="106"/>
        <v>400</v>
      </c>
      <c r="B416" s="527"/>
      <c r="C416" s="404" t="str">
        <f t="shared" si="102"/>
        <v>C19-R23</v>
      </c>
      <c r="D416" s="405">
        <v>0.40803240740740743</v>
      </c>
      <c r="E416" s="405">
        <v>0.40818287037037038</v>
      </c>
      <c r="F416" s="406">
        <f t="shared" si="107"/>
        <v>1.7</v>
      </c>
      <c r="G416" s="468">
        <f t="shared" si="107"/>
        <v>5.89</v>
      </c>
      <c r="H416" s="407">
        <f t="shared" si="107"/>
        <v>1.2</v>
      </c>
      <c r="I416" s="407">
        <f t="shared" si="108"/>
        <v>7.59</v>
      </c>
      <c r="J416" s="407">
        <f t="shared" si="103"/>
        <v>7.5999999997764824</v>
      </c>
      <c r="K416" s="408">
        <f t="shared" si="109"/>
        <v>9.9999997764825821E-3</v>
      </c>
      <c r="L416" s="409">
        <f t="shared" si="110"/>
        <v>0.5</v>
      </c>
      <c r="M416" s="410">
        <f t="shared" si="111"/>
        <v>8.09</v>
      </c>
      <c r="N416" s="410">
        <f t="shared" si="112"/>
        <v>8.0999999997764824</v>
      </c>
      <c r="O416" s="411"/>
      <c r="P416" s="485">
        <f t="shared" ca="1" si="113"/>
        <v>0.47052083333333966</v>
      </c>
      <c r="Q416" s="484">
        <f t="shared" ca="1" si="114"/>
        <v>0.4706828703703767</v>
      </c>
      <c r="R416" s="486">
        <v>9.9999997764825821E-3</v>
      </c>
      <c r="S416" s="486">
        <f t="shared" ca="1" si="104"/>
        <v>0.02</v>
      </c>
      <c r="T416" s="505">
        <v>11</v>
      </c>
      <c r="U416" s="469" t="str">
        <f t="shared" si="105"/>
        <v>C19-R23</v>
      </c>
      <c r="V416" s="505">
        <v>19</v>
      </c>
      <c r="W416" s="470" t="s">
        <v>493</v>
      </c>
      <c r="X416" s="470" t="s">
        <v>494</v>
      </c>
      <c r="Y416" s="505">
        <v>23</v>
      </c>
      <c r="AA416" s="504">
        <v>400</v>
      </c>
    </row>
    <row r="417" spans="1:27" ht="12.75" customHeight="1">
      <c r="A417" s="403">
        <f t="shared" si="106"/>
        <v>401</v>
      </c>
      <c r="B417" s="527"/>
      <c r="C417" s="404" t="str">
        <f t="shared" si="102"/>
        <v>C19-R25</v>
      </c>
      <c r="D417" s="405">
        <v>0.40826388888888887</v>
      </c>
      <c r="E417" s="405">
        <v>0.40843750000000001</v>
      </c>
      <c r="F417" s="406">
        <f t="shared" si="107"/>
        <v>1.7</v>
      </c>
      <c r="G417" s="468">
        <f t="shared" si="107"/>
        <v>5.89</v>
      </c>
      <c r="H417" s="407">
        <f t="shared" si="107"/>
        <v>1.2</v>
      </c>
      <c r="I417" s="407">
        <f t="shared" si="108"/>
        <v>7.59</v>
      </c>
      <c r="J417" s="407">
        <f t="shared" si="103"/>
        <v>7.7199999952316283</v>
      </c>
      <c r="K417" s="408">
        <f t="shared" si="109"/>
        <v>0.12999999523162842</v>
      </c>
      <c r="L417" s="409">
        <f t="shared" si="110"/>
        <v>0.5</v>
      </c>
      <c r="M417" s="410">
        <f t="shared" si="111"/>
        <v>8.09</v>
      </c>
      <c r="N417" s="410">
        <f t="shared" si="112"/>
        <v>8.2199999952316283</v>
      </c>
      <c r="O417" s="411"/>
      <c r="P417" s="485">
        <f t="shared" ca="1" si="113"/>
        <v>0.47092592592593224</v>
      </c>
      <c r="Q417" s="484">
        <f t="shared" ca="1" si="114"/>
        <v>0.47107638888889519</v>
      </c>
      <c r="R417" s="486">
        <v>0.12999999523162842</v>
      </c>
      <c r="S417" s="486">
        <f t="shared" ca="1" si="104"/>
        <v>0.04</v>
      </c>
      <c r="T417" s="505">
        <v>12</v>
      </c>
      <c r="U417" s="469" t="str">
        <f t="shared" si="105"/>
        <v>C19-R25</v>
      </c>
      <c r="V417" s="505">
        <v>19</v>
      </c>
      <c r="W417" s="470" t="s">
        <v>493</v>
      </c>
      <c r="X417" s="470" t="s">
        <v>494</v>
      </c>
      <c r="Y417" s="505">
        <v>25</v>
      </c>
      <c r="AA417" s="504">
        <v>401</v>
      </c>
    </row>
    <row r="418" spans="1:27" ht="12.75" customHeight="1">
      <c r="A418" s="403">
        <f t="shared" si="106"/>
        <v>402</v>
      </c>
      <c r="B418" s="527"/>
      <c r="C418" s="404" t="str">
        <f t="shared" si="102"/>
        <v>C19-R27</v>
      </c>
      <c r="D418" s="405">
        <v>0.4085185185185185</v>
      </c>
      <c r="E418" s="405">
        <v>0.40868055555555555</v>
      </c>
      <c r="F418" s="406">
        <f t="shared" si="107"/>
        <v>1.7</v>
      </c>
      <c r="G418" s="468">
        <f t="shared" si="107"/>
        <v>5.89</v>
      </c>
      <c r="H418" s="407">
        <f t="shared" si="107"/>
        <v>1.2</v>
      </c>
      <c r="I418" s="407">
        <f t="shared" si="108"/>
        <v>7.59</v>
      </c>
      <c r="J418" s="407">
        <f t="shared" si="103"/>
        <v>7.6800000035762785</v>
      </c>
      <c r="K418" s="408">
        <f t="shared" si="109"/>
        <v>9.0000003576278687E-2</v>
      </c>
      <c r="L418" s="409">
        <f t="shared" si="110"/>
        <v>0.5</v>
      </c>
      <c r="M418" s="410">
        <f t="shared" si="111"/>
        <v>8.09</v>
      </c>
      <c r="N418" s="410">
        <f t="shared" si="112"/>
        <v>8.1800000035762785</v>
      </c>
      <c r="O418" s="411"/>
      <c r="P418" s="485">
        <f t="shared" ca="1" si="113"/>
        <v>0.47134259259259892</v>
      </c>
      <c r="Q418" s="484">
        <f t="shared" ca="1" si="114"/>
        <v>0.47149305555556187</v>
      </c>
      <c r="R418" s="486">
        <v>9.0000003576278687E-2</v>
      </c>
      <c r="S418" s="486">
        <f t="shared" ca="1" si="104"/>
        <v>0.11</v>
      </c>
      <c r="T418" s="505">
        <v>13</v>
      </c>
      <c r="U418" s="469" t="str">
        <f t="shared" si="105"/>
        <v>C19-R27</v>
      </c>
      <c r="V418" s="505">
        <v>19</v>
      </c>
      <c r="W418" s="470" t="s">
        <v>493</v>
      </c>
      <c r="X418" s="470" t="s">
        <v>494</v>
      </c>
      <c r="Y418" s="505">
        <v>27</v>
      </c>
      <c r="AA418" s="504">
        <v>402</v>
      </c>
    </row>
    <row r="419" spans="1:27" ht="12.75" customHeight="1">
      <c r="A419" s="403">
        <f t="shared" si="106"/>
        <v>403</v>
      </c>
      <c r="B419" s="527"/>
      <c r="C419" s="404" t="str">
        <f t="shared" si="102"/>
        <v>C19-R29</v>
      </c>
      <c r="D419" s="405">
        <v>0.40878472222222223</v>
      </c>
      <c r="E419" s="405">
        <v>0.40894675925925927</v>
      </c>
      <c r="F419" s="406">
        <f t="shared" ref="F419:H434" si="115">F418</f>
        <v>1.7</v>
      </c>
      <c r="G419" s="468">
        <f t="shared" si="115"/>
        <v>5.89</v>
      </c>
      <c r="H419" s="407">
        <f t="shared" si="115"/>
        <v>1.2</v>
      </c>
      <c r="I419" s="407">
        <f t="shared" si="108"/>
        <v>7.59</v>
      </c>
      <c r="J419" s="407">
        <f t="shared" si="103"/>
        <v>7.7099999973177908</v>
      </c>
      <c r="K419" s="408">
        <f t="shared" si="109"/>
        <v>0.11999999731779099</v>
      </c>
      <c r="L419" s="409">
        <f t="shared" si="110"/>
        <v>0.5</v>
      </c>
      <c r="M419" s="410">
        <f t="shared" si="111"/>
        <v>8.09</v>
      </c>
      <c r="N419" s="410">
        <f t="shared" si="112"/>
        <v>8.2099999973177908</v>
      </c>
      <c r="O419" s="411"/>
      <c r="P419" s="485">
        <f t="shared" ca="1" si="113"/>
        <v>0.4717476851851915</v>
      </c>
      <c r="Q419" s="484">
        <f t="shared" ca="1" si="114"/>
        <v>0.47188657407408041</v>
      </c>
      <c r="R419" s="486">
        <v>0.11999999731779099</v>
      </c>
      <c r="S419" s="486">
        <f t="shared" ca="1" si="104"/>
        <v>0.02</v>
      </c>
      <c r="T419" s="505">
        <v>14</v>
      </c>
      <c r="U419" s="469" t="str">
        <f t="shared" si="105"/>
        <v>C19-R29</v>
      </c>
      <c r="V419" s="505">
        <v>19</v>
      </c>
      <c r="W419" s="470" t="s">
        <v>493</v>
      </c>
      <c r="X419" s="470" t="s">
        <v>494</v>
      </c>
      <c r="Y419" s="505">
        <v>29</v>
      </c>
      <c r="AA419" s="504">
        <v>403</v>
      </c>
    </row>
    <row r="420" spans="1:27" ht="12.75" customHeight="1">
      <c r="A420" s="403">
        <f t="shared" si="106"/>
        <v>404</v>
      </c>
      <c r="B420" s="527"/>
      <c r="C420" s="404" t="str">
        <f t="shared" si="102"/>
        <v>C19-R31</v>
      </c>
      <c r="D420" s="405">
        <v>0.40907407407407409</v>
      </c>
      <c r="E420" s="405">
        <v>0.40922453703703704</v>
      </c>
      <c r="F420" s="406">
        <f t="shared" si="115"/>
        <v>1.7</v>
      </c>
      <c r="G420" s="468">
        <f t="shared" si="115"/>
        <v>5.89</v>
      </c>
      <c r="H420" s="407">
        <f t="shared" si="115"/>
        <v>1.2</v>
      </c>
      <c r="I420" s="407">
        <f t="shared" si="108"/>
        <v>7.59</v>
      </c>
      <c r="J420" s="407">
        <f t="shared" si="103"/>
        <v>7.6699999982118605</v>
      </c>
      <c r="K420" s="408">
        <f t="shared" si="109"/>
        <v>7.9999998211860657E-2</v>
      </c>
      <c r="L420" s="409">
        <f t="shared" si="110"/>
        <v>0.5</v>
      </c>
      <c r="M420" s="410">
        <f t="shared" si="111"/>
        <v>8.09</v>
      </c>
      <c r="N420" s="410">
        <f t="shared" si="112"/>
        <v>8.1699999982118605</v>
      </c>
      <c r="O420" s="411"/>
      <c r="P420" s="485">
        <f t="shared" ca="1" si="113"/>
        <v>0.47211805555556191</v>
      </c>
      <c r="Q420" s="484">
        <f t="shared" ca="1" si="114"/>
        <v>0.47228009259259895</v>
      </c>
      <c r="R420" s="486">
        <v>7.9999998211860657E-2</v>
      </c>
      <c r="S420" s="486">
        <f t="shared" ca="1" si="104"/>
        <v>0.06</v>
      </c>
      <c r="T420" s="505">
        <v>15</v>
      </c>
      <c r="U420" s="469" t="str">
        <f t="shared" si="105"/>
        <v>C19-R31</v>
      </c>
      <c r="V420" s="505">
        <v>19</v>
      </c>
      <c r="W420" s="470" t="s">
        <v>493</v>
      </c>
      <c r="X420" s="470" t="s">
        <v>494</v>
      </c>
      <c r="Y420" s="505">
        <v>31</v>
      </c>
      <c r="AA420" s="504">
        <v>404</v>
      </c>
    </row>
    <row r="421" spans="1:27" ht="12.75" customHeight="1">
      <c r="A421" s="403">
        <f t="shared" si="106"/>
        <v>405</v>
      </c>
      <c r="B421" s="527"/>
      <c r="C421" s="404" t="str">
        <f t="shared" si="102"/>
        <v>C19-R33</v>
      </c>
      <c r="D421" s="405">
        <v>0.40936342592592595</v>
      </c>
      <c r="E421" s="405">
        <v>0.40952546296296294</v>
      </c>
      <c r="F421" s="406">
        <f t="shared" si="115"/>
        <v>1.7</v>
      </c>
      <c r="G421" s="468">
        <f t="shared" si="115"/>
        <v>5.89</v>
      </c>
      <c r="H421" s="407">
        <f t="shared" si="115"/>
        <v>1.2</v>
      </c>
      <c r="I421" s="407">
        <f t="shared" si="108"/>
        <v>7.59</v>
      </c>
      <c r="J421" s="407">
        <f t="shared" si="103"/>
        <v>7.609999999552965</v>
      </c>
      <c r="K421" s="408">
        <f t="shared" si="109"/>
        <v>1.9999999552965164E-2</v>
      </c>
      <c r="L421" s="409">
        <f t="shared" si="110"/>
        <v>0.5</v>
      </c>
      <c r="M421" s="410">
        <f t="shared" si="111"/>
        <v>8.09</v>
      </c>
      <c r="N421" s="410">
        <f t="shared" si="112"/>
        <v>8.109999999552965</v>
      </c>
      <c r="O421" s="411"/>
      <c r="P421" s="485">
        <f t="shared" ca="1" si="113"/>
        <v>0.47254629629630268</v>
      </c>
      <c r="Q421" s="484">
        <f t="shared" ca="1" si="114"/>
        <v>0.47270833333333973</v>
      </c>
      <c r="R421" s="486">
        <v>1.9999999552965164E-2</v>
      </c>
      <c r="S421" s="486">
        <f t="shared" ca="1" si="104"/>
        <v>0.01</v>
      </c>
      <c r="T421" s="505">
        <v>16</v>
      </c>
      <c r="U421" s="469" t="str">
        <f t="shared" si="105"/>
        <v>C19-R33</v>
      </c>
      <c r="V421" s="505">
        <v>19</v>
      </c>
      <c r="W421" s="470" t="s">
        <v>493</v>
      </c>
      <c r="X421" s="470" t="s">
        <v>494</v>
      </c>
      <c r="Y421" s="505">
        <v>33</v>
      </c>
      <c r="AA421" s="504">
        <v>405</v>
      </c>
    </row>
    <row r="422" spans="1:27" ht="12.75" customHeight="1">
      <c r="A422" s="403">
        <f t="shared" si="106"/>
        <v>406</v>
      </c>
      <c r="B422" s="527"/>
      <c r="C422" s="404" t="str">
        <f t="shared" si="102"/>
        <v>C19-R35</v>
      </c>
      <c r="D422" s="405">
        <v>0.40965277777777775</v>
      </c>
      <c r="E422" s="405">
        <v>0.40979166666666667</v>
      </c>
      <c r="F422" s="406">
        <f t="shared" si="115"/>
        <v>1.7</v>
      </c>
      <c r="G422" s="468">
        <f t="shared" si="115"/>
        <v>5.89</v>
      </c>
      <c r="H422" s="407">
        <f t="shared" si="115"/>
        <v>1.2</v>
      </c>
      <c r="I422" s="407">
        <f t="shared" si="108"/>
        <v>7.59</v>
      </c>
      <c r="J422" s="407">
        <f t="shared" si="103"/>
        <v>7.609999999552965</v>
      </c>
      <c r="K422" s="408">
        <f t="shared" si="109"/>
        <v>1.9999999552965164E-2</v>
      </c>
      <c r="L422" s="409">
        <f t="shared" si="110"/>
        <v>0.5</v>
      </c>
      <c r="M422" s="410">
        <f t="shared" si="111"/>
        <v>8.09</v>
      </c>
      <c r="N422" s="410">
        <f t="shared" si="112"/>
        <v>8.109999999552965</v>
      </c>
      <c r="O422" s="411"/>
      <c r="P422" s="485">
        <f t="shared" ca="1" si="113"/>
        <v>0.47293981481482122</v>
      </c>
      <c r="Q422" s="484">
        <f t="shared" ca="1" si="114"/>
        <v>0.47307870370371014</v>
      </c>
      <c r="R422" s="486">
        <v>1.9999999552965164E-2</v>
      </c>
      <c r="S422" s="486">
        <f t="shared" ca="1" si="104"/>
        <v>0.1</v>
      </c>
      <c r="T422" s="505">
        <v>17</v>
      </c>
      <c r="U422" s="469" t="str">
        <f t="shared" si="105"/>
        <v>C19-R35</v>
      </c>
      <c r="V422" s="505">
        <v>19</v>
      </c>
      <c r="W422" s="470" t="s">
        <v>493</v>
      </c>
      <c r="X422" s="470" t="s">
        <v>494</v>
      </c>
      <c r="Y422" s="505">
        <v>35</v>
      </c>
      <c r="AA422" s="504">
        <v>406</v>
      </c>
    </row>
    <row r="423" spans="1:27" ht="12.75" customHeight="1">
      <c r="A423" s="403">
        <f t="shared" si="106"/>
        <v>407</v>
      </c>
      <c r="B423" s="527"/>
      <c r="C423" s="404" t="str">
        <f t="shared" si="102"/>
        <v>C19-R37</v>
      </c>
      <c r="D423" s="405">
        <v>0.40988425925925925</v>
      </c>
      <c r="E423" s="405">
        <v>0.41005787037037039</v>
      </c>
      <c r="F423" s="406">
        <f t="shared" si="115"/>
        <v>1.7</v>
      </c>
      <c r="G423" s="468">
        <f t="shared" si="115"/>
        <v>5.89</v>
      </c>
      <c r="H423" s="407">
        <f t="shared" si="115"/>
        <v>1.2</v>
      </c>
      <c r="I423" s="407">
        <f t="shared" si="108"/>
        <v>7.59</v>
      </c>
      <c r="J423" s="407">
        <f t="shared" si="103"/>
        <v>7.7199999952316283</v>
      </c>
      <c r="K423" s="408">
        <f t="shared" si="109"/>
        <v>0.12999999523162842</v>
      </c>
      <c r="L423" s="409">
        <f t="shared" si="110"/>
        <v>0.5</v>
      </c>
      <c r="M423" s="410">
        <f t="shared" si="111"/>
        <v>8.09</v>
      </c>
      <c r="N423" s="410">
        <f t="shared" si="112"/>
        <v>8.2199999952316283</v>
      </c>
      <c r="O423" s="411"/>
      <c r="P423" s="485">
        <f t="shared" ca="1" si="113"/>
        <v>0.47331018518519163</v>
      </c>
      <c r="Q423" s="484">
        <f t="shared" ca="1" si="114"/>
        <v>0.47344907407408054</v>
      </c>
      <c r="R423" s="486">
        <v>0.12999999523162842</v>
      </c>
      <c r="S423" s="486">
        <f t="shared" ca="1" si="104"/>
        <v>0.12</v>
      </c>
      <c r="T423" s="505">
        <v>18</v>
      </c>
      <c r="U423" s="469" t="str">
        <f t="shared" si="105"/>
        <v>C19-R37</v>
      </c>
      <c r="V423" s="505">
        <v>19</v>
      </c>
      <c r="W423" s="470" t="s">
        <v>493</v>
      </c>
      <c r="X423" s="470" t="s">
        <v>494</v>
      </c>
      <c r="Y423" s="505">
        <v>37</v>
      </c>
      <c r="AA423" s="504">
        <v>407</v>
      </c>
    </row>
    <row r="424" spans="1:27" ht="12.75" customHeight="1">
      <c r="A424" s="403">
        <f t="shared" si="106"/>
        <v>408</v>
      </c>
      <c r="B424" s="527"/>
      <c r="C424" s="404" t="str">
        <f t="shared" si="102"/>
        <v>C19-R39</v>
      </c>
      <c r="D424" s="405">
        <v>0.41017361111111111</v>
      </c>
      <c r="E424" s="405">
        <v>0.41031250000000002</v>
      </c>
      <c r="F424" s="406">
        <f t="shared" si="115"/>
        <v>1.7</v>
      </c>
      <c r="G424" s="468">
        <f t="shared" si="115"/>
        <v>5.89</v>
      </c>
      <c r="H424" s="407">
        <f t="shared" si="115"/>
        <v>1.2</v>
      </c>
      <c r="I424" s="407">
        <f t="shared" si="108"/>
        <v>7.59</v>
      </c>
      <c r="J424" s="407">
        <f t="shared" si="103"/>
        <v>7.6499999986588954</v>
      </c>
      <c r="K424" s="408">
        <f t="shared" si="109"/>
        <v>5.9999998658895493E-2</v>
      </c>
      <c r="L424" s="409">
        <f t="shared" si="110"/>
        <v>0.5</v>
      </c>
      <c r="M424" s="410">
        <f t="shared" si="111"/>
        <v>8.09</v>
      </c>
      <c r="N424" s="410">
        <f t="shared" si="112"/>
        <v>8.1499999986588954</v>
      </c>
      <c r="O424" s="411"/>
      <c r="P424" s="485">
        <f t="shared" ca="1" si="113"/>
        <v>0.4737384259259324</v>
      </c>
      <c r="Q424" s="484">
        <f t="shared" ca="1" si="114"/>
        <v>0.47391203703704354</v>
      </c>
      <c r="R424" s="486">
        <v>5.9999998658895493E-2</v>
      </c>
      <c r="S424" s="486">
        <f t="shared" ca="1" si="104"/>
        <v>7.0000000000000007E-2</v>
      </c>
      <c r="T424" s="505">
        <v>19</v>
      </c>
      <c r="U424" s="469" t="str">
        <f t="shared" si="105"/>
        <v>C19-R39</v>
      </c>
      <c r="V424" s="505">
        <v>19</v>
      </c>
      <c r="W424" s="470" t="s">
        <v>493</v>
      </c>
      <c r="X424" s="470" t="s">
        <v>494</v>
      </c>
      <c r="Y424" s="505">
        <v>39</v>
      </c>
      <c r="AA424" s="504">
        <v>408</v>
      </c>
    </row>
    <row r="425" spans="1:27" ht="12.75" customHeight="1">
      <c r="A425" s="403">
        <f t="shared" si="106"/>
        <v>409</v>
      </c>
      <c r="B425" s="527"/>
      <c r="C425" s="404" t="str">
        <f t="shared" si="102"/>
        <v>C19-R41</v>
      </c>
      <c r="D425" s="405">
        <v>0.41046296296296297</v>
      </c>
      <c r="E425" s="405">
        <v>0.41062500000000002</v>
      </c>
      <c r="F425" s="406">
        <f t="shared" si="115"/>
        <v>1.7</v>
      </c>
      <c r="G425" s="468">
        <f t="shared" si="115"/>
        <v>5.89</v>
      </c>
      <c r="H425" s="407">
        <f t="shared" si="115"/>
        <v>1.2</v>
      </c>
      <c r="I425" s="407">
        <f t="shared" si="108"/>
        <v>7.59</v>
      </c>
      <c r="J425" s="407">
        <f t="shared" si="103"/>
        <v>7.609999999552965</v>
      </c>
      <c r="K425" s="408">
        <f t="shared" si="109"/>
        <v>1.9999999552965164E-2</v>
      </c>
      <c r="L425" s="409">
        <f t="shared" si="110"/>
        <v>0.5</v>
      </c>
      <c r="M425" s="410">
        <f t="shared" si="111"/>
        <v>8.09</v>
      </c>
      <c r="N425" s="410">
        <f t="shared" si="112"/>
        <v>8.109999999552965</v>
      </c>
      <c r="O425" s="411"/>
      <c r="P425" s="485">
        <f t="shared" ca="1" si="113"/>
        <v>0.47414351851852504</v>
      </c>
      <c r="Q425" s="484">
        <f t="shared" ca="1" si="114"/>
        <v>0.47428240740741395</v>
      </c>
      <c r="R425" s="486">
        <v>1.9999999552965164E-2</v>
      </c>
      <c r="S425" s="486">
        <f t="shared" ca="1" si="104"/>
        <v>0.02</v>
      </c>
      <c r="T425" s="505">
        <v>20</v>
      </c>
      <c r="U425" s="469" t="str">
        <f t="shared" si="105"/>
        <v>C19-R41</v>
      </c>
      <c r="V425" s="505">
        <v>19</v>
      </c>
      <c r="W425" s="470" t="s">
        <v>493</v>
      </c>
      <c r="X425" s="470" t="s">
        <v>494</v>
      </c>
      <c r="Y425" s="505">
        <v>41</v>
      </c>
      <c r="AA425" s="504">
        <v>409</v>
      </c>
    </row>
    <row r="426" spans="1:27" ht="12.75" customHeight="1">
      <c r="A426" s="403">
        <f t="shared" si="106"/>
        <v>410</v>
      </c>
      <c r="B426" s="527"/>
      <c r="C426" s="404" t="str">
        <f t="shared" si="102"/>
        <v>C19-R43</v>
      </c>
      <c r="D426" s="405">
        <v>0.41074074074074074</v>
      </c>
      <c r="E426" s="405">
        <v>0.41091435185185188</v>
      </c>
      <c r="F426" s="406">
        <f t="shared" si="115"/>
        <v>1.7</v>
      </c>
      <c r="G426" s="468">
        <f t="shared" si="115"/>
        <v>5.89</v>
      </c>
      <c r="H426" s="407">
        <f t="shared" si="115"/>
        <v>1.2</v>
      </c>
      <c r="I426" s="407">
        <f t="shared" si="108"/>
        <v>7.59</v>
      </c>
      <c r="J426" s="407">
        <f t="shared" si="103"/>
        <v>7.6999999994039534</v>
      </c>
      <c r="K426" s="408">
        <f t="shared" si="109"/>
        <v>0.10999999940395355</v>
      </c>
      <c r="L426" s="409">
        <f t="shared" si="110"/>
        <v>0.5</v>
      </c>
      <c r="M426" s="410">
        <f t="shared" si="111"/>
        <v>8.09</v>
      </c>
      <c r="N426" s="410">
        <f t="shared" si="112"/>
        <v>8.1999999994039534</v>
      </c>
      <c r="O426" s="411"/>
      <c r="P426" s="485">
        <f t="shared" ca="1" si="113"/>
        <v>0.47452546296296949</v>
      </c>
      <c r="Q426" s="484">
        <f t="shared" ca="1" si="114"/>
        <v>0.47468750000000653</v>
      </c>
      <c r="R426" s="486">
        <v>0.10999999940395355</v>
      </c>
      <c r="S426" s="486">
        <f t="shared" ca="1" si="104"/>
        <v>0.08</v>
      </c>
      <c r="T426" s="505">
        <v>21</v>
      </c>
      <c r="U426" s="469" t="str">
        <f t="shared" si="105"/>
        <v>C19-R43</v>
      </c>
      <c r="V426" s="505">
        <v>19</v>
      </c>
      <c r="W426" s="470" t="s">
        <v>493</v>
      </c>
      <c r="X426" s="470" t="s">
        <v>494</v>
      </c>
      <c r="Y426" s="505">
        <v>43</v>
      </c>
      <c r="AA426" s="504">
        <v>410</v>
      </c>
    </row>
    <row r="427" spans="1:27" ht="12.75" customHeight="1">
      <c r="A427" s="403">
        <f t="shared" si="106"/>
        <v>411</v>
      </c>
      <c r="B427" s="527" t="s">
        <v>523</v>
      </c>
      <c r="C427" s="404" t="str">
        <f t="shared" si="102"/>
        <v>C19-R45</v>
      </c>
      <c r="D427" s="405">
        <v>0.41099537037037037</v>
      </c>
      <c r="E427" s="405">
        <v>0.41115740740740742</v>
      </c>
      <c r="F427" s="406">
        <f t="shared" si="115"/>
        <v>1.7</v>
      </c>
      <c r="G427" s="468">
        <f t="shared" si="115"/>
        <v>5.89</v>
      </c>
      <c r="H427" s="407">
        <f t="shared" si="115"/>
        <v>1.2</v>
      </c>
      <c r="I427" s="407">
        <f t="shared" si="108"/>
        <v>7.59</v>
      </c>
      <c r="J427" s="407">
        <f t="shared" si="103"/>
        <v>7.7300000005960463</v>
      </c>
      <c r="K427" s="408">
        <f t="shared" si="109"/>
        <v>0.14000000059604645</v>
      </c>
      <c r="L427" s="409">
        <f t="shared" si="110"/>
        <v>0.5</v>
      </c>
      <c r="M427" s="410">
        <f t="shared" si="111"/>
        <v>8.09</v>
      </c>
      <c r="N427" s="410">
        <f t="shared" si="112"/>
        <v>8.2300000005960463</v>
      </c>
      <c r="O427" s="411"/>
      <c r="P427" s="485">
        <f t="shared" ca="1" si="113"/>
        <v>0.47495370370371026</v>
      </c>
      <c r="Q427" s="484">
        <f t="shared" ca="1" si="114"/>
        <v>0.47510416666667321</v>
      </c>
      <c r="R427" s="486">
        <v>0.14000000059604645</v>
      </c>
      <c r="S427" s="486">
        <f t="shared" ca="1" si="104"/>
        <v>0.09</v>
      </c>
      <c r="T427" s="505">
        <v>22</v>
      </c>
      <c r="U427" s="469" t="str">
        <f t="shared" si="105"/>
        <v>C19-R45</v>
      </c>
      <c r="V427" s="505">
        <v>19</v>
      </c>
      <c r="W427" s="470" t="s">
        <v>493</v>
      </c>
      <c r="X427" s="470" t="s">
        <v>494</v>
      </c>
      <c r="Y427" s="505">
        <v>45</v>
      </c>
      <c r="AA427" s="504">
        <v>411</v>
      </c>
    </row>
    <row r="428" spans="1:27" ht="12.75" customHeight="1">
      <c r="A428" s="403">
        <f t="shared" si="106"/>
        <v>412</v>
      </c>
      <c r="B428" s="527"/>
      <c r="C428" s="404" t="str">
        <f t="shared" si="102"/>
        <v>C20-R46</v>
      </c>
      <c r="D428" s="405">
        <v>0.41125</v>
      </c>
      <c r="E428" s="405">
        <v>0.41142361111111109</v>
      </c>
      <c r="F428" s="406">
        <f t="shared" si="115"/>
        <v>1.7</v>
      </c>
      <c r="G428" s="468">
        <f t="shared" si="115"/>
        <v>5.89</v>
      </c>
      <c r="H428" s="407">
        <f t="shared" si="115"/>
        <v>1.2</v>
      </c>
      <c r="I428" s="407">
        <f t="shared" si="108"/>
        <v>7.59</v>
      </c>
      <c r="J428" s="407">
        <f t="shared" si="103"/>
        <v>7.6299999991059302</v>
      </c>
      <c r="K428" s="408">
        <f t="shared" si="109"/>
        <v>3.9999999105930328E-2</v>
      </c>
      <c r="L428" s="409">
        <f t="shared" si="110"/>
        <v>0.5</v>
      </c>
      <c r="M428" s="410">
        <f t="shared" si="111"/>
        <v>8.09</v>
      </c>
      <c r="N428" s="410">
        <f t="shared" si="112"/>
        <v>8.1299999991059302</v>
      </c>
      <c r="O428" s="411"/>
      <c r="P428" s="485">
        <f t="shared" ca="1" si="113"/>
        <v>0.47535879629630284</v>
      </c>
      <c r="Q428" s="484">
        <f t="shared" ca="1" si="114"/>
        <v>0.47550925925926579</v>
      </c>
      <c r="R428" s="486">
        <v>3.9999999105930328E-2</v>
      </c>
      <c r="S428" s="486">
        <f t="shared" ca="1" si="104"/>
        <v>7.0000000000000007E-2</v>
      </c>
      <c r="T428" s="505">
        <v>1</v>
      </c>
      <c r="U428" s="469" t="str">
        <f t="shared" si="105"/>
        <v>C20-R46</v>
      </c>
      <c r="V428" s="505">
        <v>20</v>
      </c>
      <c r="W428" s="470" t="s">
        <v>493</v>
      </c>
      <c r="X428" s="470" t="s">
        <v>494</v>
      </c>
      <c r="Y428" s="505">
        <v>46</v>
      </c>
      <c r="AA428" s="504">
        <v>412</v>
      </c>
    </row>
    <row r="429" spans="1:27" ht="12.75" customHeight="1">
      <c r="A429" s="403">
        <f t="shared" si="106"/>
        <v>413</v>
      </c>
      <c r="B429" s="527"/>
      <c r="C429" s="404" t="str">
        <f t="shared" si="102"/>
        <v>C20-R44</v>
      </c>
      <c r="D429" s="405">
        <v>0.41152777777777777</v>
      </c>
      <c r="E429" s="405">
        <v>0.41167824074074072</v>
      </c>
      <c r="F429" s="406">
        <f t="shared" si="115"/>
        <v>1.7</v>
      </c>
      <c r="G429" s="468">
        <f t="shared" si="115"/>
        <v>5.89</v>
      </c>
      <c r="H429" s="407">
        <f t="shared" si="115"/>
        <v>1.2</v>
      </c>
      <c r="I429" s="407">
        <f t="shared" si="108"/>
        <v>7.59</v>
      </c>
      <c r="J429" s="407">
        <f t="shared" si="103"/>
        <v>7.6600000002980231</v>
      </c>
      <c r="K429" s="408">
        <f t="shared" si="109"/>
        <v>7.0000000298023224E-2</v>
      </c>
      <c r="L429" s="409">
        <f t="shared" si="110"/>
        <v>0.5</v>
      </c>
      <c r="M429" s="410">
        <f t="shared" si="111"/>
        <v>8.09</v>
      </c>
      <c r="N429" s="410">
        <f t="shared" si="112"/>
        <v>8.1600000002980231</v>
      </c>
      <c r="O429" s="411"/>
      <c r="P429" s="485">
        <f t="shared" ca="1" si="113"/>
        <v>0.47577546296296952</v>
      </c>
      <c r="Q429" s="484">
        <f t="shared" ca="1" si="114"/>
        <v>0.47592592592593247</v>
      </c>
      <c r="R429" s="486">
        <v>7.0000000298023224E-2</v>
      </c>
      <c r="S429" s="486">
        <f t="shared" ca="1" si="104"/>
        <v>0.01</v>
      </c>
      <c r="T429" s="505">
        <v>2</v>
      </c>
      <c r="U429" s="469" t="str">
        <f t="shared" si="105"/>
        <v>C20-R44</v>
      </c>
      <c r="V429" s="505">
        <v>20</v>
      </c>
      <c r="W429" s="470" t="s">
        <v>493</v>
      </c>
      <c r="X429" s="470" t="s">
        <v>494</v>
      </c>
      <c r="Y429" s="505">
        <v>44</v>
      </c>
      <c r="AA429" s="504">
        <v>413</v>
      </c>
    </row>
    <row r="430" spans="1:27" ht="12.75" customHeight="1">
      <c r="A430" s="403">
        <f t="shared" si="106"/>
        <v>414</v>
      </c>
      <c r="B430" s="527"/>
      <c r="C430" s="404" t="str">
        <f t="shared" si="102"/>
        <v>C20-R42</v>
      </c>
      <c r="D430" s="405">
        <v>0.41181712962962963</v>
      </c>
      <c r="E430" s="405">
        <v>0.41196759259259258</v>
      </c>
      <c r="F430" s="406">
        <f t="shared" si="115"/>
        <v>1.7</v>
      </c>
      <c r="G430" s="468">
        <f t="shared" si="115"/>
        <v>5.89</v>
      </c>
      <c r="H430" s="407">
        <f t="shared" si="115"/>
        <v>1.2</v>
      </c>
      <c r="I430" s="407">
        <f t="shared" si="108"/>
        <v>7.59</v>
      </c>
      <c r="J430" s="407">
        <f t="shared" si="103"/>
        <v>7.6199999993294476</v>
      </c>
      <c r="K430" s="408">
        <f t="shared" si="109"/>
        <v>2.9999999329447746E-2</v>
      </c>
      <c r="L430" s="409">
        <f t="shared" si="110"/>
        <v>0.5</v>
      </c>
      <c r="M430" s="410">
        <f t="shared" si="111"/>
        <v>8.09</v>
      </c>
      <c r="N430" s="410">
        <f t="shared" si="112"/>
        <v>8.1199999993294476</v>
      </c>
      <c r="O430" s="411"/>
      <c r="P430" s="485">
        <f t="shared" ca="1" si="113"/>
        <v>0.47620370370371023</v>
      </c>
      <c r="Q430" s="484">
        <f t="shared" ca="1" si="114"/>
        <v>0.47636574074074728</v>
      </c>
      <c r="R430" s="486">
        <v>2.9999999329447746E-2</v>
      </c>
      <c r="S430" s="486">
        <f t="shared" ca="1" si="104"/>
        <v>0.1</v>
      </c>
      <c r="T430" s="505">
        <v>3</v>
      </c>
      <c r="U430" s="469" t="str">
        <f t="shared" si="105"/>
        <v>C20-R42</v>
      </c>
      <c r="V430" s="505">
        <v>20</v>
      </c>
      <c r="W430" s="470" t="s">
        <v>493</v>
      </c>
      <c r="X430" s="470" t="s">
        <v>494</v>
      </c>
      <c r="Y430" s="505">
        <v>42</v>
      </c>
      <c r="AA430" s="504">
        <v>414</v>
      </c>
    </row>
    <row r="431" spans="1:27" ht="12.75" customHeight="1">
      <c r="A431" s="403">
        <f t="shared" si="106"/>
        <v>415</v>
      </c>
      <c r="B431" s="527"/>
      <c r="C431" s="404" t="str">
        <f t="shared" si="102"/>
        <v>C20-R40</v>
      </c>
      <c r="D431" s="405">
        <v>0.4120949074074074</v>
      </c>
      <c r="E431" s="405">
        <v>0.41224537037037035</v>
      </c>
      <c r="F431" s="406">
        <f t="shared" si="115"/>
        <v>1.7</v>
      </c>
      <c r="G431" s="468">
        <f t="shared" si="115"/>
        <v>5.89</v>
      </c>
      <c r="H431" s="407">
        <f t="shared" si="115"/>
        <v>1.2</v>
      </c>
      <c r="I431" s="407">
        <f t="shared" si="108"/>
        <v>7.59</v>
      </c>
      <c r="J431" s="407">
        <f t="shared" si="103"/>
        <v>7.7400000059604643</v>
      </c>
      <c r="K431" s="408">
        <f t="shared" si="109"/>
        <v>0.15000000596046448</v>
      </c>
      <c r="L431" s="409">
        <f t="shared" si="110"/>
        <v>0.5</v>
      </c>
      <c r="M431" s="410">
        <f t="shared" si="111"/>
        <v>8.09</v>
      </c>
      <c r="N431" s="410">
        <f t="shared" si="112"/>
        <v>8.2400000059604643</v>
      </c>
      <c r="O431" s="411"/>
      <c r="P431" s="485">
        <f t="shared" ca="1" si="113"/>
        <v>0.47662037037037691</v>
      </c>
      <c r="Q431" s="484">
        <f t="shared" ca="1" si="114"/>
        <v>0.47679398148148805</v>
      </c>
      <c r="R431" s="486">
        <v>0.15000000596046448</v>
      </c>
      <c r="S431" s="486">
        <f t="shared" ca="1" si="104"/>
        <v>0.09</v>
      </c>
      <c r="T431" s="505">
        <v>4</v>
      </c>
      <c r="U431" s="469" t="str">
        <f t="shared" si="105"/>
        <v>C20-R40</v>
      </c>
      <c r="V431" s="505">
        <v>20</v>
      </c>
      <c r="W431" s="470" t="s">
        <v>493</v>
      </c>
      <c r="X431" s="470" t="s">
        <v>494</v>
      </c>
      <c r="Y431" s="505">
        <v>40</v>
      </c>
      <c r="AA431" s="504">
        <v>415</v>
      </c>
    </row>
    <row r="432" spans="1:27" ht="12.75" customHeight="1">
      <c r="A432" s="403">
        <f t="shared" si="106"/>
        <v>416</v>
      </c>
      <c r="B432" s="527"/>
      <c r="C432" s="404" t="str">
        <f t="shared" si="102"/>
        <v>C20-R38</v>
      </c>
      <c r="D432" s="405">
        <v>0.41238425925925926</v>
      </c>
      <c r="E432" s="405">
        <v>0.41255787037037039</v>
      </c>
      <c r="F432" s="406">
        <f t="shared" si="115"/>
        <v>1.7</v>
      </c>
      <c r="G432" s="468">
        <f t="shared" si="115"/>
        <v>5.89</v>
      </c>
      <c r="H432" s="407">
        <f t="shared" si="115"/>
        <v>1.2</v>
      </c>
      <c r="I432" s="407">
        <f t="shared" si="108"/>
        <v>7.59</v>
      </c>
      <c r="J432" s="407">
        <f t="shared" si="103"/>
        <v>7.609999999552965</v>
      </c>
      <c r="K432" s="408">
        <f t="shared" si="109"/>
        <v>1.9999999552965164E-2</v>
      </c>
      <c r="L432" s="409">
        <f t="shared" si="110"/>
        <v>0.5</v>
      </c>
      <c r="M432" s="410">
        <f t="shared" si="111"/>
        <v>8.09</v>
      </c>
      <c r="N432" s="410">
        <f t="shared" si="112"/>
        <v>8.109999999552965</v>
      </c>
      <c r="O432" s="411"/>
      <c r="P432" s="485">
        <f t="shared" ca="1" si="113"/>
        <v>0.47706018518519178</v>
      </c>
      <c r="Q432" s="484">
        <f t="shared" ca="1" si="114"/>
        <v>0.47719907407408069</v>
      </c>
      <c r="R432" s="486">
        <v>1.9999999552965164E-2</v>
      </c>
      <c r="S432" s="486">
        <f t="shared" ca="1" si="104"/>
        <v>0.06</v>
      </c>
      <c r="T432" s="505">
        <v>5</v>
      </c>
      <c r="U432" s="469" t="str">
        <f t="shared" si="105"/>
        <v>C20-R38</v>
      </c>
      <c r="V432" s="505">
        <v>20</v>
      </c>
      <c r="W432" s="470" t="s">
        <v>493</v>
      </c>
      <c r="X432" s="470" t="s">
        <v>494</v>
      </c>
      <c r="Y432" s="505">
        <v>38</v>
      </c>
      <c r="AA432" s="504">
        <v>416</v>
      </c>
    </row>
    <row r="433" spans="1:27" ht="12.75" customHeight="1">
      <c r="A433" s="403">
        <f t="shared" si="106"/>
        <v>417</v>
      </c>
      <c r="B433" s="527"/>
      <c r="C433" s="404" t="str">
        <f t="shared" si="102"/>
        <v>C20-R36</v>
      </c>
      <c r="D433" s="405">
        <v>0.41265046296296298</v>
      </c>
      <c r="E433" s="405">
        <v>0.41278935185185184</v>
      </c>
      <c r="F433" s="406">
        <f t="shared" si="115"/>
        <v>1.7</v>
      </c>
      <c r="G433" s="468">
        <f t="shared" si="115"/>
        <v>5.89</v>
      </c>
      <c r="H433" s="407">
        <f t="shared" si="115"/>
        <v>1.2</v>
      </c>
      <c r="I433" s="407">
        <f t="shared" si="108"/>
        <v>7.59</v>
      </c>
      <c r="J433" s="407">
        <f t="shared" si="103"/>
        <v>7.7099999973177908</v>
      </c>
      <c r="K433" s="408">
        <f t="shared" si="109"/>
        <v>0.11999999731779099</v>
      </c>
      <c r="L433" s="409">
        <f t="shared" si="110"/>
        <v>0.5</v>
      </c>
      <c r="M433" s="410">
        <f t="shared" si="111"/>
        <v>8.09</v>
      </c>
      <c r="N433" s="410">
        <f t="shared" si="112"/>
        <v>8.2099999973177908</v>
      </c>
      <c r="O433" s="411"/>
      <c r="P433" s="485">
        <f t="shared" ca="1" si="113"/>
        <v>0.47744212962963622</v>
      </c>
      <c r="Q433" s="484">
        <f t="shared" ca="1" si="114"/>
        <v>0.47758101851852514</v>
      </c>
      <c r="R433" s="486">
        <v>0.11999999731779099</v>
      </c>
      <c r="S433" s="486">
        <f t="shared" ca="1" si="104"/>
        <v>0.03</v>
      </c>
      <c r="T433" s="505">
        <v>6</v>
      </c>
      <c r="U433" s="469" t="str">
        <f t="shared" si="105"/>
        <v>C20-R36</v>
      </c>
      <c r="V433" s="505">
        <v>20</v>
      </c>
      <c r="W433" s="470" t="s">
        <v>493</v>
      </c>
      <c r="X433" s="470" t="s">
        <v>494</v>
      </c>
      <c r="Y433" s="505">
        <v>36</v>
      </c>
      <c r="AA433" s="504">
        <v>417</v>
      </c>
    </row>
    <row r="434" spans="1:27" ht="12.75" customHeight="1">
      <c r="A434" s="403">
        <f t="shared" si="106"/>
        <v>418</v>
      </c>
      <c r="B434" s="527"/>
      <c r="C434" s="404" t="str">
        <f t="shared" si="102"/>
        <v>C20-R34</v>
      </c>
      <c r="D434" s="405">
        <v>0.41291666666666665</v>
      </c>
      <c r="E434" s="405">
        <v>0.41309027777777779</v>
      </c>
      <c r="F434" s="406">
        <f t="shared" si="115"/>
        <v>1.7</v>
      </c>
      <c r="G434" s="468">
        <f t="shared" si="115"/>
        <v>5.89</v>
      </c>
      <c r="H434" s="407">
        <f t="shared" si="115"/>
        <v>1.2</v>
      </c>
      <c r="I434" s="407">
        <f t="shared" si="108"/>
        <v>7.59</v>
      </c>
      <c r="J434" s="407">
        <f t="shared" si="103"/>
        <v>7.609999999552965</v>
      </c>
      <c r="K434" s="408">
        <f t="shared" si="109"/>
        <v>1.9999999552965164E-2</v>
      </c>
      <c r="L434" s="409">
        <f t="shared" si="110"/>
        <v>0.5</v>
      </c>
      <c r="M434" s="410">
        <f t="shared" si="111"/>
        <v>8.09</v>
      </c>
      <c r="N434" s="410">
        <f t="shared" si="112"/>
        <v>8.109999999552965</v>
      </c>
      <c r="O434" s="411"/>
      <c r="P434" s="485">
        <f t="shared" ca="1" si="113"/>
        <v>0.47781250000000663</v>
      </c>
      <c r="Q434" s="484">
        <f t="shared" ca="1" si="114"/>
        <v>0.47797453703704368</v>
      </c>
      <c r="R434" s="486">
        <v>1.9999999552965164E-2</v>
      </c>
      <c r="S434" s="486">
        <f t="shared" ca="1" si="104"/>
        <v>0.11</v>
      </c>
      <c r="T434" s="505">
        <v>7</v>
      </c>
      <c r="U434" s="469" t="str">
        <f t="shared" si="105"/>
        <v>C20-R34</v>
      </c>
      <c r="V434" s="505">
        <v>20</v>
      </c>
      <c r="W434" s="470" t="s">
        <v>493</v>
      </c>
      <c r="X434" s="470" t="s">
        <v>494</v>
      </c>
      <c r="Y434" s="505">
        <v>34</v>
      </c>
      <c r="AA434" s="504">
        <v>418</v>
      </c>
    </row>
    <row r="435" spans="1:27" ht="12.75" customHeight="1">
      <c r="A435" s="403">
        <f t="shared" si="106"/>
        <v>419</v>
      </c>
      <c r="B435" s="527"/>
      <c r="C435" s="404" t="str">
        <f t="shared" si="102"/>
        <v>C20-R32</v>
      </c>
      <c r="D435" s="405">
        <v>0.41317129629629629</v>
      </c>
      <c r="E435" s="405">
        <v>0.41334490740740742</v>
      </c>
      <c r="F435" s="406">
        <f t="shared" ref="F435:H450" si="116">F434</f>
        <v>1.7</v>
      </c>
      <c r="G435" s="468">
        <f t="shared" si="116"/>
        <v>5.89</v>
      </c>
      <c r="H435" s="407">
        <f t="shared" si="116"/>
        <v>1.2</v>
      </c>
      <c r="I435" s="407">
        <f t="shared" si="108"/>
        <v>7.59</v>
      </c>
      <c r="J435" s="407">
        <f t="shared" si="103"/>
        <v>7.609999999552965</v>
      </c>
      <c r="K435" s="408">
        <f t="shared" si="109"/>
        <v>1.9999999552965164E-2</v>
      </c>
      <c r="L435" s="409">
        <f t="shared" si="110"/>
        <v>0.5</v>
      </c>
      <c r="M435" s="410">
        <f t="shared" si="111"/>
        <v>8.09</v>
      </c>
      <c r="N435" s="410">
        <f t="shared" si="112"/>
        <v>8.109999999552965</v>
      </c>
      <c r="O435" s="411"/>
      <c r="P435" s="485">
        <f t="shared" ca="1" si="113"/>
        <v>0.47822916666667331</v>
      </c>
      <c r="Q435" s="484">
        <f t="shared" ca="1" si="114"/>
        <v>0.47839120370371035</v>
      </c>
      <c r="R435" s="486">
        <v>1.9999999552965164E-2</v>
      </c>
      <c r="S435" s="486">
        <f t="shared" ca="1" si="104"/>
        <v>0.14000000000000001</v>
      </c>
      <c r="T435" s="505">
        <v>8</v>
      </c>
      <c r="U435" s="469" t="str">
        <f t="shared" si="105"/>
        <v>C20-R32</v>
      </c>
      <c r="V435" s="505">
        <v>20</v>
      </c>
      <c r="W435" s="470" t="s">
        <v>493</v>
      </c>
      <c r="X435" s="470" t="s">
        <v>494</v>
      </c>
      <c r="Y435" s="505">
        <v>32</v>
      </c>
      <c r="AA435" s="504">
        <v>419</v>
      </c>
    </row>
    <row r="436" spans="1:27" ht="12.75" customHeight="1">
      <c r="A436" s="403">
        <f t="shared" si="106"/>
        <v>420</v>
      </c>
      <c r="B436" s="527"/>
      <c r="C436" s="404" t="str">
        <f t="shared" si="102"/>
        <v>C20-R30</v>
      </c>
      <c r="D436" s="405">
        <v>0.41340277777777779</v>
      </c>
      <c r="E436" s="405">
        <v>0.41356481481481483</v>
      </c>
      <c r="F436" s="406">
        <f t="shared" si="116"/>
        <v>1.7</v>
      </c>
      <c r="G436" s="468">
        <f t="shared" si="116"/>
        <v>5.89</v>
      </c>
      <c r="H436" s="407">
        <f t="shared" si="116"/>
        <v>1.2</v>
      </c>
      <c r="I436" s="407">
        <f t="shared" si="108"/>
        <v>7.59</v>
      </c>
      <c r="J436" s="407">
        <f t="shared" si="103"/>
        <v>7.7400000059604643</v>
      </c>
      <c r="K436" s="408">
        <f t="shared" si="109"/>
        <v>0.15000000596046448</v>
      </c>
      <c r="L436" s="409">
        <f t="shared" si="110"/>
        <v>0.5</v>
      </c>
      <c r="M436" s="410">
        <f t="shared" si="111"/>
        <v>8.09</v>
      </c>
      <c r="N436" s="410">
        <f t="shared" si="112"/>
        <v>8.2400000059604643</v>
      </c>
      <c r="O436" s="411"/>
      <c r="P436" s="485">
        <f t="shared" ca="1" si="113"/>
        <v>0.47866898148148812</v>
      </c>
      <c r="Q436" s="484">
        <f t="shared" ca="1" si="114"/>
        <v>0.47884259259259926</v>
      </c>
      <c r="R436" s="486">
        <v>0.15000000596046448</v>
      </c>
      <c r="S436" s="486">
        <f t="shared" ca="1" si="104"/>
        <v>0.09</v>
      </c>
      <c r="T436" s="505">
        <v>9</v>
      </c>
      <c r="U436" s="469" t="str">
        <f t="shared" si="105"/>
        <v>C20-R30</v>
      </c>
      <c r="V436" s="505">
        <v>20</v>
      </c>
      <c r="W436" s="470" t="s">
        <v>493</v>
      </c>
      <c r="X436" s="470" t="s">
        <v>494</v>
      </c>
      <c r="Y436" s="505">
        <v>30</v>
      </c>
      <c r="AA436" s="504">
        <v>420</v>
      </c>
    </row>
    <row r="437" spans="1:27" ht="12.75" customHeight="1">
      <c r="A437" s="403">
        <f t="shared" si="106"/>
        <v>421</v>
      </c>
      <c r="B437" s="527"/>
      <c r="C437" s="404" t="str">
        <f t="shared" si="102"/>
        <v>C20-R28</v>
      </c>
      <c r="D437" s="405">
        <v>0.41364583333333332</v>
      </c>
      <c r="E437" s="405">
        <v>0.41380787037037037</v>
      </c>
      <c r="F437" s="406">
        <f t="shared" si="116"/>
        <v>1.7</v>
      </c>
      <c r="G437" s="468">
        <f t="shared" si="116"/>
        <v>5.89</v>
      </c>
      <c r="H437" s="407">
        <f t="shared" si="116"/>
        <v>1.2</v>
      </c>
      <c r="I437" s="407">
        <f t="shared" si="108"/>
        <v>7.59</v>
      </c>
      <c r="J437" s="407">
        <f t="shared" si="103"/>
        <v>7.6299999991059302</v>
      </c>
      <c r="K437" s="408">
        <f t="shared" si="109"/>
        <v>3.9999999105930328E-2</v>
      </c>
      <c r="L437" s="409">
        <f t="shared" si="110"/>
        <v>0.5</v>
      </c>
      <c r="M437" s="410">
        <f t="shared" si="111"/>
        <v>8.09</v>
      </c>
      <c r="N437" s="410">
        <f t="shared" si="112"/>
        <v>8.1299999991059302</v>
      </c>
      <c r="O437" s="411"/>
      <c r="P437" s="485">
        <f t="shared" ca="1" si="113"/>
        <v>0.47912037037037702</v>
      </c>
      <c r="Q437" s="484">
        <f t="shared" ca="1" si="114"/>
        <v>0.47927083333333997</v>
      </c>
      <c r="R437" s="486">
        <v>3.9999999105930328E-2</v>
      </c>
      <c r="S437" s="486">
        <f t="shared" ca="1" si="104"/>
        <v>0.08</v>
      </c>
      <c r="T437" s="505">
        <v>10</v>
      </c>
      <c r="U437" s="469" t="str">
        <f t="shared" si="105"/>
        <v>C20-R28</v>
      </c>
      <c r="V437" s="505">
        <v>20</v>
      </c>
      <c r="W437" s="470" t="s">
        <v>493</v>
      </c>
      <c r="X437" s="470" t="s">
        <v>494</v>
      </c>
      <c r="Y437" s="505">
        <v>28</v>
      </c>
      <c r="AA437" s="504">
        <v>421</v>
      </c>
    </row>
    <row r="438" spans="1:27" ht="12.75" customHeight="1">
      <c r="A438" s="403">
        <f t="shared" si="106"/>
        <v>422</v>
      </c>
      <c r="B438" s="527"/>
      <c r="C438" s="404" t="str">
        <f t="shared" si="102"/>
        <v>C20-R26</v>
      </c>
      <c r="D438" s="405">
        <v>0.41392361111111109</v>
      </c>
      <c r="E438" s="405">
        <v>0.41409722222222223</v>
      </c>
      <c r="F438" s="406">
        <f t="shared" si="116"/>
        <v>1.7</v>
      </c>
      <c r="G438" s="468">
        <f t="shared" si="116"/>
        <v>5.89</v>
      </c>
      <c r="H438" s="407">
        <f t="shared" si="116"/>
        <v>1.2</v>
      </c>
      <c r="I438" s="407">
        <f t="shared" si="108"/>
        <v>7.59</v>
      </c>
      <c r="J438" s="407">
        <f t="shared" si="103"/>
        <v>7.6699999982118605</v>
      </c>
      <c r="K438" s="408">
        <f t="shared" si="109"/>
        <v>7.9999998211860657E-2</v>
      </c>
      <c r="L438" s="409">
        <f t="shared" si="110"/>
        <v>0.5</v>
      </c>
      <c r="M438" s="410">
        <f t="shared" si="111"/>
        <v>8.09</v>
      </c>
      <c r="N438" s="410">
        <f t="shared" si="112"/>
        <v>8.1699999982118605</v>
      </c>
      <c r="O438" s="411"/>
      <c r="P438" s="485">
        <f t="shared" ca="1" si="113"/>
        <v>0.47951388888889551</v>
      </c>
      <c r="Q438" s="484">
        <f t="shared" ca="1" si="114"/>
        <v>0.47965277777778442</v>
      </c>
      <c r="R438" s="486">
        <v>7.9999998211860657E-2</v>
      </c>
      <c r="S438" s="486">
        <f t="shared" ca="1" si="104"/>
        <v>0.03</v>
      </c>
      <c r="T438" s="505">
        <v>11</v>
      </c>
      <c r="U438" s="469" t="str">
        <f t="shared" si="105"/>
        <v>C20-R26</v>
      </c>
      <c r="V438" s="505">
        <v>20</v>
      </c>
      <c r="W438" s="470" t="s">
        <v>493</v>
      </c>
      <c r="X438" s="470" t="s">
        <v>494</v>
      </c>
      <c r="Y438" s="505">
        <v>26</v>
      </c>
      <c r="AA438" s="504">
        <v>422</v>
      </c>
    </row>
    <row r="439" spans="1:27" ht="12.75" customHeight="1">
      <c r="A439" s="403">
        <f t="shared" si="106"/>
        <v>423</v>
      </c>
      <c r="B439" s="527"/>
      <c r="C439" s="404" t="str">
        <f t="shared" si="102"/>
        <v>C20-R24</v>
      </c>
      <c r="D439" s="405">
        <v>0.41415509259259259</v>
      </c>
      <c r="E439" s="405">
        <v>0.41431712962962963</v>
      </c>
      <c r="F439" s="406">
        <f t="shared" si="116"/>
        <v>1.7</v>
      </c>
      <c r="G439" s="468">
        <f t="shared" si="116"/>
        <v>5.89</v>
      </c>
      <c r="H439" s="407">
        <f t="shared" si="116"/>
        <v>1.2</v>
      </c>
      <c r="I439" s="407">
        <f t="shared" si="108"/>
        <v>7.59</v>
      </c>
      <c r="J439" s="407">
        <f t="shared" si="103"/>
        <v>7.6299999991059302</v>
      </c>
      <c r="K439" s="408">
        <f t="shared" si="109"/>
        <v>3.9999999105930328E-2</v>
      </c>
      <c r="L439" s="409">
        <f t="shared" si="110"/>
        <v>0.5</v>
      </c>
      <c r="M439" s="410">
        <f t="shared" si="111"/>
        <v>8.09</v>
      </c>
      <c r="N439" s="410">
        <f t="shared" si="112"/>
        <v>8.1299999991059302</v>
      </c>
      <c r="O439" s="411"/>
      <c r="P439" s="485">
        <f t="shared" ca="1" si="113"/>
        <v>0.47990740740741406</v>
      </c>
      <c r="Q439" s="484">
        <f t="shared" ca="1" si="114"/>
        <v>0.48008101851852519</v>
      </c>
      <c r="R439" s="486">
        <v>3.9999999105930328E-2</v>
      </c>
      <c r="S439" s="486">
        <f t="shared" ca="1" si="104"/>
        <v>0.15</v>
      </c>
      <c r="T439" s="505">
        <v>12</v>
      </c>
      <c r="U439" s="469" t="str">
        <f t="shared" si="105"/>
        <v>C20-R24</v>
      </c>
      <c r="V439" s="505">
        <v>20</v>
      </c>
      <c r="W439" s="470" t="s">
        <v>493</v>
      </c>
      <c r="X439" s="470" t="s">
        <v>494</v>
      </c>
      <c r="Y439" s="505">
        <v>24</v>
      </c>
      <c r="AA439" s="504">
        <v>423</v>
      </c>
    </row>
    <row r="440" spans="1:27" ht="12.75" customHeight="1">
      <c r="A440" s="403">
        <f t="shared" si="106"/>
        <v>424</v>
      </c>
      <c r="B440" s="527"/>
      <c r="C440" s="404" t="str">
        <f t="shared" si="102"/>
        <v>C20-R22</v>
      </c>
      <c r="D440" s="405">
        <v>0.41444444444444445</v>
      </c>
      <c r="E440" s="405">
        <v>0.41460648148148149</v>
      </c>
      <c r="F440" s="406">
        <f t="shared" si="116"/>
        <v>1.7</v>
      </c>
      <c r="G440" s="468">
        <f t="shared" si="116"/>
        <v>5.89</v>
      </c>
      <c r="H440" s="407">
        <f t="shared" si="116"/>
        <v>1.2</v>
      </c>
      <c r="I440" s="407">
        <f t="shared" si="108"/>
        <v>7.59</v>
      </c>
      <c r="J440" s="407">
        <f t="shared" si="103"/>
        <v>7.5999999997764824</v>
      </c>
      <c r="K440" s="408">
        <f t="shared" si="109"/>
        <v>9.9999997764825821E-3</v>
      </c>
      <c r="L440" s="409">
        <f t="shared" si="110"/>
        <v>0.5</v>
      </c>
      <c r="M440" s="410">
        <f t="shared" si="111"/>
        <v>8.09</v>
      </c>
      <c r="N440" s="410">
        <f t="shared" si="112"/>
        <v>8.0999999997764824</v>
      </c>
      <c r="O440" s="411"/>
      <c r="P440" s="485">
        <f t="shared" ca="1" si="113"/>
        <v>0.48037037037037705</v>
      </c>
      <c r="Q440" s="484">
        <f t="shared" ca="1" si="114"/>
        <v>0.48054398148148819</v>
      </c>
      <c r="R440" s="486">
        <v>9.9999997764825821E-3</v>
      </c>
      <c r="S440" s="486">
        <f t="shared" ca="1" si="104"/>
        <v>0.02</v>
      </c>
      <c r="T440" s="505">
        <v>13</v>
      </c>
      <c r="U440" s="469" t="str">
        <f t="shared" si="105"/>
        <v>C20-R22</v>
      </c>
      <c r="V440" s="505">
        <v>20</v>
      </c>
      <c r="W440" s="470" t="s">
        <v>493</v>
      </c>
      <c r="X440" s="470" t="s">
        <v>494</v>
      </c>
      <c r="Y440" s="505">
        <v>22</v>
      </c>
      <c r="AA440" s="504">
        <v>424</v>
      </c>
    </row>
    <row r="441" spans="1:27" ht="12.75" customHeight="1">
      <c r="A441" s="403">
        <f t="shared" si="106"/>
        <v>425</v>
      </c>
      <c r="B441" s="527"/>
      <c r="C441" s="404" t="str">
        <f t="shared" si="102"/>
        <v>C20-R20</v>
      </c>
      <c r="D441" s="405">
        <v>0.41469907407407408</v>
      </c>
      <c r="E441" s="405">
        <v>0.41483796296296294</v>
      </c>
      <c r="F441" s="406">
        <f t="shared" si="116"/>
        <v>1.7</v>
      </c>
      <c r="G441" s="468">
        <f t="shared" si="116"/>
        <v>5.89</v>
      </c>
      <c r="H441" s="407">
        <f t="shared" si="116"/>
        <v>1.2</v>
      </c>
      <c r="I441" s="407">
        <f t="shared" si="108"/>
        <v>7.59</v>
      </c>
      <c r="J441" s="407">
        <f t="shared" si="103"/>
        <v>7.6699999982118605</v>
      </c>
      <c r="K441" s="408">
        <f t="shared" si="109"/>
        <v>7.9999998211860657E-2</v>
      </c>
      <c r="L441" s="409">
        <f t="shared" si="110"/>
        <v>0.5</v>
      </c>
      <c r="M441" s="410">
        <f t="shared" si="111"/>
        <v>8.09</v>
      </c>
      <c r="N441" s="410">
        <f t="shared" si="112"/>
        <v>8.1699999982118605</v>
      </c>
      <c r="O441" s="411"/>
      <c r="P441" s="485">
        <f t="shared" ca="1" si="113"/>
        <v>0.48082175925926596</v>
      </c>
      <c r="Q441" s="484">
        <f t="shared" ca="1" si="114"/>
        <v>0.48096064814815487</v>
      </c>
      <c r="R441" s="486">
        <v>7.9999998211860657E-2</v>
      </c>
      <c r="S441" s="486">
        <f t="shared" ca="1" si="104"/>
        <v>0.09</v>
      </c>
      <c r="T441" s="505">
        <v>14</v>
      </c>
      <c r="U441" s="469" t="str">
        <f t="shared" si="105"/>
        <v>C20-R20</v>
      </c>
      <c r="V441" s="505">
        <v>20</v>
      </c>
      <c r="W441" s="470" t="s">
        <v>493</v>
      </c>
      <c r="X441" s="470" t="s">
        <v>494</v>
      </c>
      <c r="Y441" s="505">
        <v>20</v>
      </c>
      <c r="AA441" s="504">
        <v>425</v>
      </c>
    </row>
    <row r="442" spans="1:27" ht="12.75" customHeight="1">
      <c r="A442" s="403">
        <f t="shared" si="106"/>
        <v>426</v>
      </c>
      <c r="B442" s="527"/>
      <c r="C442" s="404" t="str">
        <f t="shared" si="102"/>
        <v>C20-R18</v>
      </c>
      <c r="D442" s="405">
        <v>0.41497685185185185</v>
      </c>
      <c r="E442" s="405">
        <v>0.4151273148148148</v>
      </c>
      <c r="F442" s="406">
        <f t="shared" si="116"/>
        <v>1.7</v>
      </c>
      <c r="G442" s="468">
        <f t="shared" si="116"/>
        <v>5.89</v>
      </c>
      <c r="H442" s="407">
        <f t="shared" si="116"/>
        <v>1.2</v>
      </c>
      <c r="I442" s="407">
        <f t="shared" si="108"/>
        <v>7.59</v>
      </c>
      <c r="J442" s="407">
        <f t="shared" si="103"/>
        <v>7.6299999991059302</v>
      </c>
      <c r="K442" s="408">
        <f t="shared" si="109"/>
        <v>3.9999999105930328E-2</v>
      </c>
      <c r="L442" s="409">
        <f t="shared" si="110"/>
        <v>0.5</v>
      </c>
      <c r="M442" s="410">
        <f t="shared" si="111"/>
        <v>8.09</v>
      </c>
      <c r="N442" s="410">
        <f t="shared" si="112"/>
        <v>8.1299999991059302</v>
      </c>
      <c r="O442" s="411"/>
      <c r="P442" s="485">
        <f t="shared" ca="1" si="113"/>
        <v>0.48119212962963637</v>
      </c>
      <c r="Q442" s="484">
        <f t="shared" ca="1" si="114"/>
        <v>0.48136574074074751</v>
      </c>
      <c r="R442" s="486">
        <v>3.9999999105930328E-2</v>
      </c>
      <c r="S442" s="486">
        <f t="shared" ca="1" si="104"/>
        <v>7.0000000000000007E-2</v>
      </c>
      <c r="T442" s="505">
        <v>15</v>
      </c>
      <c r="U442" s="503" t="str">
        <f t="shared" si="105"/>
        <v>C20-R18</v>
      </c>
      <c r="V442" s="505">
        <v>20</v>
      </c>
      <c r="W442" s="503" t="s">
        <v>493</v>
      </c>
      <c r="X442" s="503" t="s">
        <v>494</v>
      </c>
      <c r="Y442" s="505">
        <v>18</v>
      </c>
      <c r="AA442" s="504">
        <v>426</v>
      </c>
    </row>
    <row r="443" spans="1:27" ht="12.75" customHeight="1">
      <c r="A443" s="403">
        <f t="shared" si="106"/>
        <v>427</v>
      </c>
      <c r="B443" s="527"/>
      <c r="C443" s="404" t="str">
        <f t="shared" si="102"/>
        <v>C20-R16</v>
      </c>
      <c r="D443" s="405">
        <v>0.41521990740740738</v>
      </c>
      <c r="E443" s="405">
        <v>0.41539351851851852</v>
      </c>
      <c r="F443" s="406">
        <f t="shared" si="116"/>
        <v>1.7</v>
      </c>
      <c r="G443" s="468">
        <f t="shared" si="116"/>
        <v>5.89</v>
      </c>
      <c r="H443" s="407">
        <f t="shared" si="116"/>
        <v>1.2</v>
      </c>
      <c r="I443" s="407">
        <f t="shared" si="108"/>
        <v>7.59</v>
      </c>
      <c r="J443" s="407">
        <f t="shared" si="103"/>
        <v>7.6299999991059302</v>
      </c>
      <c r="K443" s="408">
        <f t="shared" si="109"/>
        <v>3.9999999105930328E-2</v>
      </c>
      <c r="L443" s="409">
        <f t="shared" si="110"/>
        <v>0.5</v>
      </c>
      <c r="M443" s="410">
        <f t="shared" si="111"/>
        <v>8.09</v>
      </c>
      <c r="N443" s="410">
        <f t="shared" si="112"/>
        <v>8.1299999991059302</v>
      </c>
      <c r="O443" s="411"/>
      <c r="P443" s="485">
        <f t="shared" ca="1" si="113"/>
        <v>0.48162037037037714</v>
      </c>
      <c r="Q443" s="484">
        <f t="shared" ca="1" si="114"/>
        <v>0.48175925925926605</v>
      </c>
      <c r="R443" s="486">
        <v>3.9999999105930328E-2</v>
      </c>
      <c r="S443" s="486">
        <f t="shared" ca="1" si="104"/>
        <v>0.12</v>
      </c>
      <c r="T443" s="505">
        <v>16</v>
      </c>
      <c r="U443" s="469" t="str">
        <f t="shared" si="105"/>
        <v>C20-R16</v>
      </c>
      <c r="V443" s="505">
        <v>20</v>
      </c>
      <c r="W443" s="470" t="s">
        <v>493</v>
      </c>
      <c r="X443" s="470" t="s">
        <v>494</v>
      </c>
      <c r="Y443" s="505">
        <v>16</v>
      </c>
      <c r="AA443" s="504">
        <v>427</v>
      </c>
    </row>
    <row r="444" spans="1:27" ht="12.75" customHeight="1">
      <c r="A444" s="403">
        <f t="shared" si="106"/>
        <v>428</v>
      </c>
      <c r="B444" s="527"/>
      <c r="C444" s="404" t="str">
        <f t="shared" si="102"/>
        <v>C20-R14</v>
      </c>
      <c r="D444" s="405">
        <v>0.41548611111111111</v>
      </c>
      <c r="E444" s="405">
        <v>0.41563657407407406</v>
      </c>
      <c r="F444" s="406">
        <f t="shared" si="116"/>
        <v>1.7</v>
      </c>
      <c r="G444" s="468">
        <f t="shared" si="116"/>
        <v>5.89</v>
      </c>
      <c r="H444" s="407">
        <f t="shared" si="116"/>
        <v>1.2</v>
      </c>
      <c r="I444" s="407">
        <f t="shared" si="108"/>
        <v>7.59</v>
      </c>
      <c r="J444" s="407">
        <f t="shared" si="103"/>
        <v>7.690000001490116</v>
      </c>
      <c r="K444" s="408">
        <f t="shared" si="109"/>
        <v>0.10000000149011612</v>
      </c>
      <c r="L444" s="409">
        <f t="shared" si="110"/>
        <v>0.5</v>
      </c>
      <c r="M444" s="410">
        <f t="shared" si="111"/>
        <v>8.09</v>
      </c>
      <c r="N444" s="410">
        <f t="shared" si="112"/>
        <v>8.190000001490116</v>
      </c>
      <c r="O444" s="411"/>
      <c r="P444" s="485">
        <f t="shared" ca="1" si="113"/>
        <v>0.48202546296296978</v>
      </c>
      <c r="Q444" s="484">
        <f t="shared" ca="1" si="114"/>
        <v>0.48217592592593272</v>
      </c>
      <c r="R444" s="486">
        <v>0.10000000149011612</v>
      </c>
      <c r="S444" s="486">
        <f t="shared" ca="1" si="104"/>
        <v>0.15</v>
      </c>
      <c r="T444" s="505">
        <v>17</v>
      </c>
      <c r="U444" s="469" t="str">
        <f t="shared" si="105"/>
        <v>C20-R14</v>
      </c>
      <c r="V444" s="505">
        <v>20</v>
      </c>
      <c r="W444" s="470" t="s">
        <v>493</v>
      </c>
      <c r="X444" s="470" t="s">
        <v>494</v>
      </c>
      <c r="Y444" s="505">
        <v>14</v>
      </c>
      <c r="AA444" s="504">
        <v>428</v>
      </c>
    </row>
    <row r="445" spans="1:27" ht="12.75" customHeight="1">
      <c r="A445" s="403">
        <f t="shared" si="106"/>
        <v>429</v>
      </c>
      <c r="B445" s="527"/>
      <c r="C445" s="404" t="str">
        <f t="shared" si="102"/>
        <v>C20-R12</v>
      </c>
      <c r="D445" s="405">
        <v>0.41576388888888888</v>
      </c>
      <c r="E445" s="405">
        <v>0.41592592592592592</v>
      </c>
      <c r="F445" s="406">
        <f t="shared" si="116"/>
        <v>1.7</v>
      </c>
      <c r="G445" s="468">
        <f t="shared" si="116"/>
        <v>5.89</v>
      </c>
      <c r="H445" s="407">
        <f t="shared" si="116"/>
        <v>1.2</v>
      </c>
      <c r="I445" s="407">
        <f t="shared" si="108"/>
        <v>7.59</v>
      </c>
      <c r="J445" s="407">
        <f t="shared" si="103"/>
        <v>7.6999999994039534</v>
      </c>
      <c r="K445" s="408">
        <f t="shared" si="109"/>
        <v>0.10999999940395355</v>
      </c>
      <c r="L445" s="409">
        <f t="shared" si="110"/>
        <v>0.5</v>
      </c>
      <c r="M445" s="410">
        <f t="shared" si="111"/>
        <v>8.09</v>
      </c>
      <c r="N445" s="410">
        <f t="shared" si="112"/>
        <v>8.1999999994039534</v>
      </c>
      <c r="O445" s="411"/>
      <c r="P445" s="485">
        <f t="shared" ca="1" si="113"/>
        <v>0.48245370370371049</v>
      </c>
      <c r="Q445" s="484">
        <f t="shared" ca="1" si="114"/>
        <v>0.4825925925925994</v>
      </c>
      <c r="R445" s="486">
        <v>0.10999999940395355</v>
      </c>
      <c r="S445" s="486">
        <f t="shared" ca="1" si="104"/>
        <v>0.05</v>
      </c>
      <c r="T445" s="505">
        <v>18</v>
      </c>
      <c r="U445" s="469" t="str">
        <f t="shared" si="105"/>
        <v>C20-R12</v>
      </c>
      <c r="V445" s="505">
        <v>20</v>
      </c>
      <c r="W445" s="470" t="s">
        <v>493</v>
      </c>
      <c r="X445" s="470" t="s">
        <v>494</v>
      </c>
      <c r="Y445" s="505">
        <v>12</v>
      </c>
      <c r="AA445" s="504">
        <v>429</v>
      </c>
    </row>
    <row r="446" spans="1:27" ht="12.75" customHeight="1">
      <c r="A446" s="403">
        <f t="shared" si="106"/>
        <v>430</v>
      </c>
      <c r="B446" s="527"/>
      <c r="C446" s="404" t="str">
        <f t="shared" si="102"/>
        <v>C20-R10</v>
      </c>
      <c r="D446" s="405">
        <v>0.41605324074074074</v>
      </c>
      <c r="E446" s="405">
        <v>0.41620370370370369</v>
      </c>
      <c r="F446" s="406">
        <f t="shared" si="116"/>
        <v>1.7</v>
      </c>
      <c r="G446" s="468">
        <f t="shared" si="116"/>
        <v>5.89</v>
      </c>
      <c r="H446" s="407">
        <f t="shared" si="116"/>
        <v>1.2</v>
      </c>
      <c r="I446" s="407">
        <f t="shared" si="108"/>
        <v>7.59</v>
      </c>
      <c r="J446" s="407">
        <f t="shared" si="103"/>
        <v>7.7300000005960463</v>
      </c>
      <c r="K446" s="408">
        <f t="shared" si="109"/>
        <v>0.14000000059604645</v>
      </c>
      <c r="L446" s="409">
        <f t="shared" si="110"/>
        <v>0.5</v>
      </c>
      <c r="M446" s="410">
        <f t="shared" si="111"/>
        <v>8.09</v>
      </c>
      <c r="N446" s="410">
        <f t="shared" si="112"/>
        <v>8.2300000005960463</v>
      </c>
      <c r="O446" s="411"/>
      <c r="P446" s="485">
        <f t="shared" ca="1" si="113"/>
        <v>0.48285879629630313</v>
      </c>
      <c r="Q446" s="484">
        <f t="shared" ca="1" si="114"/>
        <v>0.48299768518519204</v>
      </c>
      <c r="R446" s="486">
        <v>0.14000000059604645</v>
      </c>
      <c r="S446" s="486">
        <f t="shared" ca="1" si="104"/>
        <v>0.1</v>
      </c>
      <c r="T446" s="505">
        <v>19</v>
      </c>
      <c r="U446" s="469" t="str">
        <f t="shared" si="105"/>
        <v>C20-R10</v>
      </c>
      <c r="V446" s="505">
        <v>20</v>
      </c>
      <c r="W446" s="470" t="s">
        <v>493</v>
      </c>
      <c r="X446" s="470" t="s">
        <v>494</v>
      </c>
      <c r="Y446" s="505">
        <v>10</v>
      </c>
      <c r="AA446" s="504">
        <v>430</v>
      </c>
    </row>
    <row r="447" spans="1:27" ht="12.75" customHeight="1">
      <c r="A447" s="403">
        <f t="shared" si="106"/>
        <v>431</v>
      </c>
      <c r="B447" s="527"/>
      <c r="C447" s="404" t="str">
        <f t="shared" si="102"/>
        <v>C20-R8</v>
      </c>
      <c r="D447" s="405">
        <v>0.41628472222222224</v>
      </c>
      <c r="E447" s="405">
        <v>0.41644675925925928</v>
      </c>
      <c r="F447" s="406">
        <f t="shared" si="116"/>
        <v>1.7</v>
      </c>
      <c r="G447" s="468">
        <f t="shared" si="116"/>
        <v>5.89</v>
      </c>
      <c r="H447" s="407">
        <f t="shared" si="116"/>
        <v>1.2</v>
      </c>
      <c r="I447" s="407">
        <f t="shared" si="108"/>
        <v>7.59</v>
      </c>
      <c r="J447" s="407">
        <f t="shared" si="103"/>
        <v>7.7199999952316283</v>
      </c>
      <c r="K447" s="408">
        <f t="shared" si="109"/>
        <v>0.12999999523162842</v>
      </c>
      <c r="L447" s="409">
        <f t="shared" si="110"/>
        <v>0.5</v>
      </c>
      <c r="M447" s="410">
        <f t="shared" si="111"/>
        <v>8.09</v>
      </c>
      <c r="N447" s="410">
        <f t="shared" si="112"/>
        <v>8.2199999952316283</v>
      </c>
      <c r="O447" s="411"/>
      <c r="P447" s="485">
        <f t="shared" ca="1" si="113"/>
        <v>0.48324074074074758</v>
      </c>
      <c r="Q447" s="484">
        <f t="shared" ca="1" si="114"/>
        <v>0.48337962962963649</v>
      </c>
      <c r="R447" s="486">
        <v>0.12999999523162842</v>
      </c>
      <c r="S447" s="486">
        <f t="shared" ca="1" si="104"/>
        <v>0.09</v>
      </c>
      <c r="T447" s="505">
        <v>20</v>
      </c>
      <c r="U447" s="469" t="str">
        <f t="shared" si="105"/>
        <v>C20-R8</v>
      </c>
      <c r="V447" s="505">
        <v>20</v>
      </c>
      <c r="W447" s="470" t="s">
        <v>493</v>
      </c>
      <c r="X447" s="470" t="s">
        <v>494</v>
      </c>
      <c r="Y447" s="505">
        <v>8</v>
      </c>
      <c r="AA447" s="504">
        <v>431</v>
      </c>
    </row>
    <row r="448" spans="1:27" ht="12.75" customHeight="1">
      <c r="A448" s="403">
        <f t="shared" si="106"/>
        <v>432</v>
      </c>
      <c r="B448" s="527"/>
      <c r="C448" s="404" t="str">
        <f t="shared" si="102"/>
        <v>C20-R6</v>
      </c>
      <c r="D448" s="405">
        <v>0.4165740740740741</v>
      </c>
      <c r="E448" s="405">
        <v>0.41672453703703705</v>
      </c>
      <c r="F448" s="406">
        <f t="shared" si="116"/>
        <v>1.7</v>
      </c>
      <c r="G448" s="468">
        <f t="shared" si="116"/>
        <v>5.89</v>
      </c>
      <c r="H448" s="407">
        <f t="shared" si="116"/>
        <v>1.2</v>
      </c>
      <c r="I448" s="407">
        <f t="shared" si="108"/>
        <v>7.59</v>
      </c>
      <c r="J448" s="407">
        <f t="shared" si="103"/>
        <v>7.7199999952316283</v>
      </c>
      <c r="K448" s="408">
        <f t="shared" si="109"/>
        <v>0.12999999523162842</v>
      </c>
      <c r="L448" s="409">
        <f t="shared" si="110"/>
        <v>0.5</v>
      </c>
      <c r="M448" s="410">
        <f t="shared" si="111"/>
        <v>8.09</v>
      </c>
      <c r="N448" s="410">
        <f t="shared" si="112"/>
        <v>8.2199999952316283</v>
      </c>
      <c r="O448" s="411"/>
      <c r="P448" s="485">
        <f t="shared" ca="1" si="113"/>
        <v>0.48365740740741425</v>
      </c>
      <c r="Q448" s="484">
        <f t="shared" ca="1" si="114"/>
        <v>0.48383101851852539</v>
      </c>
      <c r="R448" s="486">
        <v>0.12999999523162842</v>
      </c>
      <c r="S448" s="486">
        <f t="shared" ca="1" si="104"/>
        <v>7.0000000000000007E-2</v>
      </c>
      <c r="T448" s="505">
        <v>21</v>
      </c>
      <c r="U448" s="469" t="str">
        <f t="shared" si="105"/>
        <v>C20-R6</v>
      </c>
      <c r="V448" s="505">
        <v>20</v>
      </c>
      <c r="W448" s="470" t="s">
        <v>493</v>
      </c>
      <c r="X448" s="470" t="s">
        <v>494</v>
      </c>
      <c r="Y448" s="505">
        <v>6</v>
      </c>
      <c r="AA448" s="504">
        <v>432</v>
      </c>
    </row>
    <row r="449" spans="1:27" ht="12.75" customHeight="1">
      <c r="A449" s="403">
        <f t="shared" si="106"/>
        <v>433</v>
      </c>
      <c r="B449" s="527"/>
      <c r="C449" s="404" t="str">
        <f t="shared" si="102"/>
        <v>C20-R4</v>
      </c>
      <c r="D449" s="405">
        <v>0.4168634259259259</v>
      </c>
      <c r="E449" s="405">
        <v>0.41701388888888891</v>
      </c>
      <c r="F449" s="406">
        <f t="shared" si="116"/>
        <v>1.7</v>
      </c>
      <c r="G449" s="468">
        <f t="shared" si="116"/>
        <v>5.89</v>
      </c>
      <c r="H449" s="407">
        <f t="shared" si="116"/>
        <v>1.2</v>
      </c>
      <c r="I449" s="407">
        <f t="shared" si="108"/>
        <v>7.59</v>
      </c>
      <c r="J449" s="407">
        <f t="shared" si="103"/>
        <v>7.6299999991059302</v>
      </c>
      <c r="K449" s="408">
        <f t="shared" si="109"/>
        <v>3.9999999105930328E-2</v>
      </c>
      <c r="L449" s="409">
        <f t="shared" si="110"/>
        <v>0.5</v>
      </c>
      <c r="M449" s="410">
        <f t="shared" si="111"/>
        <v>8.09</v>
      </c>
      <c r="N449" s="410">
        <f t="shared" si="112"/>
        <v>8.1299999991059302</v>
      </c>
      <c r="O449" s="411"/>
      <c r="P449" s="485">
        <f t="shared" ca="1" si="113"/>
        <v>0.48412037037037725</v>
      </c>
      <c r="Q449" s="484">
        <f t="shared" ca="1" si="114"/>
        <v>0.48425925925926616</v>
      </c>
      <c r="R449" s="486">
        <v>3.9999999105930328E-2</v>
      </c>
      <c r="S449" s="486">
        <f t="shared" ca="1" si="104"/>
        <v>0.14000000000000001</v>
      </c>
      <c r="T449" s="505">
        <v>22</v>
      </c>
      <c r="U449" s="469" t="str">
        <f t="shared" si="105"/>
        <v>C20-R4</v>
      </c>
      <c r="V449" s="505">
        <v>20</v>
      </c>
      <c r="W449" s="470" t="s">
        <v>493</v>
      </c>
      <c r="X449" s="470" t="s">
        <v>494</v>
      </c>
      <c r="Y449" s="505">
        <v>4</v>
      </c>
      <c r="AA449" s="504">
        <v>433</v>
      </c>
    </row>
    <row r="450" spans="1:27" ht="12.75" customHeight="1">
      <c r="A450" s="403">
        <f t="shared" si="106"/>
        <v>434</v>
      </c>
      <c r="B450" s="527"/>
      <c r="C450" s="404" t="str">
        <f t="shared" si="102"/>
        <v>C21-R3</v>
      </c>
      <c r="D450" s="405">
        <v>0.41714120370370372</v>
      </c>
      <c r="E450" s="405">
        <v>0.41730324074074077</v>
      </c>
      <c r="F450" s="406">
        <f t="shared" si="116"/>
        <v>1.7</v>
      </c>
      <c r="G450" s="468">
        <f t="shared" si="116"/>
        <v>5.89</v>
      </c>
      <c r="H450" s="407">
        <f t="shared" si="116"/>
        <v>1.2</v>
      </c>
      <c r="I450" s="407">
        <f t="shared" si="108"/>
        <v>7.59</v>
      </c>
      <c r="J450" s="407">
        <f t="shared" si="103"/>
        <v>7.7300000005960463</v>
      </c>
      <c r="K450" s="408">
        <f t="shared" si="109"/>
        <v>0.14000000059604645</v>
      </c>
      <c r="L450" s="409">
        <f t="shared" si="110"/>
        <v>0.5</v>
      </c>
      <c r="M450" s="410">
        <f t="shared" si="111"/>
        <v>8.09</v>
      </c>
      <c r="N450" s="410">
        <f t="shared" si="112"/>
        <v>8.2300000005960463</v>
      </c>
      <c r="O450" s="411"/>
      <c r="P450" s="485">
        <f t="shared" ca="1" si="113"/>
        <v>0.4845023148148217</v>
      </c>
      <c r="Q450" s="484">
        <f t="shared" ca="1" si="114"/>
        <v>0.48464120370371061</v>
      </c>
      <c r="R450" s="486">
        <v>0.14000000059604645</v>
      </c>
      <c r="S450" s="486">
        <f t="shared" ca="1" si="104"/>
        <v>0.05</v>
      </c>
      <c r="T450" s="505">
        <v>1</v>
      </c>
      <c r="U450" s="469" t="str">
        <f t="shared" si="105"/>
        <v>C21-R3</v>
      </c>
      <c r="V450" s="505">
        <v>21</v>
      </c>
      <c r="W450" s="470" t="s">
        <v>493</v>
      </c>
      <c r="X450" s="470" t="s">
        <v>494</v>
      </c>
      <c r="Y450" s="505">
        <v>3</v>
      </c>
      <c r="AA450" s="504">
        <v>434</v>
      </c>
    </row>
    <row r="451" spans="1:27" ht="12.75" customHeight="1">
      <c r="A451" s="403">
        <f t="shared" si="106"/>
        <v>435</v>
      </c>
      <c r="B451" s="527"/>
      <c r="C451" s="404" t="str">
        <f t="shared" si="102"/>
        <v>C21-R5</v>
      </c>
      <c r="D451" s="405">
        <v>0.41738425925925926</v>
      </c>
      <c r="E451" s="405">
        <v>0.41755787037037034</v>
      </c>
      <c r="F451" s="406">
        <f t="shared" ref="F451:H466" si="117">F450</f>
        <v>1.7</v>
      </c>
      <c r="G451" s="468">
        <f t="shared" si="117"/>
        <v>5.89</v>
      </c>
      <c r="H451" s="407">
        <f t="shared" si="117"/>
        <v>1.2</v>
      </c>
      <c r="I451" s="407">
        <f t="shared" si="108"/>
        <v>7.59</v>
      </c>
      <c r="J451" s="407">
        <f t="shared" si="103"/>
        <v>7.5999999997764824</v>
      </c>
      <c r="K451" s="408">
        <f t="shared" si="109"/>
        <v>9.9999997764825821E-3</v>
      </c>
      <c r="L451" s="409">
        <f t="shared" si="110"/>
        <v>0.5</v>
      </c>
      <c r="M451" s="410">
        <f t="shared" si="111"/>
        <v>8.09</v>
      </c>
      <c r="N451" s="410">
        <f t="shared" si="112"/>
        <v>8.0999999997764824</v>
      </c>
      <c r="O451" s="411"/>
      <c r="P451" s="485">
        <f t="shared" ca="1" si="113"/>
        <v>0.48489583333334024</v>
      </c>
      <c r="Q451" s="484">
        <f t="shared" ca="1" si="114"/>
        <v>0.48504629629630319</v>
      </c>
      <c r="R451" s="486">
        <v>9.9999997764825821E-3</v>
      </c>
      <c r="S451" s="486">
        <f t="shared" ca="1" si="104"/>
        <v>0.11</v>
      </c>
      <c r="T451" s="505">
        <v>2</v>
      </c>
      <c r="U451" s="469" t="str">
        <f t="shared" si="105"/>
        <v>C21-R5</v>
      </c>
      <c r="V451" s="505">
        <v>21</v>
      </c>
      <c r="W451" s="470" t="s">
        <v>493</v>
      </c>
      <c r="X451" s="470" t="s">
        <v>494</v>
      </c>
      <c r="Y451" s="505">
        <v>5</v>
      </c>
      <c r="AA451" s="504">
        <v>435</v>
      </c>
    </row>
    <row r="452" spans="1:27" ht="12.75" customHeight="1">
      <c r="A452" s="403">
        <f t="shared" si="106"/>
        <v>436</v>
      </c>
      <c r="B452" s="527"/>
      <c r="C452" s="404" t="str">
        <f t="shared" si="102"/>
        <v>C21-R7</v>
      </c>
      <c r="D452" s="405">
        <v>0.41765046296296299</v>
      </c>
      <c r="E452" s="405">
        <v>0.41782407407407407</v>
      </c>
      <c r="F452" s="406">
        <f t="shared" si="117"/>
        <v>1.7</v>
      </c>
      <c r="G452" s="468">
        <f t="shared" si="117"/>
        <v>5.89</v>
      </c>
      <c r="H452" s="407">
        <f t="shared" si="117"/>
        <v>1.2</v>
      </c>
      <c r="I452" s="407">
        <f t="shared" si="108"/>
        <v>7.59</v>
      </c>
      <c r="J452" s="407">
        <f t="shared" si="103"/>
        <v>7.6600000002980231</v>
      </c>
      <c r="K452" s="408">
        <f t="shared" si="109"/>
        <v>7.0000000298023224E-2</v>
      </c>
      <c r="L452" s="409">
        <f t="shared" si="110"/>
        <v>0.5</v>
      </c>
      <c r="M452" s="410">
        <f t="shared" si="111"/>
        <v>8.09</v>
      </c>
      <c r="N452" s="410">
        <f t="shared" si="112"/>
        <v>8.1600000002980231</v>
      </c>
      <c r="O452" s="411"/>
      <c r="P452" s="485">
        <f t="shared" ca="1" si="113"/>
        <v>0.48533564814815505</v>
      </c>
      <c r="Q452" s="484">
        <f t="shared" ca="1" si="114"/>
        <v>0.4854976851851921</v>
      </c>
      <c r="R452" s="486">
        <v>7.0000000298023224E-2</v>
      </c>
      <c r="S452" s="486">
        <f t="shared" ca="1" si="104"/>
        <v>0.08</v>
      </c>
      <c r="T452" s="505">
        <v>3</v>
      </c>
      <c r="U452" s="469" t="str">
        <f t="shared" si="105"/>
        <v>C21-R7</v>
      </c>
      <c r="V452" s="505">
        <v>21</v>
      </c>
      <c r="W452" s="470" t="s">
        <v>493</v>
      </c>
      <c r="X452" s="470" t="s">
        <v>494</v>
      </c>
      <c r="Y452" s="505">
        <v>7</v>
      </c>
      <c r="AA452" s="504">
        <v>436</v>
      </c>
    </row>
    <row r="453" spans="1:27" ht="12.75" customHeight="1">
      <c r="A453" s="403">
        <f t="shared" si="106"/>
        <v>437</v>
      </c>
      <c r="B453" s="527"/>
      <c r="C453" s="404" t="str">
        <f t="shared" si="102"/>
        <v>C21-R9</v>
      </c>
      <c r="D453" s="405">
        <v>0.41792824074074075</v>
      </c>
      <c r="E453" s="405">
        <v>0.41810185185185184</v>
      </c>
      <c r="F453" s="406">
        <f t="shared" si="117"/>
        <v>1.7</v>
      </c>
      <c r="G453" s="468">
        <f t="shared" si="117"/>
        <v>5.89</v>
      </c>
      <c r="H453" s="407">
        <f t="shared" si="117"/>
        <v>1.2</v>
      </c>
      <c r="I453" s="407">
        <f t="shared" si="108"/>
        <v>7.59</v>
      </c>
      <c r="J453" s="407">
        <f t="shared" si="103"/>
        <v>7.7400000059604643</v>
      </c>
      <c r="K453" s="408">
        <f t="shared" si="109"/>
        <v>0.15000000596046448</v>
      </c>
      <c r="L453" s="409">
        <f t="shared" si="110"/>
        <v>0.5</v>
      </c>
      <c r="M453" s="410">
        <f t="shared" si="111"/>
        <v>8.09</v>
      </c>
      <c r="N453" s="410">
        <f t="shared" si="112"/>
        <v>8.2400000059604643</v>
      </c>
      <c r="O453" s="411"/>
      <c r="P453" s="485">
        <f t="shared" ca="1" si="113"/>
        <v>0.48574074074074763</v>
      </c>
      <c r="Q453" s="484">
        <f t="shared" ca="1" si="114"/>
        <v>0.48591435185185877</v>
      </c>
      <c r="R453" s="486">
        <v>0.15000000596046448</v>
      </c>
      <c r="S453" s="486">
        <f t="shared" ca="1" si="104"/>
        <v>0.14000000000000001</v>
      </c>
      <c r="T453" s="505">
        <v>4</v>
      </c>
      <c r="U453" s="469" t="str">
        <f t="shared" si="105"/>
        <v>C21-R9</v>
      </c>
      <c r="V453" s="505">
        <v>21</v>
      </c>
      <c r="W453" s="470" t="s">
        <v>493</v>
      </c>
      <c r="X453" s="470" t="s">
        <v>494</v>
      </c>
      <c r="Y453" s="505">
        <v>9</v>
      </c>
      <c r="AA453" s="504">
        <v>437</v>
      </c>
    </row>
    <row r="454" spans="1:27" ht="12.75" customHeight="1">
      <c r="A454" s="403">
        <f t="shared" si="106"/>
        <v>438</v>
      </c>
      <c r="B454" s="527"/>
      <c r="C454" s="404" t="str">
        <f t="shared" si="102"/>
        <v>C21-R11</v>
      </c>
      <c r="D454" s="405">
        <v>0.4181597222222222</v>
      </c>
      <c r="E454" s="405">
        <v>0.41829861111111111</v>
      </c>
      <c r="F454" s="406">
        <f t="shared" si="117"/>
        <v>1.7</v>
      </c>
      <c r="G454" s="468">
        <f t="shared" si="117"/>
        <v>5.89</v>
      </c>
      <c r="H454" s="407">
        <f t="shared" si="117"/>
        <v>1.2</v>
      </c>
      <c r="I454" s="407">
        <f t="shared" si="108"/>
        <v>7.59</v>
      </c>
      <c r="J454" s="407">
        <f t="shared" si="103"/>
        <v>7.7400000059604643</v>
      </c>
      <c r="K454" s="408">
        <f t="shared" si="109"/>
        <v>0.15000000596046448</v>
      </c>
      <c r="L454" s="409">
        <f t="shared" si="110"/>
        <v>0.5</v>
      </c>
      <c r="M454" s="410">
        <f t="shared" si="111"/>
        <v>8.09</v>
      </c>
      <c r="N454" s="410">
        <f t="shared" si="112"/>
        <v>8.2400000059604643</v>
      </c>
      <c r="O454" s="411"/>
      <c r="P454" s="485">
        <f t="shared" ca="1" si="113"/>
        <v>0.48614583333334027</v>
      </c>
      <c r="Q454" s="484">
        <f t="shared" ca="1" si="114"/>
        <v>0.48629629629630322</v>
      </c>
      <c r="R454" s="486">
        <v>0.15000000596046448</v>
      </c>
      <c r="S454" s="486">
        <f t="shared" ca="1" si="104"/>
        <v>0.13</v>
      </c>
      <c r="T454" s="505">
        <v>5</v>
      </c>
      <c r="U454" s="469" t="str">
        <f t="shared" si="105"/>
        <v>C21-R11</v>
      </c>
      <c r="V454" s="505">
        <v>21</v>
      </c>
      <c r="W454" s="470" t="s">
        <v>493</v>
      </c>
      <c r="X454" s="470" t="s">
        <v>494</v>
      </c>
      <c r="Y454" s="505">
        <v>11</v>
      </c>
      <c r="AA454" s="504">
        <v>438</v>
      </c>
    </row>
    <row r="455" spans="1:27" ht="12.75" customHeight="1">
      <c r="A455" s="403">
        <f t="shared" si="106"/>
        <v>439</v>
      </c>
      <c r="B455" s="527"/>
      <c r="C455" s="404" t="str">
        <f t="shared" si="102"/>
        <v>C21-R13</v>
      </c>
      <c r="D455" s="405">
        <v>0.41842592592592592</v>
      </c>
      <c r="E455" s="405">
        <v>0.41859953703703706</v>
      </c>
      <c r="F455" s="406">
        <f t="shared" si="117"/>
        <v>1.7</v>
      </c>
      <c r="G455" s="468">
        <f t="shared" si="117"/>
        <v>5.89</v>
      </c>
      <c r="H455" s="407">
        <f t="shared" si="117"/>
        <v>1.2</v>
      </c>
      <c r="I455" s="407">
        <f t="shared" si="108"/>
        <v>7.59</v>
      </c>
      <c r="J455" s="407">
        <f t="shared" si="103"/>
        <v>7.7099999973177908</v>
      </c>
      <c r="K455" s="408">
        <f t="shared" si="109"/>
        <v>0.11999999731779099</v>
      </c>
      <c r="L455" s="409">
        <f t="shared" si="110"/>
        <v>0.5</v>
      </c>
      <c r="M455" s="410">
        <f t="shared" si="111"/>
        <v>8.09</v>
      </c>
      <c r="N455" s="410">
        <f t="shared" si="112"/>
        <v>8.2099999973177908</v>
      </c>
      <c r="O455" s="411"/>
      <c r="P455" s="485">
        <f t="shared" ca="1" si="113"/>
        <v>0.48657407407408099</v>
      </c>
      <c r="Q455" s="484">
        <f t="shared" ca="1" si="114"/>
        <v>0.48672453703704394</v>
      </c>
      <c r="R455" s="486">
        <v>0.11999999731779099</v>
      </c>
      <c r="S455" s="486">
        <f t="shared" ca="1" si="104"/>
        <v>0.06</v>
      </c>
      <c r="T455" s="505">
        <v>6</v>
      </c>
      <c r="U455" s="469" t="str">
        <f t="shared" si="105"/>
        <v>C21-R13</v>
      </c>
      <c r="V455" s="505">
        <v>21</v>
      </c>
      <c r="W455" s="470" t="s">
        <v>493</v>
      </c>
      <c r="X455" s="470" t="s">
        <v>494</v>
      </c>
      <c r="Y455" s="505">
        <v>13</v>
      </c>
      <c r="AA455" s="504">
        <v>439</v>
      </c>
    </row>
    <row r="456" spans="1:27" ht="12.75" customHeight="1">
      <c r="A456" s="403">
        <f t="shared" si="106"/>
        <v>440</v>
      </c>
      <c r="B456" s="527"/>
      <c r="C456" s="404" t="str">
        <f t="shared" si="102"/>
        <v>C21-R15</v>
      </c>
      <c r="D456" s="405">
        <v>0.41868055555555556</v>
      </c>
      <c r="E456" s="405">
        <v>0.4188425925925926</v>
      </c>
      <c r="F456" s="406">
        <f t="shared" si="117"/>
        <v>1.7</v>
      </c>
      <c r="G456" s="468">
        <f t="shared" si="117"/>
        <v>5.89</v>
      </c>
      <c r="H456" s="407">
        <f t="shared" si="117"/>
        <v>1.2</v>
      </c>
      <c r="I456" s="407">
        <f t="shared" si="108"/>
        <v>7.59</v>
      </c>
      <c r="J456" s="407">
        <f t="shared" si="103"/>
        <v>7.6600000002980231</v>
      </c>
      <c r="K456" s="408">
        <f t="shared" si="109"/>
        <v>7.0000000298023224E-2</v>
      </c>
      <c r="L456" s="409">
        <f t="shared" si="110"/>
        <v>0.5</v>
      </c>
      <c r="M456" s="410">
        <f t="shared" si="111"/>
        <v>8.09</v>
      </c>
      <c r="N456" s="410">
        <f t="shared" si="112"/>
        <v>8.1600000002980231</v>
      </c>
      <c r="O456" s="411"/>
      <c r="P456" s="485">
        <f t="shared" ca="1" si="113"/>
        <v>0.48699074074074766</v>
      </c>
      <c r="Q456" s="484">
        <f t="shared" ca="1" si="114"/>
        <v>0.48712962962963657</v>
      </c>
      <c r="R456" s="486">
        <v>7.0000000298023224E-2</v>
      </c>
      <c r="S456" s="486">
        <f t="shared" ca="1" si="104"/>
        <v>0.12</v>
      </c>
      <c r="T456" s="505">
        <v>7</v>
      </c>
      <c r="U456" s="469" t="str">
        <f t="shared" si="105"/>
        <v>C21-R15</v>
      </c>
      <c r="V456" s="505">
        <v>21</v>
      </c>
      <c r="W456" s="470" t="s">
        <v>493</v>
      </c>
      <c r="X456" s="470" t="s">
        <v>494</v>
      </c>
      <c r="Y456" s="505">
        <v>15</v>
      </c>
      <c r="AA456" s="504">
        <v>440</v>
      </c>
    </row>
    <row r="457" spans="1:27" ht="12.75" customHeight="1">
      <c r="A457" s="403">
        <f t="shared" si="106"/>
        <v>441</v>
      </c>
      <c r="B457" s="527"/>
      <c r="C457" s="404" t="str">
        <f t="shared" si="102"/>
        <v>C21-R17</v>
      </c>
      <c r="D457" s="405">
        <v>0.41896990740740742</v>
      </c>
      <c r="E457" s="405">
        <v>0.41913194444444446</v>
      </c>
      <c r="F457" s="406">
        <f t="shared" si="117"/>
        <v>1.7</v>
      </c>
      <c r="G457" s="468">
        <f t="shared" si="117"/>
        <v>5.89</v>
      </c>
      <c r="H457" s="407">
        <f t="shared" si="117"/>
        <v>1.2</v>
      </c>
      <c r="I457" s="407">
        <f t="shared" si="108"/>
        <v>7.59</v>
      </c>
      <c r="J457" s="407">
        <f t="shared" si="103"/>
        <v>7.6999999994039534</v>
      </c>
      <c r="K457" s="408">
        <f t="shared" si="109"/>
        <v>0.10999999940395355</v>
      </c>
      <c r="L457" s="409">
        <f t="shared" si="110"/>
        <v>0.5</v>
      </c>
      <c r="M457" s="410">
        <f t="shared" si="111"/>
        <v>8.09</v>
      </c>
      <c r="N457" s="410">
        <f t="shared" si="112"/>
        <v>8.1999999994039534</v>
      </c>
      <c r="O457" s="411"/>
      <c r="P457" s="485">
        <f t="shared" ca="1" si="113"/>
        <v>0.48738425925926621</v>
      </c>
      <c r="Q457" s="484">
        <f t="shared" ca="1" si="114"/>
        <v>0.48754629629630325</v>
      </c>
      <c r="R457" s="486">
        <v>0.10999999940395355</v>
      </c>
      <c r="S457" s="486">
        <f t="shared" ca="1" si="104"/>
        <v>0.06</v>
      </c>
      <c r="T457" s="505">
        <v>8</v>
      </c>
      <c r="U457" s="469" t="str">
        <f t="shared" si="105"/>
        <v>C21-R17</v>
      </c>
      <c r="V457" s="505">
        <v>21</v>
      </c>
      <c r="W457" s="470" t="s">
        <v>493</v>
      </c>
      <c r="X457" s="470" t="s">
        <v>494</v>
      </c>
      <c r="Y457" s="505">
        <v>17</v>
      </c>
      <c r="AA457" s="504">
        <v>441</v>
      </c>
    </row>
    <row r="458" spans="1:27" ht="12.75" customHeight="1">
      <c r="A458" s="403">
        <f t="shared" si="106"/>
        <v>442</v>
      </c>
      <c r="B458" s="527"/>
      <c r="C458" s="404" t="str">
        <f t="shared" si="102"/>
        <v>C21-R19</v>
      </c>
      <c r="D458" s="405">
        <v>0.41923611111111109</v>
      </c>
      <c r="E458" s="405">
        <v>0.419375</v>
      </c>
      <c r="F458" s="406">
        <f t="shared" si="117"/>
        <v>1.7</v>
      </c>
      <c r="G458" s="468">
        <f t="shared" si="117"/>
        <v>5.89</v>
      </c>
      <c r="H458" s="407">
        <f t="shared" si="117"/>
        <v>1.2</v>
      </c>
      <c r="I458" s="407">
        <f t="shared" si="108"/>
        <v>7.59</v>
      </c>
      <c r="J458" s="407">
        <f t="shared" si="103"/>
        <v>7.6600000002980231</v>
      </c>
      <c r="K458" s="408">
        <f t="shared" si="109"/>
        <v>7.0000000298023224E-2</v>
      </c>
      <c r="L458" s="409">
        <f t="shared" si="110"/>
        <v>0.5</v>
      </c>
      <c r="M458" s="410">
        <f t="shared" si="111"/>
        <v>8.09</v>
      </c>
      <c r="N458" s="410">
        <f t="shared" si="112"/>
        <v>8.1600000002980231</v>
      </c>
      <c r="O458" s="411"/>
      <c r="P458" s="485">
        <f t="shared" ca="1" si="113"/>
        <v>0.48782407407408102</v>
      </c>
      <c r="Q458" s="484">
        <f t="shared" ca="1" si="114"/>
        <v>0.48799768518519215</v>
      </c>
      <c r="R458" s="486">
        <v>7.0000000298023224E-2</v>
      </c>
      <c r="S458" s="486">
        <f t="shared" ca="1" si="104"/>
        <v>0.01</v>
      </c>
      <c r="T458" s="505">
        <v>9</v>
      </c>
      <c r="U458" s="469" t="str">
        <f t="shared" si="105"/>
        <v>C21-R19</v>
      </c>
      <c r="V458" s="505">
        <v>21</v>
      </c>
      <c r="W458" s="470" t="s">
        <v>493</v>
      </c>
      <c r="X458" s="470" t="s">
        <v>494</v>
      </c>
      <c r="Y458" s="505">
        <v>19</v>
      </c>
      <c r="AA458" s="504">
        <v>442</v>
      </c>
    </row>
    <row r="459" spans="1:27" ht="12.75" customHeight="1">
      <c r="A459" s="403">
        <f t="shared" si="106"/>
        <v>443</v>
      </c>
      <c r="B459" s="527"/>
      <c r="C459" s="404" t="str">
        <f t="shared" si="102"/>
        <v>C21-R21</v>
      </c>
      <c r="D459" s="405">
        <v>0.41951388888888891</v>
      </c>
      <c r="E459" s="405">
        <v>0.41967592592592595</v>
      </c>
      <c r="F459" s="406">
        <f t="shared" si="117"/>
        <v>1.7</v>
      </c>
      <c r="G459" s="468">
        <f t="shared" si="117"/>
        <v>5.89</v>
      </c>
      <c r="H459" s="407">
        <f t="shared" si="117"/>
        <v>1.2</v>
      </c>
      <c r="I459" s="407">
        <f t="shared" si="108"/>
        <v>7.59</v>
      </c>
      <c r="J459" s="407">
        <f t="shared" si="103"/>
        <v>7.6199999993294476</v>
      </c>
      <c r="K459" s="408">
        <f t="shared" si="109"/>
        <v>2.9999999329447746E-2</v>
      </c>
      <c r="L459" s="409">
        <f t="shared" si="110"/>
        <v>0.5</v>
      </c>
      <c r="M459" s="410">
        <f t="shared" si="111"/>
        <v>8.09</v>
      </c>
      <c r="N459" s="410">
        <f t="shared" si="112"/>
        <v>8.1199999993294476</v>
      </c>
      <c r="O459" s="411"/>
      <c r="P459" s="485">
        <f t="shared" ca="1" si="113"/>
        <v>0.48824074074074769</v>
      </c>
      <c r="Q459" s="484">
        <f t="shared" ca="1" si="114"/>
        <v>0.48840277777778474</v>
      </c>
      <c r="R459" s="486">
        <v>2.9999999329447746E-2</v>
      </c>
      <c r="S459" s="486">
        <f t="shared" ca="1" si="104"/>
        <v>0.08</v>
      </c>
      <c r="T459" s="505">
        <v>10</v>
      </c>
      <c r="U459" s="469" t="str">
        <f t="shared" si="105"/>
        <v>C21-R21</v>
      </c>
      <c r="V459" s="505">
        <v>21</v>
      </c>
      <c r="W459" s="470" t="s">
        <v>493</v>
      </c>
      <c r="X459" s="470" t="s">
        <v>494</v>
      </c>
      <c r="Y459" s="505">
        <v>21</v>
      </c>
      <c r="AA459" s="504">
        <v>443</v>
      </c>
    </row>
    <row r="460" spans="1:27" ht="12.75" customHeight="1">
      <c r="A460" s="403">
        <f t="shared" si="106"/>
        <v>444</v>
      </c>
      <c r="B460" s="527"/>
      <c r="C460" s="404" t="str">
        <f t="shared" si="102"/>
        <v>C21-R23</v>
      </c>
      <c r="D460" s="405">
        <v>0.41979166666666667</v>
      </c>
      <c r="E460" s="405">
        <v>0.41996527777777776</v>
      </c>
      <c r="F460" s="406">
        <f t="shared" si="117"/>
        <v>1.7</v>
      </c>
      <c r="G460" s="468">
        <f t="shared" si="117"/>
        <v>5.89</v>
      </c>
      <c r="H460" s="407">
        <f t="shared" si="117"/>
        <v>1.2</v>
      </c>
      <c r="I460" s="407">
        <f t="shared" si="108"/>
        <v>7.59</v>
      </c>
      <c r="J460" s="407">
        <f t="shared" si="103"/>
        <v>7.6999999994039534</v>
      </c>
      <c r="K460" s="408">
        <f t="shared" si="109"/>
        <v>0.10999999940395355</v>
      </c>
      <c r="L460" s="409">
        <f t="shared" si="110"/>
        <v>0.5</v>
      </c>
      <c r="M460" s="410">
        <f t="shared" si="111"/>
        <v>8.09</v>
      </c>
      <c r="N460" s="410">
        <f t="shared" si="112"/>
        <v>8.1999999994039534</v>
      </c>
      <c r="O460" s="411"/>
      <c r="P460" s="485">
        <f t="shared" ca="1" si="113"/>
        <v>0.4886805555555625</v>
      </c>
      <c r="Q460" s="484">
        <f t="shared" ca="1" si="114"/>
        <v>0.48881944444445141</v>
      </c>
      <c r="R460" s="486">
        <v>0.10999999940395355</v>
      </c>
      <c r="S460" s="486">
        <f t="shared" ca="1" si="104"/>
        <v>0.13</v>
      </c>
      <c r="T460" s="505">
        <v>11</v>
      </c>
      <c r="U460" s="469" t="str">
        <f t="shared" si="105"/>
        <v>C21-R23</v>
      </c>
      <c r="V460" s="505">
        <v>21</v>
      </c>
      <c r="W460" s="470" t="s">
        <v>493</v>
      </c>
      <c r="X460" s="470" t="s">
        <v>494</v>
      </c>
      <c r="Y460" s="505">
        <v>23</v>
      </c>
      <c r="AA460" s="504">
        <v>444</v>
      </c>
    </row>
    <row r="461" spans="1:27" ht="12.75" customHeight="1">
      <c r="A461" s="403">
        <f t="shared" si="106"/>
        <v>445</v>
      </c>
      <c r="B461" s="527"/>
      <c r="C461" s="404" t="str">
        <f t="shared" si="102"/>
        <v>C21-R25</v>
      </c>
      <c r="D461" s="405">
        <v>0.42006944444444444</v>
      </c>
      <c r="E461" s="405">
        <v>0.42023148148148148</v>
      </c>
      <c r="F461" s="406">
        <f t="shared" si="117"/>
        <v>1.7</v>
      </c>
      <c r="G461" s="468">
        <f t="shared" si="117"/>
        <v>5.89</v>
      </c>
      <c r="H461" s="407">
        <f t="shared" si="117"/>
        <v>1.2</v>
      </c>
      <c r="I461" s="407">
        <f t="shared" si="108"/>
        <v>7.59</v>
      </c>
      <c r="J461" s="407">
        <f t="shared" si="103"/>
        <v>7.7199999952316283</v>
      </c>
      <c r="K461" s="408">
        <f t="shared" si="109"/>
        <v>0.12999999523162842</v>
      </c>
      <c r="L461" s="409">
        <f t="shared" si="110"/>
        <v>0.5</v>
      </c>
      <c r="M461" s="410">
        <f t="shared" si="111"/>
        <v>8.09</v>
      </c>
      <c r="N461" s="410">
        <f t="shared" si="112"/>
        <v>8.2199999952316283</v>
      </c>
      <c r="O461" s="411"/>
      <c r="P461" s="485">
        <f t="shared" ca="1" si="113"/>
        <v>0.48905092592593291</v>
      </c>
      <c r="Q461" s="484">
        <f t="shared" ca="1" si="114"/>
        <v>0.48918981481482182</v>
      </c>
      <c r="R461" s="486">
        <v>0.12999999523162842</v>
      </c>
      <c r="S461" s="486">
        <f t="shared" ca="1" si="104"/>
        <v>0.08</v>
      </c>
      <c r="T461" s="505">
        <v>12</v>
      </c>
      <c r="U461" s="469" t="str">
        <f t="shared" si="105"/>
        <v>C21-R25</v>
      </c>
      <c r="V461" s="505">
        <v>21</v>
      </c>
      <c r="W461" s="470" t="s">
        <v>493</v>
      </c>
      <c r="X461" s="470" t="s">
        <v>494</v>
      </c>
      <c r="Y461" s="505">
        <v>25</v>
      </c>
      <c r="AA461" s="504">
        <v>445</v>
      </c>
    </row>
    <row r="462" spans="1:27" ht="12.75" customHeight="1">
      <c r="A462" s="403">
        <f t="shared" si="106"/>
        <v>446</v>
      </c>
      <c r="B462" s="527"/>
      <c r="C462" s="404" t="str">
        <f t="shared" si="102"/>
        <v>C21-R27</v>
      </c>
      <c r="D462" s="405">
        <v>0.42034722222222221</v>
      </c>
      <c r="E462" s="405">
        <v>0.42048611111111112</v>
      </c>
      <c r="F462" s="406">
        <f t="shared" si="117"/>
        <v>1.7</v>
      </c>
      <c r="G462" s="468">
        <f t="shared" si="117"/>
        <v>5.89</v>
      </c>
      <c r="H462" s="407">
        <f t="shared" si="117"/>
        <v>1.2</v>
      </c>
      <c r="I462" s="407">
        <f t="shared" si="108"/>
        <v>7.59</v>
      </c>
      <c r="J462" s="407">
        <f t="shared" si="103"/>
        <v>7.690000001490116</v>
      </c>
      <c r="K462" s="408">
        <f t="shared" si="109"/>
        <v>0.10000000149011612</v>
      </c>
      <c r="L462" s="409">
        <f t="shared" si="110"/>
        <v>0.5</v>
      </c>
      <c r="M462" s="410">
        <f t="shared" si="111"/>
        <v>8.09</v>
      </c>
      <c r="N462" s="410">
        <f t="shared" si="112"/>
        <v>8.190000001490116</v>
      </c>
      <c r="O462" s="411"/>
      <c r="P462" s="485">
        <f t="shared" ca="1" si="113"/>
        <v>0.48947916666667368</v>
      </c>
      <c r="Q462" s="484">
        <f t="shared" ca="1" si="114"/>
        <v>0.48961805555556259</v>
      </c>
      <c r="R462" s="486">
        <v>0.10000000149011612</v>
      </c>
      <c r="S462" s="486">
        <f t="shared" ca="1" si="104"/>
        <v>0.12</v>
      </c>
      <c r="T462" s="505">
        <v>13</v>
      </c>
      <c r="U462" s="503" t="str">
        <f t="shared" si="105"/>
        <v>C21-R27</v>
      </c>
      <c r="V462" s="505">
        <v>21</v>
      </c>
      <c r="W462" s="503" t="s">
        <v>493</v>
      </c>
      <c r="X462" s="503" t="s">
        <v>494</v>
      </c>
      <c r="Y462" s="505">
        <v>27</v>
      </c>
      <c r="AA462" s="504">
        <v>446</v>
      </c>
    </row>
    <row r="463" spans="1:27" ht="12.75" customHeight="1">
      <c r="A463" s="403">
        <f t="shared" si="106"/>
        <v>447</v>
      </c>
      <c r="B463" s="527"/>
      <c r="C463" s="404" t="str">
        <f t="shared" si="102"/>
        <v>C21-R29</v>
      </c>
      <c r="D463" s="405">
        <v>0.42063657407407407</v>
      </c>
      <c r="E463" s="405">
        <v>0.42079861111111111</v>
      </c>
      <c r="F463" s="406">
        <f t="shared" si="117"/>
        <v>1.7</v>
      </c>
      <c r="G463" s="468">
        <f t="shared" si="117"/>
        <v>5.89</v>
      </c>
      <c r="H463" s="407">
        <f t="shared" si="117"/>
        <v>1.2</v>
      </c>
      <c r="I463" s="407">
        <f t="shared" si="108"/>
        <v>7.59</v>
      </c>
      <c r="J463" s="407">
        <f t="shared" si="103"/>
        <v>7.690000001490116</v>
      </c>
      <c r="K463" s="408">
        <f t="shared" si="109"/>
        <v>0.10000000149011612</v>
      </c>
      <c r="L463" s="409">
        <f t="shared" si="110"/>
        <v>0.5</v>
      </c>
      <c r="M463" s="410">
        <f t="shared" si="111"/>
        <v>8.09</v>
      </c>
      <c r="N463" s="410">
        <f t="shared" si="112"/>
        <v>8.190000001490116</v>
      </c>
      <c r="O463" s="411"/>
      <c r="P463" s="485">
        <f t="shared" ca="1" si="113"/>
        <v>0.48990740740741445</v>
      </c>
      <c r="Q463" s="484">
        <f t="shared" ca="1" si="114"/>
        <v>0.49008101851852559</v>
      </c>
      <c r="R463" s="486">
        <v>0.10000000149011612</v>
      </c>
      <c r="S463" s="486">
        <f t="shared" ca="1" si="104"/>
        <v>0.02</v>
      </c>
      <c r="T463" s="505">
        <v>14</v>
      </c>
      <c r="U463" s="469" t="str">
        <f t="shared" si="105"/>
        <v>C21-R29</v>
      </c>
      <c r="V463" s="505">
        <v>21</v>
      </c>
      <c r="W463" s="470" t="s">
        <v>493</v>
      </c>
      <c r="X463" s="470" t="s">
        <v>494</v>
      </c>
      <c r="Y463" s="505">
        <v>29</v>
      </c>
      <c r="AA463" s="504">
        <v>447</v>
      </c>
    </row>
    <row r="464" spans="1:27" ht="12.75" customHeight="1">
      <c r="A464" s="403">
        <f t="shared" si="106"/>
        <v>448</v>
      </c>
      <c r="B464" s="527" t="s">
        <v>523</v>
      </c>
      <c r="C464" s="404" t="str">
        <f t="shared" si="102"/>
        <v>C21-R31</v>
      </c>
      <c r="D464" s="405">
        <v>0.4208796296296296</v>
      </c>
      <c r="E464" s="405">
        <v>0.42104166666666665</v>
      </c>
      <c r="F464" s="406">
        <f t="shared" si="117"/>
        <v>1.7</v>
      </c>
      <c r="G464" s="468">
        <f t="shared" si="117"/>
        <v>5.89</v>
      </c>
      <c r="H464" s="407">
        <f t="shared" si="117"/>
        <v>1.2</v>
      </c>
      <c r="I464" s="407">
        <f t="shared" si="108"/>
        <v>7.59</v>
      </c>
      <c r="J464" s="407">
        <f t="shared" si="103"/>
        <v>7.6499999986588954</v>
      </c>
      <c r="K464" s="408">
        <f t="shared" si="109"/>
        <v>5.9999998658895493E-2</v>
      </c>
      <c r="L464" s="409">
        <f t="shared" si="110"/>
        <v>0.5</v>
      </c>
      <c r="M464" s="410">
        <f t="shared" si="111"/>
        <v>8.09</v>
      </c>
      <c r="N464" s="410">
        <f t="shared" si="112"/>
        <v>8.1499999986588954</v>
      </c>
      <c r="O464" s="411"/>
      <c r="P464" s="485">
        <f t="shared" ca="1" si="113"/>
        <v>0.49034722222222932</v>
      </c>
      <c r="Q464" s="484">
        <f t="shared" ca="1" si="114"/>
        <v>0.49048611111111823</v>
      </c>
      <c r="R464" s="486">
        <v>5.9999998658895493E-2</v>
      </c>
      <c r="S464" s="486">
        <f t="shared" ca="1" si="104"/>
        <v>0.06</v>
      </c>
      <c r="T464" s="505">
        <v>15</v>
      </c>
      <c r="U464" s="469" t="str">
        <f t="shared" si="105"/>
        <v>C21-R31</v>
      </c>
      <c r="V464" s="505">
        <v>21</v>
      </c>
      <c r="W464" s="470" t="s">
        <v>493</v>
      </c>
      <c r="X464" s="470" t="s">
        <v>494</v>
      </c>
      <c r="Y464" s="505">
        <v>31</v>
      </c>
      <c r="AA464" s="504">
        <v>448</v>
      </c>
    </row>
    <row r="465" spans="1:27" ht="12.75" customHeight="1">
      <c r="A465" s="403">
        <f t="shared" si="106"/>
        <v>449</v>
      </c>
      <c r="B465" s="527"/>
      <c r="C465" s="404" t="str">
        <f t="shared" si="102"/>
        <v>C21-R33</v>
      </c>
      <c r="D465" s="405">
        <v>0.4211111111111111</v>
      </c>
      <c r="E465" s="405">
        <v>0.42128472222222224</v>
      </c>
      <c r="F465" s="406">
        <f t="shared" si="117"/>
        <v>1.7</v>
      </c>
      <c r="G465" s="468">
        <f t="shared" si="117"/>
        <v>5.89</v>
      </c>
      <c r="H465" s="407">
        <f t="shared" si="117"/>
        <v>1.2</v>
      </c>
      <c r="I465" s="407">
        <f t="shared" si="108"/>
        <v>7.59</v>
      </c>
      <c r="J465" s="407">
        <f t="shared" si="103"/>
        <v>7.609999999552965</v>
      </c>
      <c r="K465" s="408">
        <f t="shared" si="109"/>
        <v>1.9999999552965164E-2</v>
      </c>
      <c r="L465" s="409">
        <f t="shared" si="110"/>
        <v>0.5</v>
      </c>
      <c r="M465" s="410">
        <f t="shared" si="111"/>
        <v>8.09</v>
      </c>
      <c r="N465" s="410">
        <f t="shared" si="112"/>
        <v>8.109999999552965</v>
      </c>
      <c r="O465" s="411"/>
      <c r="P465" s="485">
        <v>0.54173611111111775</v>
      </c>
      <c r="Q465" s="484">
        <f t="shared" ca="1" si="114"/>
        <v>0.54190972222222888</v>
      </c>
      <c r="R465" s="486">
        <v>1.9999999552965164E-2</v>
      </c>
      <c r="S465" s="486">
        <f t="shared" ca="1" si="104"/>
        <v>0.13</v>
      </c>
      <c r="T465" s="505">
        <v>16</v>
      </c>
      <c r="U465" s="469" t="str">
        <f t="shared" si="105"/>
        <v>C21-R33</v>
      </c>
      <c r="V465" s="505">
        <v>21</v>
      </c>
      <c r="W465" s="470" t="s">
        <v>493</v>
      </c>
      <c r="X465" s="470" t="s">
        <v>494</v>
      </c>
      <c r="Y465" s="505">
        <v>33</v>
      </c>
      <c r="AA465" s="504">
        <v>449</v>
      </c>
    </row>
    <row r="466" spans="1:27" ht="12.75" customHeight="1">
      <c r="A466" s="403">
        <f t="shared" si="106"/>
        <v>450</v>
      </c>
      <c r="B466" s="527"/>
      <c r="C466" s="404" t="str">
        <f t="shared" ref="C466:C515" si="118">U466</f>
        <v>C21-R35</v>
      </c>
      <c r="D466" s="405">
        <v>0.42138888888888887</v>
      </c>
      <c r="E466" s="405">
        <v>0.42155092592592591</v>
      </c>
      <c r="F466" s="406">
        <f t="shared" si="117"/>
        <v>1.7</v>
      </c>
      <c r="G466" s="468">
        <f t="shared" si="117"/>
        <v>5.89</v>
      </c>
      <c r="H466" s="407">
        <f t="shared" si="117"/>
        <v>1.2</v>
      </c>
      <c r="I466" s="407">
        <f t="shared" si="108"/>
        <v>7.59</v>
      </c>
      <c r="J466" s="407">
        <f t="shared" ref="J466:J515" si="119">I466+R466</f>
        <v>7.6499999986588954</v>
      </c>
      <c r="K466" s="408">
        <f t="shared" si="109"/>
        <v>5.9999998658895493E-2</v>
      </c>
      <c r="L466" s="409">
        <f t="shared" si="110"/>
        <v>0.5</v>
      </c>
      <c r="M466" s="410">
        <f t="shared" si="111"/>
        <v>8.09</v>
      </c>
      <c r="N466" s="410">
        <f t="shared" si="112"/>
        <v>8.1499999986588954</v>
      </c>
      <c r="O466" s="411"/>
      <c r="P466" s="485">
        <f t="shared" ca="1" si="113"/>
        <v>0.54218750000000671</v>
      </c>
      <c r="Q466" s="484">
        <f t="shared" ca="1" si="114"/>
        <v>0.54234953703704369</v>
      </c>
      <c r="R466" s="486">
        <v>5.9999998658895493E-2</v>
      </c>
      <c r="S466" s="486">
        <f t="shared" ref="S466:S516" ca="1" si="120">RANDBETWEEN(1,15)/100</f>
        <v>7.0000000000000007E-2</v>
      </c>
      <c r="T466" s="505">
        <v>17</v>
      </c>
      <c r="U466" s="469" t="str">
        <f t="shared" ref="U466:U521" si="121">W466&amp;V466&amp;"-"&amp;X466&amp;Y466</f>
        <v>C21-R35</v>
      </c>
      <c r="V466" s="505">
        <v>21</v>
      </c>
      <c r="W466" s="470" t="s">
        <v>493</v>
      </c>
      <c r="X466" s="470" t="s">
        <v>494</v>
      </c>
      <c r="Y466" s="505">
        <v>35</v>
      </c>
      <c r="AA466" s="504">
        <v>450</v>
      </c>
    </row>
    <row r="467" spans="1:27" ht="12.75" customHeight="1">
      <c r="A467" s="403">
        <f t="shared" ref="A467:A514" si="122">A466+1</f>
        <v>451</v>
      </c>
      <c r="B467" s="527"/>
      <c r="C467" s="404" t="str">
        <f t="shared" si="118"/>
        <v>C21-R37</v>
      </c>
      <c r="D467" s="405">
        <v>0.42166666666666669</v>
      </c>
      <c r="E467" s="405">
        <v>0.42184027777777777</v>
      </c>
      <c r="F467" s="406">
        <f t="shared" ref="F467:H482" si="123">F466</f>
        <v>1.7</v>
      </c>
      <c r="G467" s="468">
        <f t="shared" si="123"/>
        <v>5.89</v>
      </c>
      <c r="H467" s="407">
        <f t="shared" si="123"/>
        <v>1.2</v>
      </c>
      <c r="I467" s="407">
        <f t="shared" ref="I467:I515" si="124">F467+G467</f>
        <v>7.59</v>
      </c>
      <c r="J467" s="407">
        <f t="shared" si="119"/>
        <v>7.6600000002980231</v>
      </c>
      <c r="K467" s="408">
        <f t="shared" ref="K467:K515" si="125">J467-I467</f>
        <v>7.0000000298023224E-2</v>
      </c>
      <c r="L467" s="409">
        <f t="shared" ref="L467:L514" si="126">L466</f>
        <v>0.5</v>
      </c>
      <c r="M467" s="410">
        <f t="shared" ref="M467:M515" si="127">I467+L467</f>
        <v>8.09</v>
      </c>
      <c r="N467" s="410">
        <f t="shared" ref="N467:N515" si="128">J467+L467</f>
        <v>8.1600000002980231</v>
      </c>
      <c r="O467" s="411"/>
      <c r="P467" s="485">
        <f t="shared" ref="P467:P514" ca="1" si="129">Q466+TIME(0,0,RANDBETWEEN(20,25))</f>
        <v>0.54261574074074737</v>
      </c>
      <c r="Q467" s="484">
        <f t="shared" ref="Q467:Q515" ca="1" si="130">P467+TIME(0,0,RANDBETWEEN(12,15))</f>
        <v>0.54275462962963628</v>
      </c>
      <c r="R467" s="486">
        <v>7.0000000298023224E-2</v>
      </c>
      <c r="S467" s="486">
        <f t="shared" ca="1" si="120"/>
        <v>0.12</v>
      </c>
      <c r="T467" s="505">
        <v>18</v>
      </c>
      <c r="U467" s="469" t="str">
        <f t="shared" si="121"/>
        <v>C21-R37</v>
      </c>
      <c r="V467" s="505">
        <v>21</v>
      </c>
      <c r="W467" s="470" t="s">
        <v>493</v>
      </c>
      <c r="X467" s="470" t="s">
        <v>494</v>
      </c>
      <c r="Y467" s="505">
        <v>37</v>
      </c>
      <c r="AA467" s="504">
        <v>451</v>
      </c>
    </row>
    <row r="468" spans="1:27" ht="12.75" customHeight="1">
      <c r="A468" s="403">
        <f t="shared" si="122"/>
        <v>452</v>
      </c>
      <c r="B468" s="527"/>
      <c r="C468" s="404" t="str">
        <f t="shared" si="118"/>
        <v>C21-R39</v>
      </c>
      <c r="D468" s="405">
        <v>0.42190972222222223</v>
      </c>
      <c r="E468" s="405">
        <v>0.42208333333333331</v>
      </c>
      <c r="F468" s="406">
        <f t="shared" si="123"/>
        <v>1.7</v>
      </c>
      <c r="G468" s="468">
        <f t="shared" si="123"/>
        <v>5.89</v>
      </c>
      <c r="H468" s="407">
        <f t="shared" si="123"/>
        <v>1.2</v>
      </c>
      <c r="I468" s="407">
        <f t="shared" si="124"/>
        <v>7.59</v>
      </c>
      <c r="J468" s="407">
        <f t="shared" si="119"/>
        <v>7.6499999986588954</v>
      </c>
      <c r="K468" s="408">
        <f t="shared" si="125"/>
        <v>5.9999998658895493E-2</v>
      </c>
      <c r="L468" s="409">
        <f t="shared" si="126"/>
        <v>0.5</v>
      </c>
      <c r="M468" s="410">
        <f t="shared" si="127"/>
        <v>8.09</v>
      </c>
      <c r="N468" s="410">
        <f t="shared" si="128"/>
        <v>8.1499999986588954</v>
      </c>
      <c r="O468" s="411"/>
      <c r="P468" s="485">
        <f t="shared" ca="1" si="129"/>
        <v>0.5430324074074141</v>
      </c>
      <c r="Q468" s="484">
        <f t="shared" ca="1" si="130"/>
        <v>0.54317129629630301</v>
      </c>
      <c r="R468" s="486">
        <v>5.9999998658895493E-2</v>
      </c>
      <c r="S468" s="486">
        <f t="shared" ca="1" si="120"/>
        <v>0.03</v>
      </c>
      <c r="T468" s="505">
        <v>19</v>
      </c>
      <c r="U468" s="469" t="str">
        <f t="shared" si="121"/>
        <v>C21-R39</v>
      </c>
      <c r="V468" s="505">
        <v>21</v>
      </c>
      <c r="W468" s="470" t="s">
        <v>493</v>
      </c>
      <c r="X468" s="470" t="s">
        <v>494</v>
      </c>
      <c r="Y468" s="505">
        <v>39</v>
      </c>
      <c r="AA468" s="504">
        <v>452</v>
      </c>
    </row>
    <row r="469" spans="1:27" ht="12.75" customHeight="1">
      <c r="A469" s="403">
        <f t="shared" si="122"/>
        <v>453</v>
      </c>
      <c r="B469" s="527"/>
      <c r="C469" s="404" t="str">
        <f t="shared" si="118"/>
        <v>C21-R41</v>
      </c>
      <c r="D469" s="405">
        <v>0.42218749999999999</v>
      </c>
      <c r="E469" s="405">
        <v>0.42233796296296294</v>
      </c>
      <c r="F469" s="406">
        <f t="shared" si="123"/>
        <v>1.7</v>
      </c>
      <c r="G469" s="468">
        <f t="shared" si="123"/>
        <v>5.89</v>
      </c>
      <c r="H469" s="407">
        <f t="shared" si="123"/>
        <v>1.2</v>
      </c>
      <c r="I469" s="407">
        <f t="shared" si="124"/>
        <v>7.59</v>
      </c>
      <c r="J469" s="407">
        <f t="shared" si="119"/>
        <v>7.609999999552965</v>
      </c>
      <c r="K469" s="408">
        <f t="shared" si="125"/>
        <v>1.9999999552965164E-2</v>
      </c>
      <c r="L469" s="409">
        <f t="shared" si="126"/>
        <v>0.5</v>
      </c>
      <c r="M469" s="410">
        <f t="shared" si="127"/>
        <v>8.09</v>
      </c>
      <c r="N469" s="410">
        <f t="shared" si="128"/>
        <v>8.109999999552965</v>
      </c>
      <c r="O469" s="411"/>
      <c r="P469" s="485">
        <f t="shared" ca="1" si="129"/>
        <v>0.54340277777778445</v>
      </c>
      <c r="Q469" s="484">
        <f t="shared" ca="1" si="130"/>
        <v>0.5435532407407474</v>
      </c>
      <c r="R469" s="486">
        <v>1.9999999552965164E-2</v>
      </c>
      <c r="S469" s="486">
        <f t="shared" ca="1" si="120"/>
        <v>0.04</v>
      </c>
      <c r="T469" s="505">
        <v>20</v>
      </c>
      <c r="U469" s="469" t="str">
        <f t="shared" si="121"/>
        <v>C21-R41</v>
      </c>
      <c r="V469" s="505">
        <v>21</v>
      </c>
      <c r="W469" s="470" t="s">
        <v>493</v>
      </c>
      <c r="X469" s="470" t="s">
        <v>494</v>
      </c>
      <c r="Y469" s="505">
        <v>41</v>
      </c>
      <c r="AA469" s="504">
        <v>453</v>
      </c>
    </row>
    <row r="470" spans="1:27" ht="12.75" customHeight="1">
      <c r="A470" s="403">
        <f t="shared" si="122"/>
        <v>454</v>
      </c>
      <c r="B470" s="527"/>
      <c r="C470" s="404" t="str">
        <f t="shared" si="118"/>
        <v>C21-R43</v>
      </c>
      <c r="D470" s="405">
        <v>0.42246527777777776</v>
      </c>
      <c r="E470" s="405">
        <v>0.4226273148148148</v>
      </c>
      <c r="F470" s="406">
        <f t="shared" si="123"/>
        <v>1.7</v>
      </c>
      <c r="G470" s="468">
        <f t="shared" si="123"/>
        <v>5.89</v>
      </c>
      <c r="H470" s="407">
        <f t="shared" si="123"/>
        <v>1.2</v>
      </c>
      <c r="I470" s="407">
        <f t="shared" si="124"/>
        <v>7.59</v>
      </c>
      <c r="J470" s="407">
        <f t="shared" si="119"/>
        <v>7.7099999973177908</v>
      </c>
      <c r="K470" s="408">
        <f t="shared" si="125"/>
        <v>0.11999999731779099</v>
      </c>
      <c r="L470" s="409">
        <f t="shared" si="126"/>
        <v>0.5</v>
      </c>
      <c r="M470" s="410">
        <f t="shared" si="127"/>
        <v>8.09</v>
      </c>
      <c r="N470" s="410">
        <f t="shared" si="128"/>
        <v>8.2099999973177908</v>
      </c>
      <c r="O470" s="411"/>
      <c r="P470" s="485">
        <f t="shared" ca="1" si="129"/>
        <v>0.54378472222222884</v>
      </c>
      <c r="Q470" s="484">
        <f t="shared" ca="1" si="130"/>
        <v>0.54392361111111776</v>
      </c>
      <c r="R470" s="486">
        <v>0.11999999731779099</v>
      </c>
      <c r="S470" s="486">
        <f t="shared" ca="1" si="120"/>
        <v>0.11</v>
      </c>
      <c r="T470" s="505">
        <v>21</v>
      </c>
      <c r="U470" s="469" t="str">
        <f t="shared" si="121"/>
        <v>C21-R43</v>
      </c>
      <c r="V470" s="505">
        <v>21</v>
      </c>
      <c r="W470" s="470" t="s">
        <v>493</v>
      </c>
      <c r="X470" s="470" t="s">
        <v>494</v>
      </c>
      <c r="Y470" s="505">
        <v>43</v>
      </c>
      <c r="AA470" s="504">
        <v>454</v>
      </c>
    </row>
    <row r="471" spans="1:27" ht="12.75" customHeight="1">
      <c r="A471" s="403">
        <f t="shared" si="122"/>
        <v>455</v>
      </c>
      <c r="B471" s="527"/>
      <c r="C471" s="404" t="str">
        <f t="shared" si="118"/>
        <v>C21-R45</v>
      </c>
      <c r="D471" s="405">
        <v>0.42270833333333335</v>
      </c>
      <c r="E471" s="405">
        <v>0.42288194444444444</v>
      </c>
      <c r="F471" s="406">
        <f t="shared" si="123"/>
        <v>1.7</v>
      </c>
      <c r="G471" s="468">
        <f t="shared" si="123"/>
        <v>5.89</v>
      </c>
      <c r="H471" s="407">
        <f t="shared" si="123"/>
        <v>1.2</v>
      </c>
      <c r="I471" s="407">
        <f t="shared" si="124"/>
        <v>7.59</v>
      </c>
      <c r="J471" s="407">
        <f t="shared" si="119"/>
        <v>7.7099999973177908</v>
      </c>
      <c r="K471" s="408">
        <f t="shared" si="125"/>
        <v>0.11999999731779099</v>
      </c>
      <c r="L471" s="409">
        <f t="shared" si="126"/>
        <v>0.5</v>
      </c>
      <c r="M471" s="410">
        <f t="shared" si="127"/>
        <v>8.09</v>
      </c>
      <c r="N471" s="410">
        <f t="shared" si="128"/>
        <v>8.2099999973177908</v>
      </c>
      <c r="O471" s="411"/>
      <c r="P471" s="485">
        <f t="shared" ca="1" si="129"/>
        <v>0.54417824074074739</v>
      </c>
      <c r="Q471" s="484">
        <f t="shared" ca="1" si="130"/>
        <v>0.54435185185185853</v>
      </c>
      <c r="R471" s="486">
        <v>0.11999999731779099</v>
      </c>
      <c r="S471" s="486">
        <f t="shared" ca="1" si="120"/>
        <v>0.01</v>
      </c>
      <c r="T471" s="505">
        <v>22</v>
      </c>
      <c r="U471" s="469" t="str">
        <f t="shared" si="121"/>
        <v>C21-R45</v>
      </c>
      <c r="V471" s="505">
        <v>21</v>
      </c>
      <c r="W471" s="470" t="s">
        <v>493</v>
      </c>
      <c r="X471" s="470" t="s">
        <v>494</v>
      </c>
      <c r="Y471" s="505">
        <v>45</v>
      </c>
      <c r="AA471" s="504">
        <v>455</v>
      </c>
    </row>
    <row r="472" spans="1:27" ht="12.75" customHeight="1">
      <c r="A472" s="403">
        <f t="shared" si="122"/>
        <v>456</v>
      </c>
      <c r="B472" s="527"/>
      <c r="C472" s="404" t="str">
        <f t="shared" si="118"/>
        <v>C22-R46</v>
      </c>
      <c r="D472" s="405">
        <v>0.42297453703703702</v>
      </c>
      <c r="E472" s="405">
        <v>0.42311342592592593</v>
      </c>
      <c r="F472" s="406">
        <f t="shared" si="123"/>
        <v>1.7</v>
      </c>
      <c r="G472" s="468">
        <f t="shared" si="123"/>
        <v>5.89</v>
      </c>
      <c r="H472" s="407">
        <f t="shared" si="123"/>
        <v>1.2</v>
      </c>
      <c r="I472" s="407">
        <f t="shared" si="124"/>
        <v>7.59</v>
      </c>
      <c r="J472" s="407">
        <f t="shared" si="119"/>
        <v>7.6800000035762785</v>
      </c>
      <c r="K472" s="408">
        <f t="shared" si="125"/>
        <v>9.0000003576278687E-2</v>
      </c>
      <c r="L472" s="409">
        <f t="shared" si="126"/>
        <v>0.5</v>
      </c>
      <c r="M472" s="410">
        <f t="shared" si="127"/>
        <v>8.09</v>
      </c>
      <c r="N472" s="410">
        <f t="shared" si="128"/>
        <v>8.1800000035762785</v>
      </c>
      <c r="O472" s="411"/>
      <c r="P472" s="485">
        <f t="shared" ca="1" si="129"/>
        <v>0.54462962962963635</v>
      </c>
      <c r="Q472" s="484">
        <f t="shared" ca="1" si="130"/>
        <v>0.5447800925925993</v>
      </c>
      <c r="R472" s="486">
        <v>9.0000003576278687E-2</v>
      </c>
      <c r="S472" s="486">
        <f t="shared" ca="1" si="120"/>
        <v>7.0000000000000007E-2</v>
      </c>
      <c r="T472" s="505">
        <v>1</v>
      </c>
      <c r="U472" s="469" t="str">
        <f t="shared" si="121"/>
        <v>C22-R46</v>
      </c>
      <c r="V472" s="505">
        <v>22</v>
      </c>
      <c r="W472" s="470" t="s">
        <v>493</v>
      </c>
      <c r="X472" s="470" t="s">
        <v>494</v>
      </c>
      <c r="Y472" s="505">
        <v>46</v>
      </c>
      <c r="AA472" s="504">
        <v>456</v>
      </c>
    </row>
    <row r="473" spans="1:27" ht="12.75" customHeight="1">
      <c r="A473" s="403">
        <f t="shared" si="122"/>
        <v>457</v>
      </c>
      <c r="B473" s="527"/>
      <c r="C473" s="404" t="str">
        <f t="shared" si="118"/>
        <v>C22-R44</v>
      </c>
      <c r="D473" s="405">
        <v>0.42320601851851852</v>
      </c>
      <c r="E473" s="405">
        <v>0.42337962962962961</v>
      </c>
      <c r="F473" s="406">
        <f t="shared" si="123"/>
        <v>1.7</v>
      </c>
      <c r="G473" s="468">
        <f t="shared" si="123"/>
        <v>5.89</v>
      </c>
      <c r="H473" s="407">
        <f t="shared" si="123"/>
        <v>1.2</v>
      </c>
      <c r="I473" s="407">
        <f t="shared" si="124"/>
        <v>7.59</v>
      </c>
      <c r="J473" s="407">
        <f t="shared" si="119"/>
        <v>7.6400000007450579</v>
      </c>
      <c r="K473" s="408">
        <f t="shared" si="125"/>
        <v>5.000000074505806E-2</v>
      </c>
      <c r="L473" s="409">
        <f t="shared" si="126"/>
        <v>0.5</v>
      </c>
      <c r="M473" s="410">
        <f t="shared" si="127"/>
        <v>8.09</v>
      </c>
      <c r="N473" s="410">
        <f t="shared" si="128"/>
        <v>8.1400000007450579</v>
      </c>
      <c r="O473" s="411"/>
      <c r="P473" s="485">
        <f t="shared" ca="1" si="129"/>
        <v>0.54501157407408074</v>
      </c>
      <c r="Q473" s="484">
        <f t="shared" ca="1" si="130"/>
        <v>0.54518518518519188</v>
      </c>
      <c r="R473" s="486">
        <v>5.000000074505806E-2</v>
      </c>
      <c r="S473" s="486">
        <f t="shared" ca="1" si="120"/>
        <v>0.11</v>
      </c>
      <c r="T473" s="505">
        <v>2</v>
      </c>
      <c r="U473" s="469" t="str">
        <f t="shared" si="121"/>
        <v>C22-R44</v>
      </c>
      <c r="V473" s="505">
        <v>22</v>
      </c>
      <c r="W473" s="470" t="s">
        <v>493</v>
      </c>
      <c r="X473" s="470" t="s">
        <v>494</v>
      </c>
      <c r="Y473" s="505">
        <v>44</v>
      </c>
      <c r="AA473" s="504">
        <v>457</v>
      </c>
    </row>
    <row r="474" spans="1:27" ht="12.75" customHeight="1">
      <c r="A474" s="403">
        <f t="shared" si="122"/>
        <v>458</v>
      </c>
      <c r="B474" s="527"/>
      <c r="C474" s="404" t="str">
        <f t="shared" si="118"/>
        <v>C22-R42</v>
      </c>
      <c r="D474" s="405">
        <v>0.42347222222222225</v>
      </c>
      <c r="E474" s="405">
        <v>0.42363425925925924</v>
      </c>
      <c r="F474" s="406">
        <f t="shared" si="123"/>
        <v>1.7</v>
      </c>
      <c r="G474" s="468">
        <f t="shared" si="123"/>
        <v>5.89</v>
      </c>
      <c r="H474" s="407">
        <f t="shared" si="123"/>
        <v>1.2</v>
      </c>
      <c r="I474" s="407">
        <f t="shared" si="124"/>
        <v>7.59</v>
      </c>
      <c r="J474" s="407">
        <f t="shared" si="119"/>
        <v>7.7099999973177908</v>
      </c>
      <c r="K474" s="408">
        <f t="shared" si="125"/>
        <v>0.11999999731779099</v>
      </c>
      <c r="L474" s="409">
        <f t="shared" si="126"/>
        <v>0.5</v>
      </c>
      <c r="M474" s="410">
        <f t="shared" si="127"/>
        <v>8.09</v>
      </c>
      <c r="N474" s="410">
        <f t="shared" si="128"/>
        <v>8.2099999973177908</v>
      </c>
      <c r="O474" s="411"/>
      <c r="P474" s="485">
        <f t="shared" ca="1" si="129"/>
        <v>0.54547453703704374</v>
      </c>
      <c r="Q474" s="484">
        <f t="shared" ca="1" si="130"/>
        <v>0.54564814814815488</v>
      </c>
      <c r="R474" s="486">
        <v>0.11999999731779099</v>
      </c>
      <c r="S474" s="486">
        <f t="shared" ca="1" si="120"/>
        <v>0.15</v>
      </c>
      <c r="T474" s="505">
        <v>3</v>
      </c>
      <c r="U474" s="469" t="str">
        <f t="shared" si="121"/>
        <v>C22-R42</v>
      </c>
      <c r="V474" s="505">
        <v>22</v>
      </c>
      <c r="W474" s="470" t="s">
        <v>493</v>
      </c>
      <c r="X474" s="470" t="s">
        <v>494</v>
      </c>
      <c r="Y474" s="505">
        <v>42</v>
      </c>
      <c r="AA474" s="504">
        <v>458</v>
      </c>
    </row>
    <row r="475" spans="1:27" ht="12.75" customHeight="1">
      <c r="A475" s="403">
        <f t="shared" si="122"/>
        <v>459</v>
      </c>
      <c r="B475" s="527"/>
      <c r="C475" s="404" t="str">
        <f t="shared" si="118"/>
        <v>C22-R40</v>
      </c>
      <c r="D475" s="405">
        <v>0.42371527777777779</v>
      </c>
      <c r="E475" s="405">
        <v>0.42385416666666664</v>
      </c>
      <c r="F475" s="406">
        <f t="shared" si="123"/>
        <v>1.7</v>
      </c>
      <c r="G475" s="468">
        <f t="shared" si="123"/>
        <v>5.89</v>
      </c>
      <c r="H475" s="407">
        <f t="shared" si="123"/>
        <v>1.2</v>
      </c>
      <c r="I475" s="407">
        <f t="shared" si="124"/>
        <v>7.59</v>
      </c>
      <c r="J475" s="407">
        <f t="shared" si="119"/>
        <v>7.6499999986588954</v>
      </c>
      <c r="K475" s="408">
        <f t="shared" si="125"/>
        <v>5.9999998658895493E-2</v>
      </c>
      <c r="L475" s="409">
        <f t="shared" si="126"/>
        <v>0.5</v>
      </c>
      <c r="M475" s="410">
        <f t="shared" si="127"/>
        <v>8.09</v>
      </c>
      <c r="N475" s="410">
        <f t="shared" si="128"/>
        <v>8.1499999986588954</v>
      </c>
      <c r="O475" s="411"/>
      <c r="P475" s="485">
        <f t="shared" ca="1" si="129"/>
        <v>0.54593750000000674</v>
      </c>
      <c r="Q475" s="484">
        <f t="shared" ca="1" si="130"/>
        <v>0.54607638888889565</v>
      </c>
      <c r="R475" s="486">
        <v>5.9999998658895493E-2</v>
      </c>
      <c r="S475" s="486">
        <f t="shared" ca="1" si="120"/>
        <v>0.09</v>
      </c>
      <c r="T475" s="505">
        <v>4</v>
      </c>
      <c r="U475" s="469" t="str">
        <f t="shared" si="121"/>
        <v>C22-R40</v>
      </c>
      <c r="V475" s="505">
        <v>22</v>
      </c>
      <c r="W475" s="470" t="s">
        <v>493</v>
      </c>
      <c r="X475" s="470" t="s">
        <v>494</v>
      </c>
      <c r="Y475" s="505">
        <v>40</v>
      </c>
      <c r="AA475" s="504">
        <v>459</v>
      </c>
    </row>
    <row r="476" spans="1:27" ht="12.75" customHeight="1">
      <c r="A476" s="403">
        <f t="shared" si="122"/>
        <v>460</v>
      </c>
      <c r="B476" s="527"/>
      <c r="C476" s="404" t="str">
        <f t="shared" si="118"/>
        <v>C22-R38</v>
      </c>
      <c r="D476" s="405">
        <v>0.42394675925925923</v>
      </c>
      <c r="E476" s="405">
        <v>0.42410879629629628</v>
      </c>
      <c r="F476" s="406">
        <f t="shared" si="123"/>
        <v>1.7</v>
      </c>
      <c r="G476" s="468">
        <f t="shared" si="123"/>
        <v>5.89</v>
      </c>
      <c r="H476" s="407">
        <f t="shared" si="123"/>
        <v>1.2</v>
      </c>
      <c r="I476" s="407">
        <f t="shared" si="124"/>
        <v>7.59</v>
      </c>
      <c r="J476" s="407">
        <f t="shared" si="119"/>
        <v>7.6199999993294476</v>
      </c>
      <c r="K476" s="408">
        <f t="shared" si="125"/>
        <v>2.9999999329447746E-2</v>
      </c>
      <c r="L476" s="409">
        <f t="shared" si="126"/>
        <v>0.5</v>
      </c>
      <c r="M476" s="410">
        <f t="shared" si="127"/>
        <v>8.09</v>
      </c>
      <c r="N476" s="410">
        <f t="shared" si="128"/>
        <v>8.1199999993294476</v>
      </c>
      <c r="O476" s="411"/>
      <c r="P476" s="485">
        <f t="shared" ca="1" si="129"/>
        <v>0.54634259259259932</v>
      </c>
      <c r="Q476" s="484">
        <f t="shared" ca="1" si="130"/>
        <v>0.54648148148148823</v>
      </c>
      <c r="R476" s="486">
        <v>2.9999999329447746E-2</v>
      </c>
      <c r="S476" s="486">
        <f t="shared" ca="1" si="120"/>
        <v>0.1</v>
      </c>
      <c r="T476" s="505">
        <v>5</v>
      </c>
      <c r="U476" s="469" t="str">
        <f t="shared" si="121"/>
        <v>C22-R38</v>
      </c>
      <c r="V476" s="505">
        <v>22</v>
      </c>
      <c r="W476" s="470" t="s">
        <v>493</v>
      </c>
      <c r="X476" s="470" t="s">
        <v>494</v>
      </c>
      <c r="Y476" s="505">
        <v>38</v>
      </c>
      <c r="AA476" s="504">
        <v>460</v>
      </c>
    </row>
    <row r="477" spans="1:27" ht="12.75" customHeight="1">
      <c r="A477" s="403">
        <f t="shared" si="122"/>
        <v>461</v>
      </c>
      <c r="B477" s="527"/>
      <c r="C477" s="404" t="str">
        <f t="shared" si="118"/>
        <v>C22-R36</v>
      </c>
      <c r="D477" s="405">
        <v>0.42422453703703705</v>
      </c>
      <c r="E477" s="405">
        <v>0.4243865740740741</v>
      </c>
      <c r="F477" s="406">
        <f t="shared" si="123"/>
        <v>1.7</v>
      </c>
      <c r="G477" s="468">
        <f t="shared" si="123"/>
        <v>5.89</v>
      </c>
      <c r="H477" s="407">
        <f t="shared" si="123"/>
        <v>1.2</v>
      </c>
      <c r="I477" s="407">
        <f t="shared" si="124"/>
        <v>7.59</v>
      </c>
      <c r="J477" s="407">
        <f t="shared" si="119"/>
        <v>7.6199999993294476</v>
      </c>
      <c r="K477" s="408">
        <f t="shared" si="125"/>
        <v>2.9999999329447746E-2</v>
      </c>
      <c r="L477" s="409">
        <f t="shared" si="126"/>
        <v>0.5</v>
      </c>
      <c r="M477" s="410">
        <f t="shared" si="127"/>
        <v>8.09</v>
      </c>
      <c r="N477" s="410">
        <f t="shared" si="128"/>
        <v>8.1199999993294476</v>
      </c>
      <c r="O477" s="411"/>
      <c r="P477" s="485">
        <f t="shared" ca="1" si="129"/>
        <v>0.54675925925926605</v>
      </c>
      <c r="Q477" s="484">
        <f t="shared" ca="1" si="130"/>
        <v>0.54693287037037719</v>
      </c>
      <c r="R477" s="486">
        <v>2.9999999329447746E-2</v>
      </c>
      <c r="S477" s="486">
        <f t="shared" ca="1" si="120"/>
        <v>0.08</v>
      </c>
      <c r="T477" s="505">
        <v>6</v>
      </c>
      <c r="U477" s="469" t="str">
        <f t="shared" si="121"/>
        <v>C22-R36</v>
      </c>
      <c r="V477" s="505">
        <v>22</v>
      </c>
      <c r="W477" s="470" t="s">
        <v>493</v>
      </c>
      <c r="X477" s="470" t="s">
        <v>494</v>
      </c>
      <c r="Y477" s="505">
        <v>36</v>
      </c>
      <c r="AA477" s="504">
        <v>461</v>
      </c>
    </row>
    <row r="478" spans="1:27" ht="12.75" customHeight="1">
      <c r="A478" s="403">
        <f t="shared" si="122"/>
        <v>462</v>
      </c>
      <c r="B478" s="527"/>
      <c r="C478" s="404" t="str">
        <f t="shared" si="118"/>
        <v>C22-R34</v>
      </c>
      <c r="D478" s="405">
        <v>0.42446759259259259</v>
      </c>
      <c r="E478" s="405">
        <v>0.4246064814814815</v>
      </c>
      <c r="F478" s="406">
        <f t="shared" si="123"/>
        <v>1.7</v>
      </c>
      <c r="G478" s="468">
        <f t="shared" si="123"/>
        <v>5.89</v>
      </c>
      <c r="H478" s="407">
        <f t="shared" si="123"/>
        <v>1.2</v>
      </c>
      <c r="I478" s="407">
        <f t="shared" si="124"/>
        <v>7.59</v>
      </c>
      <c r="J478" s="407">
        <f t="shared" si="119"/>
        <v>7.7099999973177908</v>
      </c>
      <c r="K478" s="408">
        <f t="shared" si="125"/>
        <v>0.11999999731779099</v>
      </c>
      <c r="L478" s="409">
        <f t="shared" si="126"/>
        <v>0.5</v>
      </c>
      <c r="M478" s="410">
        <f t="shared" si="127"/>
        <v>8.09</v>
      </c>
      <c r="N478" s="410">
        <f t="shared" si="128"/>
        <v>8.2099999973177908</v>
      </c>
      <c r="O478" s="411"/>
      <c r="P478" s="485">
        <f t="shared" ca="1" si="129"/>
        <v>0.54721064814815501</v>
      </c>
      <c r="Q478" s="484">
        <f t="shared" ca="1" si="130"/>
        <v>0.54734953703704392</v>
      </c>
      <c r="R478" s="486">
        <v>0.11999999731779099</v>
      </c>
      <c r="S478" s="486">
        <f t="shared" ca="1" si="120"/>
        <v>0.05</v>
      </c>
      <c r="T478" s="505">
        <v>7</v>
      </c>
      <c r="U478" s="469" t="str">
        <f t="shared" si="121"/>
        <v>C22-R34</v>
      </c>
      <c r="V478" s="505">
        <v>22</v>
      </c>
      <c r="W478" s="470" t="s">
        <v>493</v>
      </c>
      <c r="X478" s="470" t="s">
        <v>494</v>
      </c>
      <c r="Y478" s="505">
        <v>34</v>
      </c>
      <c r="AA478" s="504">
        <v>462</v>
      </c>
    </row>
    <row r="479" spans="1:27" ht="12.75" customHeight="1">
      <c r="A479" s="403">
        <f t="shared" si="122"/>
        <v>463</v>
      </c>
      <c r="B479" s="527"/>
      <c r="C479" s="404" t="str">
        <f t="shared" si="118"/>
        <v>C22-R32</v>
      </c>
      <c r="D479" s="405">
        <v>0.42475694444444445</v>
      </c>
      <c r="E479" s="405">
        <v>0.42493055555555553</v>
      </c>
      <c r="F479" s="406">
        <f t="shared" si="123"/>
        <v>1.7</v>
      </c>
      <c r="G479" s="468">
        <f t="shared" si="123"/>
        <v>5.89</v>
      </c>
      <c r="H479" s="407">
        <f t="shared" si="123"/>
        <v>1.2</v>
      </c>
      <c r="I479" s="407">
        <f t="shared" si="124"/>
        <v>7.59</v>
      </c>
      <c r="J479" s="407">
        <f t="shared" si="119"/>
        <v>7.6199999993294476</v>
      </c>
      <c r="K479" s="408">
        <f t="shared" si="125"/>
        <v>2.9999999329447746E-2</v>
      </c>
      <c r="L479" s="409">
        <f t="shared" si="126"/>
        <v>0.5</v>
      </c>
      <c r="M479" s="410">
        <f t="shared" si="127"/>
        <v>8.09</v>
      </c>
      <c r="N479" s="410">
        <f t="shared" si="128"/>
        <v>8.1199999993294476</v>
      </c>
      <c r="O479" s="411"/>
      <c r="P479" s="485">
        <f t="shared" ca="1" si="129"/>
        <v>0.54761574074074759</v>
      </c>
      <c r="Q479" s="484">
        <f t="shared" ca="1" si="130"/>
        <v>0.54776620370371054</v>
      </c>
      <c r="R479" s="486">
        <v>2.9999999329447746E-2</v>
      </c>
      <c r="S479" s="486">
        <f t="shared" ca="1" si="120"/>
        <v>0.14000000000000001</v>
      </c>
      <c r="T479" s="505">
        <v>8</v>
      </c>
      <c r="U479" s="469" t="str">
        <f t="shared" si="121"/>
        <v>C22-R32</v>
      </c>
      <c r="V479" s="505">
        <v>22</v>
      </c>
      <c r="W479" s="470" t="s">
        <v>493</v>
      </c>
      <c r="X479" s="470" t="s">
        <v>494</v>
      </c>
      <c r="Y479" s="505">
        <v>32</v>
      </c>
      <c r="AA479" s="504">
        <v>463</v>
      </c>
    </row>
    <row r="480" spans="1:27" ht="12.75" customHeight="1">
      <c r="A480" s="403">
        <f t="shared" si="122"/>
        <v>464</v>
      </c>
      <c r="B480" s="527"/>
      <c r="C480" s="404" t="str">
        <f t="shared" si="118"/>
        <v>C22-R30</v>
      </c>
      <c r="D480" s="405">
        <v>0.42498842592592595</v>
      </c>
      <c r="E480" s="405">
        <v>0.42512731481481481</v>
      </c>
      <c r="F480" s="406">
        <f t="shared" si="123"/>
        <v>1.7</v>
      </c>
      <c r="G480" s="468">
        <f t="shared" si="123"/>
        <v>5.89</v>
      </c>
      <c r="H480" s="407">
        <f t="shared" si="123"/>
        <v>1.2</v>
      </c>
      <c r="I480" s="407">
        <f t="shared" si="124"/>
        <v>7.59</v>
      </c>
      <c r="J480" s="407">
        <f t="shared" si="119"/>
        <v>7.7099999973177908</v>
      </c>
      <c r="K480" s="408">
        <f t="shared" si="125"/>
        <v>0.11999999731779099</v>
      </c>
      <c r="L480" s="409">
        <f t="shared" si="126"/>
        <v>0.5</v>
      </c>
      <c r="M480" s="410">
        <f t="shared" si="127"/>
        <v>8.09</v>
      </c>
      <c r="N480" s="410">
        <f t="shared" si="128"/>
        <v>8.2099999973177908</v>
      </c>
      <c r="O480" s="411"/>
      <c r="P480" s="485">
        <f t="shared" ca="1" si="129"/>
        <v>0.5480555555555624</v>
      </c>
      <c r="Q480" s="484">
        <f t="shared" ca="1" si="130"/>
        <v>0.54822916666667354</v>
      </c>
      <c r="R480" s="486">
        <v>0.11999999731779099</v>
      </c>
      <c r="S480" s="486">
        <f t="shared" ca="1" si="120"/>
        <v>0.04</v>
      </c>
      <c r="T480" s="505">
        <v>9</v>
      </c>
      <c r="U480" s="469" t="str">
        <f t="shared" si="121"/>
        <v>C22-R30</v>
      </c>
      <c r="V480" s="505">
        <v>22</v>
      </c>
      <c r="W480" s="470" t="s">
        <v>493</v>
      </c>
      <c r="X480" s="470" t="s">
        <v>494</v>
      </c>
      <c r="Y480" s="505">
        <v>30</v>
      </c>
      <c r="AA480" s="504">
        <v>464</v>
      </c>
    </row>
    <row r="481" spans="1:27" ht="12.75" customHeight="1">
      <c r="A481" s="403">
        <f t="shared" si="122"/>
        <v>465</v>
      </c>
      <c r="B481" s="527"/>
      <c r="C481" s="404" t="str">
        <f t="shared" si="118"/>
        <v>C22-R28</v>
      </c>
      <c r="D481" s="405">
        <v>0.42525462962962962</v>
      </c>
      <c r="E481" s="405">
        <v>0.42539351851851853</v>
      </c>
      <c r="F481" s="406">
        <f t="shared" si="123"/>
        <v>1.7</v>
      </c>
      <c r="G481" s="468">
        <f t="shared" si="123"/>
        <v>5.89</v>
      </c>
      <c r="H481" s="407">
        <f t="shared" si="123"/>
        <v>1.2</v>
      </c>
      <c r="I481" s="407">
        <f t="shared" si="124"/>
        <v>7.59</v>
      </c>
      <c r="J481" s="407">
        <f t="shared" si="119"/>
        <v>7.690000001490116</v>
      </c>
      <c r="K481" s="408">
        <f t="shared" si="125"/>
        <v>0.10000000149011612</v>
      </c>
      <c r="L481" s="409">
        <f t="shared" si="126"/>
        <v>0.5</v>
      </c>
      <c r="M481" s="410">
        <f t="shared" si="127"/>
        <v>8.09</v>
      </c>
      <c r="N481" s="410">
        <f t="shared" si="128"/>
        <v>8.190000001490116</v>
      </c>
      <c r="O481" s="411"/>
      <c r="P481" s="485">
        <f t="shared" ca="1" si="129"/>
        <v>0.54850694444445136</v>
      </c>
      <c r="Q481" s="484">
        <f t="shared" ca="1" si="130"/>
        <v>0.54865740740741431</v>
      </c>
      <c r="R481" s="486">
        <v>0.10000000149011612</v>
      </c>
      <c r="S481" s="486">
        <f t="shared" ca="1" si="120"/>
        <v>0.01</v>
      </c>
      <c r="T481" s="505">
        <v>10</v>
      </c>
      <c r="U481" s="469" t="str">
        <f t="shared" si="121"/>
        <v>C22-R28</v>
      </c>
      <c r="V481" s="505">
        <v>22</v>
      </c>
      <c r="W481" s="470" t="s">
        <v>493</v>
      </c>
      <c r="X481" s="470" t="s">
        <v>494</v>
      </c>
      <c r="Y481" s="505">
        <v>28</v>
      </c>
      <c r="AA481" s="504">
        <v>465</v>
      </c>
    </row>
    <row r="482" spans="1:27" ht="12.75" customHeight="1">
      <c r="A482" s="403">
        <f t="shared" si="122"/>
        <v>466</v>
      </c>
      <c r="B482" s="527"/>
      <c r="C482" s="404" t="str">
        <f t="shared" si="118"/>
        <v>C22-R26</v>
      </c>
      <c r="D482" s="405">
        <v>0.42548611111111112</v>
      </c>
      <c r="E482" s="405">
        <v>0.42563657407407407</v>
      </c>
      <c r="F482" s="406">
        <f t="shared" si="123"/>
        <v>1.7</v>
      </c>
      <c r="G482" s="468">
        <f t="shared" si="123"/>
        <v>5.89</v>
      </c>
      <c r="H482" s="407">
        <f t="shared" si="123"/>
        <v>1.2</v>
      </c>
      <c r="I482" s="407">
        <f t="shared" si="124"/>
        <v>7.59</v>
      </c>
      <c r="J482" s="407">
        <f t="shared" si="119"/>
        <v>7.5999999997764824</v>
      </c>
      <c r="K482" s="408">
        <f t="shared" si="125"/>
        <v>9.9999997764825821E-3</v>
      </c>
      <c r="L482" s="409">
        <f t="shared" si="126"/>
        <v>0.5</v>
      </c>
      <c r="M482" s="410">
        <f t="shared" si="127"/>
        <v>8.09</v>
      </c>
      <c r="N482" s="410">
        <f t="shared" si="128"/>
        <v>8.0999999997764824</v>
      </c>
      <c r="O482" s="411"/>
      <c r="P482" s="485">
        <f t="shared" ca="1" si="129"/>
        <v>0.54888888888889575</v>
      </c>
      <c r="Q482" s="484">
        <f t="shared" ca="1" si="130"/>
        <v>0.54906250000000689</v>
      </c>
      <c r="R482" s="486">
        <v>9.9999997764825821E-3</v>
      </c>
      <c r="S482" s="486">
        <f t="shared" ca="1" si="120"/>
        <v>0.14000000000000001</v>
      </c>
      <c r="T482" s="505">
        <v>11</v>
      </c>
      <c r="U482" s="469" t="str">
        <f t="shared" si="121"/>
        <v>C22-R26</v>
      </c>
      <c r="V482" s="505">
        <v>22</v>
      </c>
      <c r="W482" s="470" t="s">
        <v>493</v>
      </c>
      <c r="X482" s="470" t="s">
        <v>494</v>
      </c>
      <c r="Y482" s="505">
        <v>26</v>
      </c>
      <c r="AA482" s="504">
        <v>466</v>
      </c>
    </row>
    <row r="483" spans="1:27" ht="12.75" customHeight="1">
      <c r="A483" s="403">
        <f t="shared" si="122"/>
        <v>467</v>
      </c>
      <c r="B483" s="527"/>
      <c r="C483" s="404" t="str">
        <f t="shared" si="118"/>
        <v>C22-R24</v>
      </c>
      <c r="D483" s="405">
        <v>0.42571759259259262</v>
      </c>
      <c r="E483" s="405">
        <v>0.4258912037037037</v>
      </c>
      <c r="F483" s="406">
        <f t="shared" ref="F483:H498" si="131">F482</f>
        <v>1.7</v>
      </c>
      <c r="G483" s="468">
        <f t="shared" si="131"/>
        <v>5.89</v>
      </c>
      <c r="H483" s="407">
        <f t="shared" si="131"/>
        <v>1.2</v>
      </c>
      <c r="I483" s="407">
        <f t="shared" si="124"/>
        <v>7.59</v>
      </c>
      <c r="J483" s="407">
        <f t="shared" si="119"/>
        <v>7.690000001490116</v>
      </c>
      <c r="K483" s="408">
        <f t="shared" si="125"/>
        <v>0.10000000149011612</v>
      </c>
      <c r="L483" s="409">
        <f t="shared" si="126"/>
        <v>0.5</v>
      </c>
      <c r="M483" s="410">
        <f t="shared" si="127"/>
        <v>8.09</v>
      </c>
      <c r="N483" s="410">
        <f t="shared" si="128"/>
        <v>8.190000001490116</v>
      </c>
      <c r="O483" s="411"/>
      <c r="P483" s="485">
        <f t="shared" ca="1" si="129"/>
        <v>0.54929398148148834</v>
      </c>
      <c r="Q483" s="484">
        <f t="shared" ca="1" si="130"/>
        <v>0.54945601851852532</v>
      </c>
      <c r="R483" s="486">
        <v>0.10000000149011612</v>
      </c>
      <c r="S483" s="486">
        <f t="shared" ca="1" si="120"/>
        <v>0.06</v>
      </c>
      <c r="T483" s="505">
        <v>12</v>
      </c>
      <c r="U483" s="469" t="str">
        <f t="shared" si="121"/>
        <v>C22-R24</v>
      </c>
      <c r="V483" s="505">
        <v>22</v>
      </c>
      <c r="W483" s="470" t="s">
        <v>493</v>
      </c>
      <c r="X483" s="470" t="s">
        <v>494</v>
      </c>
      <c r="Y483" s="505">
        <v>24</v>
      </c>
      <c r="AA483" s="504">
        <v>467</v>
      </c>
    </row>
    <row r="484" spans="1:27" ht="12.75" customHeight="1">
      <c r="A484" s="403">
        <f t="shared" si="122"/>
        <v>468</v>
      </c>
      <c r="B484" s="527"/>
      <c r="C484" s="404" t="str">
        <f t="shared" si="118"/>
        <v>C22-R22</v>
      </c>
      <c r="D484" s="405">
        <v>0.42598379629629629</v>
      </c>
      <c r="E484" s="405">
        <v>0.4261226851851852</v>
      </c>
      <c r="F484" s="406">
        <f t="shared" si="131"/>
        <v>1.7</v>
      </c>
      <c r="G484" s="468">
        <f t="shared" si="131"/>
        <v>5.89</v>
      </c>
      <c r="H484" s="407">
        <f t="shared" si="131"/>
        <v>1.2</v>
      </c>
      <c r="I484" s="407">
        <f t="shared" si="124"/>
        <v>7.59</v>
      </c>
      <c r="J484" s="407">
        <f t="shared" si="119"/>
        <v>7.6800000035762785</v>
      </c>
      <c r="K484" s="408">
        <f t="shared" si="125"/>
        <v>9.0000003576278687E-2</v>
      </c>
      <c r="L484" s="409">
        <f t="shared" si="126"/>
        <v>0.5</v>
      </c>
      <c r="M484" s="410">
        <f t="shared" si="127"/>
        <v>8.09</v>
      </c>
      <c r="N484" s="410">
        <f t="shared" si="128"/>
        <v>8.1800000035762785</v>
      </c>
      <c r="O484" s="411"/>
      <c r="P484" s="485">
        <f t="shared" ca="1" si="129"/>
        <v>0.549722222222229</v>
      </c>
      <c r="Q484" s="484">
        <f t="shared" ca="1" si="130"/>
        <v>0.54989583333334013</v>
      </c>
      <c r="R484" s="486">
        <v>9.0000003576278687E-2</v>
      </c>
      <c r="S484" s="486">
        <f t="shared" ca="1" si="120"/>
        <v>0.06</v>
      </c>
      <c r="T484" s="505">
        <v>13</v>
      </c>
      <c r="U484" s="469" t="str">
        <f t="shared" si="121"/>
        <v>C22-R22</v>
      </c>
      <c r="V484" s="505">
        <v>22</v>
      </c>
      <c r="W484" s="470" t="s">
        <v>493</v>
      </c>
      <c r="X484" s="470" t="s">
        <v>494</v>
      </c>
      <c r="Y484" s="505">
        <v>22</v>
      </c>
      <c r="AA484" s="504">
        <v>468</v>
      </c>
    </row>
    <row r="485" spans="1:27" ht="12.75" customHeight="1">
      <c r="A485" s="403">
        <f t="shared" si="122"/>
        <v>469</v>
      </c>
      <c r="B485" s="527"/>
      <c r="C485" s="404" t="str">
        <f t="shared" si="118"/>
        <v>C22-R20</v>
      </c>
      <c r="D485" s="405">
        <v>0.42621527777777779</v>
      </c>
      <c r="E485" s="405">
        <v>0.42638888888888887</v>
      </c>
      <c r="F485" s="406">
        <f t="shared" si="131"/>
        <v>1.7</v>
      </c>
      <c r="G485" s="468">
        <f t="shared" si="131"/>
        <v>5.89</v>
      </c>
      <c r="H485" s="407">
        <f t="shared" si="131"/>
        <v>1.2</v>
      </c>
      <c r="I485" s="407">
        <f t="shared" si="124"/>
        <v>7.59</v>
      </c>
      <c r="J485" s="407">
        <f t="shared" si="119"/>
        <v>7.6800000035762785</v>
      </c>
      <c r="K485" s="408">
        <f t="shared" si="125"/>
        <v>9.0000003576278687E-2</v>
      </c>
      <c r="L485" s="409">
        <f t="shared" si="126"/>
        <v>0.5</v>
      </c>
      <c r="M485" s="410">
        <f t="shared" si="127"/>
        <v>8.09</v>
      </c>
      <c r="N485" s="410">
        <f t="shared" si="128"/>
        <v>8.1800000035762785</v>
      </c>
      <c r="O485" s="411"/>
      <c r="P485" s="485">
        <f t="shared" ca="1" si="129"/>
        <v>0.55016203703704381</v>
      </c>
      <c r="Q485" s="484">
        <f t="shared" ca="1" si="130"/>
        <v>0.55030092592593272</v>
      </c>
      <c r="R485" s="486">
        <v>9.0000003576278687E-2</v>
      </c>
      <c r="S485" s="486">
        <f t="shared" ca="1" si="120"/>
        <v>0.03</v>
      </c>
      <c r="T485" s="505">
        <v>14</v>
      </c>
      <c r="U485" s="469" t="str">
        <f t="shared" si="121"/>
        <v>C22-R20</v>
      </c>
      <c r="V485" s="505">
        <v>22</v>
      </c>
      <c r="W485" s="470" t="s">
        <v>493</v>
      </c>
      <c r="X485" s="470" t="s">
        <v>494</v>
      </c>
      <c r="Y485" s="505">
        <v>20</v>
      </c>
      <c r="AA485" s="504">
        <v>469</v>
      </c>
    </row>
    <row r="486" spans="1:27" ht="12.75" customHeight="1">
      <c r="A486" s="403">
        <f t="shared" si="122"/>
        <v>470</v>
      </c>
      <c r="B486" s="527"/>
      <c r="C486" s="404" t="str">
        <f t="shared" si="118"/>
        <v>C22-R18</v>
      </c>
      <c r="D486" s="405">
        <v>0.42646990740740742</v>
      </c>
      <c r="E486" s="405">
        <v>0.42664351851851851</v>
      </c>
      <c r="F486" s="406">
        <f t="shared" si="131"/>
        <v>1.7</v>
      </c>
      <c r="G486" s="468">
        <f t="shared" si="131"/>
        <v>5.89</v>
      </c>
      <c r="H486" s="407">
        <f t="shared" si="131"/>
        <v>1.2</v>
      </c>
      <c r="I486" s="407">
        <f t="shared" si="124"/>
        <v>7.59</v>
      </c>
      <c r="J486" s="407">
        <f t="shared" si="119"/>
        <v>7.7099999973177908</v>
      </c>
      <c r="K486" s="408">
        <f t="shared" si="125"/>
        <v>0.11999999731779099</v>
      </c>
      <c r="L486" s="409">
        <f t="shared" si="126"/>
        <v>0.5</v>
      </c>
      <c r="M486" s="410">
        <f t="shared" si="127"/>
        <v>8.09</v>
      </c>
      <c r="N486" s="410">
        <f t="shared" si="128"/>
        <v>8.2099999973177908</v>
      </c>
      <c r="O486" s="411"/>
      <c r="P486" s="485">
        <f t="shared" ca="1" si="129"/>
        <v>0.55056712962963639</v>
      </c>
      <c r="Q486" s="484">
        <f t="shared" ca="1" si="130"/>
        <v>0.55072916666667338</v>
      </c>
      <c r="R486" s="486">
        <v>0.11999999731779099</v>
      </c>
      <c r="S486" s="486">
        <f t="shared" ca="1" si="120"/>
        <v>0.13</v>
      </c>
      <c r="T486" s="505">
        <v>15</v>
      </c>
      <c r="U486" s="469" t="str">
        <f t="shared" si="121"/>
        <v>C22-R18</v>
      </c>
      <c r="V486" s="505">
        <v>22</v>
      </c>
      <c r="W486" s="470" t="s">
        <v>493</v>
      </c>
      <c r="X486" s="470" t="s">
        <v>494</v>
      </c>
      <c r="Y486" s="505">
        <v>18</v>
      </c>
      <c r="AA486" s="504">
        <v>470</v>
      </c>
    </row>
    <row r="487" spans="1:27" ht="12.75" customHeight="1">
      <c r="A487" s="403">
        <f t="shared" si="122"/>
        <v>471</v>
      </c>
      <c r="B487" s="527"/>
      <c r="C487" s="404" t="str">
        <f t="shared" si="118"/>
        <v>C22-R16</v>
      </c>
      <c r="D487" s="405">
        <v>0.42671296296296296</v>
      </c>
      <c r="E487" s="405">
        <v>0.42686342592592591</v>
      </c>
      <c r="F487" s="406">
        <f t="shared" si="131"/>
        <v>1.7</v>
      </c>
      <c r="G487" s="468">
        <f t="shared" si="131"/>
        <v>5.89</v>
      </c>
      <c r="H487" s="407">
        <f t="shared" si="131"/>
        <v>1.2</v>
      </c>
      <c r="I487" s="407">
        <f t="shared" si="124"/>
        <v>7.59</v>
      </c>
      <c r="J487" s="407">
        <f t="shared" si="119"/>
        <v>7.6999999994039534</v>
      </c>
      <c r="K487" s="408">
        <f t="shared" si="125"/>
        <v>0.10999999940395355</v>
      </c>
      <c r="L487" s="409">
        <f t="shared" si="126"/>
        <v>0.5</v>
      </c>
      <c r="M487" s="410">
        <f t="shared" si="127"/>
        <v>8.09</v>
      </c>
      <c r="N487" s="410">
        <f t="shared" si="128"/>
        <v>8.1999999994039534</v>
      </c>
      <c r="O487" s="411"/>
      <c r="P487" s="485">
        <f t="shared" ca="1" si="129"/>
        <v>0.55096064814815482</v>
      </c>
      <c r="Q487" s="484">
        <f t="shared" ca="1" si="130"/>
        <v>0.55111111111111777</v>
      </c>
      <c r="R487" s="486">
        <v>0.10999999940395355</v>
      </c>
      <c r="S487" s="486">
        <f t="shared" ca="1" si="120"/>
        <v>0.03</v>
      </c>
      <c r="T487" s="505">
        <v>16</v>
      </c>
      <c r="U487" s="469" t="str">
        <f t="shared" si="121"/>
        <v>C22-R16</v>
      </c>
      <c r="V487" s="505">
        <v>22</v>
      </c>
      <c r="W487" s="470" t="s">
        <v>493</v>
      </c>
      <c r="X487" s="470" t="s">
        <v>494</v>
      </c>
      <c r="Y487" s="505">
        <v>16</v>
      </c>
      <c r="AA487" s="504">
        <v>471</v>
      </c>
    </row>
    <row r="488" spans="1:27" ht="12.75" customHeight="1">
      <c r="A488" s="403">
        <f t="shared" si="122"/>
        <v>472</v>
      </c>
      <c r="B488" s="527"/>
      <c r="C488" s="404" t="str">
        <f t="shared" si="118"/>
        <v>C22-R14</v>
      </c>
      <c r="D488" s="405">
        <v>0.42697916666666669</v>
      </c>
      <c r="E488" s="405">
        <v>0.42714120370370373</v>
      </c>
      <c r="F488" s="406">
        <f t="shared" si="131"/>
        <v>1.7</v>
      </c>
      <c r="G488" s="468">
        <f t="shared" si="131"/>
        <v>5.89</v>
      </c>
      <c r="H488" s="407">
        <f t="shared" si="131"/>
        <v>1.2</v>
      </c>
      <c r="I488" s="407">
        <f t="shared" si="124"/>
        <v>7.59</v>
      </c>
      <c r="J488" s="407">
        <f t="shared" si="119"/>
        <v>7.7300000005960463</v>
      </c>
      <c r="K488" s="408">
        <f t="shared" si="125"/>
        <v>0.14000000059604645</v>
      </c>
      <c r="L488" s="409">
        <f t="shared" si="126"/>
        <v>0.5</v>
      </c>
      <c r="M488" s="410">
        <f t="shared" si="127"/>
        <v>8.09</v>
      </c>
      <c r="N488" s="410">
        <f t="shared" si="128"/>
        <v>8.2300000005960463</v>
      </c>
      <c r="O488" s="411"/>
      <c r="P488" s="485">
        <f t="shared" ca="1" si="129"/>
        <v>0.55137731481482144</v>
      </c>
      <c r="Q488" s="484">
        <f t="shared" ca="1" si="130"/>
        <v>0.55152777777778439</v>
      </c>
      <c r="R488" s="486">
        <v>0.14000000059604645</v>
      </c>
      <c r="S488" s="486">
        <f t="shared" ca="1" si="120"/>
        <v>0.15</v>
      </c>
      <c r="T488" s="505">
        <v>17</v>
      </c>
      <c r="U488" s="469" t="str">
        <f t="shared" si="121"/>
        <v>C22-R14</v>
      </c>
      <c r="V488" s="505">
        <v>22</v>
      </c>
      <c r="W488" s="470" t="s">
        <v>493</v>
      </c>
      <c r="X488" s="470" t="s">
        <v>494</v>
      </c>
      <c r="Y488" s="505">
        <v>14</v>
      </c>
      <c r="AA488" s="504">
        <v>472</v>
      </c>
    </row>
    <row r="489" spans="1:27" ht="12.75" customHeight="1">
      <c r="A489" s="403">
        <f t="shared" si="122"/>
        <v>473</v>
      </c>
      <c r="B489" s="527"/>
      <c r="C489" s="404" t="str">
        <f t="shared" si="118"/>
        <v>C22-R12</v>
      </c>
      <c r="D489" s="405">
        <v>0.42726851851851849</v>
      </c>
      <c r="E489" s="405">
        <v>0.42744212962962963</v>
      </c>
      <c r="F489" s="406">
        <f t="shared" si="131"/>
        <v>1.7</v>
      </c>
      <c r="G489" s="468">
        <f t="shared" si="131"/>
        <v>5.89</v>
      </c>
      <c r="H489" s="407">
        <f t="shared" si="131"/>
        <v>1.2</v>
      </c>
      <c r="I489" s="407">
        <f t="shared" si="124"/>
        <v>7.59</v>
      </c>
      <c r="J489" s="407">
        <f t="shared" si="119"/>
        <v>7.609999999552965</v>
      </c>
      <c r="K489" s="408">
        <f t="shared" si="125"/>
        <v>1.9999999552965164E-2</v>
      </c>
      <c r="L489" s="409">
        <f t="shared" si="126"/>
        <v>0.5</v>
      </c>
      <c r="M489" s="410">
        <f t="shared" si="127"/>
        <v>8.09</v>
      </c>
      <c r="N489" s="410">
        <f t="shared" si="128"/>
        <v>8.109999999552965</v>
      </c>
      <c r="O489" s="411"/>
      <c r="P489" s="485">
        <f t="shared" ca="1" si="129"/>
        <v>0.55180555555556221</v>
      </c>
      <c r="Q489" s="484">
        <f t="shared" ca="1" si="130"/>
        <v>0.5519675925925992</v>
      </c>
      <c r="R489" s="486">
        <v>1.9999999552965164E-2</v>
      </c>
      <c r="S489" s="486">
        <f t="shared" ca="1" si="120"/>
        <v>0.14000000000000001</v>
      </c>
      <c r="T489" s="505">
        <v>18</v>
      </c>
      <c r="U489" s="469" t="str">
        <f t="shared" si="121"/>
        <v>C22-R12</v>
      </c>
      <c r="V489" s="505">
        <v>22</v>
      </c>
      <c r="W489" s="470" t="s">
        <v>493</v>
      </c>
      <c r="X489" s="470" t="s">
        <v>494</v>
      </c>
      <c r="Y489" s="505">
        <v>12</v>
      </c>
      <c r="AA489" s="504">
        <v>473</v>
      </c>
    </row>
    <row r="490" spans="1:27" ht="12.75" customHeight="1">
      <c r="A490" s="403">
        <f t="shared" si="122"/>
        <v>474</v>
      </c>
      <c r="B490" s="527"/>
      <c r="C490" s="404" t="str">
        <f t="shared" si="118"/>
        <v>C22-R10</v>
      </c>
      <c r="D490" s="405">
        <v>0.42752314814814812</v>
      </c>
      <c r="E490" s="405">
        <v>0.42769675925925926</v>
      </c>
      <c r="F490" s="406">
        <f t="shared" si="131"/>
        <v>1.7</v>
      </c>
      <c r="G490" s="468">
        <f t="shared" si="131"/>
        <v>5.89</v>
      </c>
      <c r="H490" s="407">
        <f t="shared" si="131"/>
        <v>1.2</v>
      </c>
      <c r="I490" s="407">
        <f t="shared" si="124"/>
        <v>7.59</v>
      </c>
      <c r="J490" s="407">
        <f t="shared" si="119"/>
        <v>7.5999999997764824</v>
      </c>
      <c r="K490" s="408">
        <f t="shared" si="125"/>
        <v>9.9999997764825821E-3</v>
      </c>
      <c r="L490" s="409">
        <f t="shared" si="126"/>
        <v>0.5</v>
      </c>
      <c r="M490" s="410">
        <f t="shared" si="127"/>
        <v>8.09</v>
      </c>
      <c r="N490" s="410">
        <f t="shared" si="128"/>
        <v>8.0999999997764824</v>
      </c>
      <c r="O490" s="411"/>
      <c r="P490" s="485">
        <f t="shared" ca="1" si="129"/>
        <v>0.55223379629630287</v>
      </c>
      <c r="Q490" s="484">
        <f t="shared" ca="1" si="130"/>
        <v>0.55239583333333986</v>
      </c>
      <c r="R490" s="486">
        <v>9.9999997764825821E-3</v>
      </c>
      <c r="S490" s="486">
        <f t="shared" ca="1" si="120"/>
        <v>0.1</v>
      </c>
      <c r="T490" s="505">
        <v>19</v>
      </c>
      <c r="U490" s="469" t="str">
        <f t="shared" si="121"/>
        <v>C22-R10</v>
      </c>
      <c r="V490" s="505">
        <v>22</v>
      </c>
      <c r="W490" s="470" t="s">
        <v>493</v>
      </c>
      <c r="X490" s="470" t="s">
        <v>494</v>
      </c>
      <c r="Y490" s="505">
        <v>10</v>
      </c>
      <c r="AA490" s="504">
        <v>474</v>
      </c>
    </row>
    <row r="491" spans="1:27" ht="12.75" customHeight="1">
      <c r="A491" s="403">
        <f t="shared" si="122"/>
        <v>475</v>
      </c>
      <c r="B491" s="527"/>
      <c r="C491" s="404" t="str">
        <f t="shared" si="118"/>
        <v>C22-R8</v>
      </c>
      <c r="D491" s="405">
        <v>0.42780092592592595</v>
      </c>
      <c r="E491" s="405">
        <v>0.42796296296296299</v>
      </c>
      <c r="F491" s="406">
        <f t="shared" si="131"/>
        <v>1.7</v>
      </c>
      <c r="G491" s="468">
        <f t="shared" si="131"/>
        <v>5.89</v>
      </c>
      <c r="H491" s="407">
        <f t="shared" si="131"/>
        <v>1.2</v>
      </c>
      <c r="I491" s="407">
        <f t="shared" si="124"/>
        <v>7.59</v>
      </c>
      <c r="J491" s="407">
        <f t="shared" si="119"/>
        <v>7.690000001490116</v>
      </c>
      <c r="K491" s="408">
        <f t="shared" si="125"/>
        <v>0.10000000149011612</v>
      </c>
      <c r="L491" s="409">
        <f t="shared" si="126"/>
        <v>0.5</v>
      </c>
      <c r="M491" s="410">
        <f t="shared" si="127"/>
        <v>8.09</v>
      </c>
      <c r="N491" s="410">
        <f t="shared" si="128"/>
        <v>8.190000001490116</v>
      </c>
      <c r="O491" s="411"/>
      <c r="P491" s="485">
        <f t="shared" ca="1" si="129"/>
        <v>0.5526273148148213</v>
      </c>
      <c r="Q491" s="484">
        <f t="shared" ca="1" si="130"/>
        <v>0.55276620370371021</v>
      </c>
      <c r="R491" s="486">
        <v>0.10000000149011612</v>
      </c>
      <c r="S491" s="486">
        <f t="shared" ca="1" si="120"/>
        <v>0.09</v>
      </c>
      <c r="T491" s="505">
        <v>20</v>
      </c>
      <c r="U491" s="469" t="str">
        <f t="shared" si="121"/>
        <v>C22-R8</v>
      </c>
      <c r="V491" s="505">
        <v>22</v>
      </c>
      <c r="W491" s="470" t="s">
        <v>493</v>
      </c>
      <c r="X491" s="470" t="s">
        <v>494</v>
      </c>
      <c r="Y491" s="505">
        <v>8</v>
      </c>
      <c r="AA491" s="504">
        <v>475</v>
      </c>
    </row>
    <row r="492" spans="1:27" ht="12.75" customHeight="1">
      <c r="A492" s="403">
        <f t="shared" si="122"/>
        <v>476</v>
      </c>
      <c r="B492" s="527"/>
      <c r="C492" s="404" t="str">
        <f t="shared" si="118"/>
        <v>C22-R6</v>
      </c>
      <c r="D492" s="405">
        <v>0.42809027777777775</v>
      </c>
      <c r="E492" s="405">
        <v>0.42824074074074076</v>
      </c>
      <c r="F492" s="406">
        <f t="shared" si="131"/>
        <v>1.7</v>
      </c>
      <c r="G492" s="468">
        <f t="shared" si="131"/>
        <v>5.89</v>
      </c>
      <c r="H492" s="407">
        <f t="shared" si="131"/>
        <v>1.2</v>
      </c>
      <c r="I492" s="407">
        <f t="shared" si="124"/>
        <v>7.59</v>
      </c>
      <c r="J492" s="407">
        <f t="shared" si="119"/>
        <v>7.7199999952316283</v>
      </c>
      <c r="K492" s="408">
        <f t="shared" si="125"/>
        <v>0.12999999523162842</v>
      </c>
      <c r="L492" s="409">
        <f t="shared" si="126"/>
        <v>0.5</v>
      </c>
      <c r="M492" s="410">
        <f t="shared" si="127"/>
        <v>8.09</v>
      </c>
      <c r="N492" s="410">
        <f t="shared" si="128"/>
        <v>8.2199999952316283</v>
      </c>
      <c r="O492" s="411"/>
      <c r="P492" s="485">
        <f t="shared" ca="1" si="129"/>
        <v>0.55299768518519166</v>
      </c>
      <c r="Q492" s="484">
        <f t="shared" ca="1" si="130"/>
        <v>0.55313657407408057</v>
      </c>
      <c r="R492" s="486">
        <v>0.12999999523162842</v>
      </c>
      <c r="S492" s="486">
        <f t="shared" ca="1" si="120"/>
        <v>0.02</v>
      </c>
      <c r="T492" s="505">
        <v>21</v>
      </c>
      <c r="U492" s="469" t="str">
        <f t="shared" si="121"/>
        <v>C22-R6</v>
      </c>
      <c r="V492" s="505">
        <v>22</v>
      </c>
      <c r="W492" s="470" t="s">
        <v>493</v>
      </c>
      <c r="X492" s="470" t="s">
        <v>494</v>
      </c>
      <c r="Y492" s="505">
        <v>6</v>
      </c>
      <c r="AA492" s="504">
        <v>476</v>
      </c>
    </row>
    <row r="493" spans="1:27" ht="12.75" customHeight="1">
      <c r="A493" s="403">
        <f t="shared" si="122"/>
        <v>477</v>
      </c>
      <c r="B493" s="527"/>
      <c r="C493" s="404" t="str">
        <f t="shared" si="118"/>
        <v>C22-R4</v>
      </c>
      <c r="D493" s="405">
        <v>0.42832175925925925</v>
      </c>
      <c r="E493" s="405">
        <v>0.4284722222222222</v>
      </c>
      <c r="F493" s="406">
        <f t="shared" si="131"/>
        <v>1.7</v>
      </c>
      <c r="G493" s="468">
        <f t="shared" si="131"/>
        <v>5.89</v>
      </c>
      <c r="H493" s="407">
        <f t="shared" si="131"/>
        <v>1.2</v>
      </c>
      <c r="I493" s="407">
        <f t="shared" si="124"/>
        <v>7.59</v>
      </c>
      <c r="J493" s="407">
        <f t="shared" si="119"/>
        <v>7.6499999986588954</v>
      </c>
      <c r="K493" s="408">
        <f t="shared" si="125"/>
        <v>5.9999998658895493E-2</v>
      </c>
      <c r="L493" s="409">
        <f t="shared" si="126"/>
        <v>0.5</v>
      </c>
      <c r="M493" s="410">
        <f t="shared" si="127"/>
        <v>8.09</v>
      </c>
      <c r="N493" s="410">
        <f t="shared" si="128"/>
        <v>8.1499999986588954</v>
      </c>
      <c r="O493" s="411"/>
      <c r="P493" s="485">
        <f t="shared" ca="1" si="129"/>
        <v>0.55336805555556201</v>
      </c>
      <c r="Q493" s="484">
        <f t="shared" ca="1" si="130"/>
        <v>0.553530092592599</v>
      </c>
      <c r="R493" s="486">
        <v>5.9999998658895493E-2</v>
      </c>
      <c r="S493" s="486">
        <f t="shared" ca="1" si="120"/>
        <v>0.14000000000000001</v>
      </c>
      <c r="T493" s="505">
        <v>22</v>
      </c>
      <c r="U493" s="469" t="str">
        <f t="shared" si="121"/>
        <v>C22-R4</v>
      </c>
      <c r="V493" s="505">
        <v>22</v>
      </c>
      <c r="W493" s="470" t="s">
        <v>493</v>
      </c>
      <c r="X493" s="470" t="s">
        <v>494</v>
      </c>
      <c r="Y493" s="505">
        <v>4</v>
      </c>
      <c r="AA493" s="504">
        <v>477</v>
      </c>
    </row>
    <row r="494" spans="1:27" ht="12.75" customHeight="1">
      <c r="A494" s="403">
        <f t="shared" si="122"/>
        <v>478</v>
      </c>
      <c r="B494" s="527"/>
      <c r="C494" s="404" t="str">
        <f t="shared" si="118"/>
        <v>C23-R3</v>
      </c>
      <c r="D494" s="405">
        <v>0.42858796296296298</v>
      </c>
      <c r="E494" s="405">
        <v>0.42876157407407406</v>
      </c>
      <c r="F494" s="406">
        <f t="shared" si="131"/>
        <v>1.7</v>
      </c>
      <c r="G494" s="468">
        <f t="shared" si="131"/>
        <v>5.89</v>
      </c>
      <c r="H494" s="407">
        <f t="shared" si="131"/>
        <v>1.2</v>
      </c>
      <c r="I494" s="407">
        <f t="shared" si="124"/>
        <v>7.59</v>
      </c>
      <c r="J494" s="407">
        <f t="shared" si="119"/>
        <v>7.6400000007450579</v>
      </c>
      <c r="K494" s="408">
        <f t="shared" si="125"/>
        <v>5.000000074505806E-2</v>
      </c>
      <c r="L494" s="409">
        <f t="shared" si="126"/>
        <v>0.5</v>
      </c>
      <c r="M494" s="410">
        <f t="shared" si="127"/>
        <v>8.09</v>
      </c>
      <c r="N494" s="410">
        <f t="shared" si="128"/>
        <v>8.1400000007450579</v>
      </c>
      <c r="O494" s="411"/>
      <c r="P494" s="485">
        <f t="shared" ca="1" si="129"/>
        <v>0.55377314814815459</v>
      </c>
      <c r="Q494" s="484">
        <f t="shared" ca="1" si="130"/>
        <v>0.55393518518519158</v>
      </c>
      <c r="R494" s="486">
        <v>5.000000074505806E-2</v>
      </c>
      <c r="S494" s="486">
        <f t="shared" ca="1" si="120"/>
        <v>0.12</v>
      </c>
      <c r="T494" s="505">
        <v>1</v>
      </c>
      <c r="U494" s="469" t="str">
        <f t="shared" si="121"/>
        <v>C23-R3</v>
      </c>
      <c r="V494" s="505">
        <v>23</v>
      </c>
      <c r="W494" s="470" t="s">
        <v>493</v>
      </c>
      <c r="X494" s="470" t="s">
        <v>494</v>
      </c>
      <c r="Y494" s="505">
        <v>3</v>
      </c>
      <c r="AA494" s="504">
        <v>478</v>
      </c>
    </row>
    <row r="495" spans="1:27" ht="12.75" customHeight="1">
      <c r="A495" s="403">
        <f t="shared" si="122"/>
        <v>479</v>
      </c>
      <c r="B495" s="527"/>
      <c r="C495" s="404" t="str">
        <f t="shared" si="118"/>
        <v>C23-R5</v>
      </c>
      <c r="D495" s="405">
        <v>0.42885416666666665</v>
      </c>
      <c r="E495" s="405">
        <v>0.42900462962962965</v>
      </c>
      <c r="F495" s="406">
        <f t="shared" si="131"/>
        <v>1.7</v>
      </c>
      <c r="G495" s="468">
        <f t="shared" si="131"/>
        <v>5.89</v>
      </c>
      <c r="H495" s="407">
        <f t="shared" si="131"/>
        <v>1.2</v>
      </c>
      <c r="I495" s="407">
        <f t="shared" si="124"/>
        <v>7.59</v>
      </c>
      <c r="J495" s="407">
        <f t="shared" si="119"/>
        <v>7.690000001490116</v>
      </c>
      <c r="K495" s="408">
        <f t="shared" si="125"/>
        <v>0.10000000149011612</v>
      </c>
      <c r="L495" s="409">
        <f t="shared" si="126"/>
        <v>0.5</v>
      </c>
      <c r="M495" s="410">
        <f t="shared" si="127"/>
        <v>8.09</v>
      </c>
      <c r="N495" s="410">
        <f t="shared" si="128"/>
        <v>8.190000001490116</v>
      </c>
      <c r="O495" s="411"/>
      <c r="P495" s="485">
        <f t="shared" ca="1" si="129"/>
        <v>0.55422453703704344</v>
      </c>
      <c r="Q495" s="484">
        <f t="shared" ca="1" si="130"/>
        <v>0.55439814814815458</v>
      </c>
      <c r="R495" s="486">
        <v>0.10000000149011612</v>
      </c>
      <c r="S495" s="486">
        <f t="shared" ca="1" si="120"/>
        <v>0.12</v>
      </c>
      <c r="T495" s="505">
        <v>2</v>
      </c>
      <c r="U495" s="469" t="str">
        <f t="shared" si="121"/>
        <v>C23-R5</v>
      </c>
      <c r="V495" s="505">
        <v>23</v>
      </c>
      <c r="W495" s="470" t="s">
        <v>493</v>
      </c>
      <c r="X495" s="470" t="s">
        <v>494</v>
      </c>
      <c r="Y495" s="505">
        <v>5</v>
      </c>
      <c r="AA495" s="504">
        <v>479</v>
      </c>
    </row>
    <row r="496" spans="1:27" ht="12.75" customHeight="1">
      <c r="A496" s="403">
        <f t="shared" si="122"/>
        <v>480</v>
      </c>
      <c r="B496" s="527"/>
      <c r="C496" s="404" t="str">
        <f t="shared" si="118"/>
        <v>C23-R7</v>
      </c>
      <c r="D496" s="405">
        <v>0.42913194444444447</v>
      </c>
      <c r="E496" s="405">
        <v>0.42927083333333332</v>
      </c>
      <c r="F496" s="406">
        <f t="shared" si="131"/>
        <v>1.7</v>
      </c>
      <c r="G496" s="468">
        <f t="shared" si="131"/>
        <v>5.89</v>
      </c>
      <c r="H496" s="407">
        <f t="shared" si="131"/>
        <v>1.2</v>
      </c>
      <c r="I496" s="407">
        <f t="shared" si="124"/>
        <v>7.59</v>
      </c>
      <c r="J496" s="407">
        <f t="shared" si="119"/>
        <v>7.690000001490116</v>
      </c>
      <c r="K496" s="408">
        <f t="shared" si="125"/>
        <v>0.10000000149011612</v>
      </c>
      <c r="L496" s="409">
        <f t="shared" si="126"/>
        <v>0.5</v>
      </c>
      <c r="M496" s="410">
        <f t="shared" si="127"/>
        <v>8.09</v>
      </c>
      <c r="N496" s="410">
        <f t="shared" si="128"/>
        <v>8.190000001490116</v>
      </c>
      <c r="O496" s="411"/>
      <c r="P496" s="485">
        <f t="shared" ca="1" si="129"/>
        <v>0.55464120370371017</v>
      </c>
      <c r="Q496" s="484">
        <f t="shared" ca="1" si="130"/>
        <v>0.55479166666667312</v>
      </c>
      <c r="R496" s="486">
        <v>0.10000000149011612</v>
      </c>
      <c r="S496" s="486">
        <f t="shared" ca="1" si="120"/>
        <v>0.15</v>
      </c>
      <c r="T496" s="505">
        <v>3</v>
      </c>
      <c r="U496" s="469" t="str">
        <f t="shared" si="121"/>
        <v>C23-R7</v>
      </c>
      <c r="V496" s="505">
        <v>23</v>
      </c>
      <c r="W496" s="470" t="s">
        <v>493</v>
      </c>
      <c r="X496" s="470" t="s">
        <v>494</v>
      </c>
      <c r="Y496" s="505">
        <v>7</v>
      </c>
      <c r="AA496" s="504">
        <v>480</v>
      </c>
    </row>
    <row r="497" spans="1:27" ht="12.75" customHeight="1">
      <c r="A497" s="403">
        <f t="shared" si="122"/>
        <v>481</v>
      </c>
      <c r="B497" s="527"/>
      <c r="C497" s="404" t="str">
        <f t="shared" si="118"/>
        <v>C23-R9</v>
      </c>
      <c r="D497" s="405">
        <v>0.42942129629629627</v>
      </c>
      <c r="E497" s="405">
        <v>0.42958333333333332</v>
      </c>
      <c r="F497" s="406">
        <f t="shared" si="131"/>
        <v>1.7</v>
      </c>
      <c r="G497" s="468">
        <f t="shared" si="131"/>
        <v>5.89</v>
      </c>
      <c r="H497" s="407">
        <f t="shared" si="131"/>
        <v>1.2</v>
      </c>
      <c r="I497" s="407">
        <f t="shared" si="124"/>
        <v>7.59</v>
      </c>
      <c r="J497" s="407">
        <f t="shared" si="119"/>
        <v>7.6299999991059302</v>
      </c>
      <c r="K497" s="408">
        <f t="shared" si="125"/>
        <v>3.9999999105930328E-2</v>
      </c>
      <c r="L497" s="409">
        <f t="shared" si="126"/>
        <v>0.5</v>
      </c>
      <c r="M497" s="410">
        <f t="shared" si="127"/>
        <v>8.09</v>
      </c>
      <c r="N497" s="410">
        <f t="shared" si="128"/>
        <v>8.1299999991059302</v>
      </c>
      <c r="O497" s="411"/>
      <c r="P497" s="485">
        <f t="shared" ca="1" si="129"/>
        <v>0.55503472222222872</v>
      </c>
      <c r="Q497" s="484">
        <f t="shared" ca="1" si="130"/>
        <v>0.55518518518519167</v>
      </c>
      <c r="R497" s="486">
        <v>3.9999999105930328E-2</v>
      </c>
      <c r="S497" s="486">
        <f t="shared" ca="1" si="120"/>
        <v>0.1</v>
      </c>
      <c r="T497" s="505">
        <v>4</v>
      </c>
      <c r="U497" s="469" t="str">
        <f t="shared" si="121"/>
        <v>C23-R9</v>
      </c>
      <c r="V497" s="505">
        <v>23</v>
      </c>
      <c r="W497" s="470" t="s">
        <v>493</v>
      </c>
      <c r="X497" s="470" t="s">
        <v>494</v>
      </c>
      <c r="Y497" s="505">
        <v>9</v>
      </c>
      <c r="AA497" s="504">
        <v>481</v>
      </c>
    </row>
    <row r="498" spans="1:27" ht="12.75" customHeight="1">
      <c r="A498" s="403">
        <f t="shared" si="122"/>
        <v>482</v>
      </c>
      <c r="B498" s="527"/>
      <c r="C498" s="404" t="str">
        <f t="shared" si="118"/>
        <v>C23-R11</v>
      </c>
      <c r="D498" s="405">
        <v>0.4296875</v>
      </c>
      <c r="E498" s="405">
        <v>0.42986111111111114</v>
      </c>
      <c r="F498" s="406">
        <f t="shared" si="131"/>
        <v>1.7</v>
      </c>
      <c r="G498" s="468">
        <f t="shared" si="131"/>
        <v>5.89</v>
      </c>
      <c r="H498" s="407">
        <f t="shared" si="131"/>
        <v>1.2</v>
      </c>
      <c r="I498" s="407">
        <f t="shared" si="124"/>
        <v>7.59</v>
      </c>
      <c r="J498" s="407">
        <f t="shared" si="119"/>
        <v>7.7099999973177908</v>
      </c>
      <c r="K498" s="408">
        <f t="shared" si="125"/>
        <v>0.11999999731779099</v>
      </c>
      <c r="L498" s="409">
        <f t="shared" si="126"/>
        <v>0.5</v>
      </c>
      <c r="M498" s="410">
        <f t="shared" si="127"/>
        <v>8.09</v>
      </c>
      <c r="N498" s="410">
        <f t="shared" si="128"/>
        <v>8.2099999973177908</v>
      </c>
      <c r="O498" s="411"/>
      <c r="P498" s="485">
        <f t="shared" ca="1" si="129"/>
        <v>0.55545138888889534</v>
      </c>
      <c r="Q498" s="484">
        <f t="shared" ca="1" si="130"/>
        <v>0.55561342592593232</v>
      </c>
      <c r="R498" s="486">
        <v>0.11999999731779099</v>
      </c>
      <c r="S498" s="486">
        <f t="shared" ca="1" si="120"/>
        <v>7.0000000000000007E-2</v>
      </c>
      <c r="T498" s="505">
        <v>5</v>
      </c>
      <c r="U498" s="469" t="str">
        <f t="shared" si="121"/>
        <v>C23-R11</v>
      </c>
      <c r="V498" s="505">
        <v>23</v>
      </c>
      <c r="W498" s="470" t="s">
        <v>493</v>
      </c>
      <c r="X498" s="470" t="s">
        <v>494</v>
      </c>
      <c r="Y498" s="505">
        <v>11</v>
      </c>
      <c r="AA498" s="504">
        <v>482</v>
      </c>
    </row>
    <row r="499" spans="1:27" ht="12.75" customHeight="1">
      <c r="A499" s="403">
        <f t="shared" si="122"/>
        <v>483</v>
      </c>
      <c r="B499" s="527"/>
      <c r="C499" s="404" t="str">
        <f t="shared" si="118"/>
        <v>C23-R13</v>
      </c>
      <c r="D499" s="405">
        <v>0.42995370370370373</v>
      </c>
      <c r="E499" s="405">
        <v>0.43011574074074072</v>
      </c>
      <c r="F499" s="406">
        <f t="shared" ref="F499:H514" si="132">F498</f>
        <v>1.7</v>
      </c>
      <c r="G499" s="468">
        <f t="shared" si="132"/>
        <v>5.89</v>
      </c>
      <c r="H499" s="407">
        <f t="shared" si="132"/>
        <v>1.2</v>
      </c>
      <c r="I499" s="407">
        <f t="shared" si="124"/>
        <v>7.59</v>
      </c>
      <c r="J499" s="407">
        <f t="shared" si="119"/>
        <v>7.5999999997764824</v>
      </c>
      <c r="K499" s="408">
        <f t="shared" si="125"/>
        <v>9.9999997764825821E-3</v>
      </c>
      <c r="L499" s="409">
        <f t="shared" si="126"/>
        <v>0.5</v>
      </c>
      <c r="M499" s="410">
        <f t="shared" si="127"/>
        <v>8.09</v>
      </c>
      <c r="N499" s="410">
        <f t="shared" si="128"/>
        <v>8.0999999997764824</v>
      </c>
      <c r="O499" s="411"/>
      <c r="P499" s="485">
        <f t="shared" ca="1" si="129"/>
        <v>0.55585648148148792</v>
      </c>
      <c r="Q499" s="484">
        <f t="shared" ca="1" si="130"/>
        <v>0.55603009259259906</v>
      </c>
      <c r="R499" s="486">
        <v>9.9999997764825821E-3</v>
      </c>
      <c r="S499" s="486">
        <f t="shared" ca="1" si="120"/>
        <v>0.01</v>
      </c>
      <c r="T499" s="505">
        <v>6</v>
      </c>
      <c r="U499" s="469" t="str">
        <f t="shared" si="121"/>
        <v>C23-R13</v>
      </c>
      <c r="V499" s="505">
        <v>23</v>
      </c>
      <c r="W499" s="470" t="s">
        <v>493</v>
      </c>
      <c r="X499" s="470" t="s">
        <v>494</v>
      </c>
      <c r="Y499" s="505">
        <v>13</v>
      </c>
      <c r="AA499" s="504">
        <v>483</v>
      </c>
    </row>
    <row r="500" spans="1:27" ht="12.75" customHeight="1">
      <c r="A500" s="403">
        <f t="shared" si="122"/>
        <v>484</v>
      </c>
      <c r="B500" s="527"/>
      <c r="C500" s="404" t="str">
        <f t="shared" si="118"/>
        <v>C23-R15</v>
      </c>
      <c r="D500" s="405">
        <v>0.43023148148148149</v>
      </c>
      <c r="E500" s="405">
        <v>0.43039351851851854</v>
      </c>
      <c r="F500" s="406">
        <f t="shared" si="132"/>
        <v>1.7</v>
      </c>
      <c r="G500" s="468">
        <f t="shared" si="132"/>
        <v>5.89</v>
      </c>
      <c r="H500" s="407">
        <f t="shared" si="132"/>
        <v>1.2</v>
      </c>
      <c r="I500" s="407">
        <f t="shared" si="124"/>
        <v>7.59</v>
      </c>
      <c r="J500" s="407">
        <f t="shared" si="119"/>
        <v>7.5999999997764824</v>
      </c>
      <c r="K500" s="408">
        <f t="shared" si="125"/>
        <v>9.9999997764825821E-3</v>
      </c>
      <c r="L500" s="409">
        <f t="shared" si="126"/>
        <v>0.5</v>
      </c>
      <c r="M500" s="410">
        <f t="shared" si="127"/>
        <v>8.09</v>
      </c>
      <c r="N500" s="410">
        <f t="shared" si="128"/>
        <v>8.0999999997764824</v>
      </c>
      <c r="O500" s="411"/>
      <c r="P500" s="485">
        <f t="shared" ca="1" si="129"/>
        <v>0.55627314814815465</v>
      </c>
      <c r="Q500" s="484">
        <f t="shared" ca="1" si="130"/>
        <v>0.55644675925926579</v>
      </c>
      <c r="R500" s="486">
        <v>9.9999997764825821E-3</v>
      </c>
      <c r="S500" s="486">
        <f t="shared" ca="1" si="120"/>
        <v>0.11</v>
      </c>
      <c r="T500" s="505">
        <v>7</v>
      </c>
      <c r="U500" s="469" t="str">
        <f t="shared" si="121"/>
        <v>C23-R15</v>
      </c>
      <c r="V500" s="505">
        <v>23</v>
      </c>
      <c r="W500" s="470" t="s">
        <v>493</v>
      </c>
      <c r="X500" s="470" t="s">
        <v>494</v>
      </c>
      <c r="Y500" s="505">
        <v>15</v>
      </c>
      <c r="AA500" s="504">
        <v>484</v>
      </c>
    </row>
    <row r="501" spans="1:27" ht="12.75" customHeight="1">
      <c r="A501" s="403">
        <f t="shared" si="122"/>
        <v>485</v>
      </c>
      <c r="B501" s="550" t="s">
        <v>523</v>
      </c>
      <c r="C501" s="404" t="str">
        <f t="shared" si="118"/>
        <v>C23-R17</v>
      </c>
      <c r="D501" s="405">
        <v>0.43049768518518516</v>
      </c>
      <c r="E501" s="405">
        <v>0.43065972222222221</v>
      </c>
      <c r="F501" s="406">
        <f t="shared" si="132"/>
        <v>1.7</v>
      </c>
      <c r="G501" s="468">
        <f t="shared" si="132"/>
        <v>5.89</v>
      </c>
      <c r="H501" s="407">
        <f t="shared" si="132"/>
        <v>1.2</v>
      </c>
      <c r="I501" s="407">
        <f t="shared" si="124"/>
        <v>7.59</v>
      </c>
      <c r="J501" s="407">
        <f t="shared" si="119"/>
        <v>7.6999999994039534</v>
      </c>
      <c r="K501" s="408">
        <f t="shared" si="125"/>
        <v>0.10999999940395355</v>
      </c>
      <c r="L501" s="409">
        <f t="shared" si="126"/>
        <v>0.5</v>
      </c>
      <c r="M501" s="410">
        <f t="shared" si="127"/>
        <v>8.09</v>
      </c>
      <c r="N501" s="410">
        <f t="shared" si="128"/>
        <v>8.1999999994039534</v>
      </c>
      <c r="O501" s="411"/>
      <c r="P501" s="485">
        <f t="shared" ca="1" si="129"/>
        <v>0.55668981481482138</v>
      </c>
      <c r="Q501" s="484">
        <f t="shared" ca="1" si="130"/>
        <v>0.55682870370371029</v>
      </c>
      <c r="R501" s="486">
        <v>0.10999999940395355</v>
      </c>
      <c r="S501" s="486">
        <f t="shared" ca="1" si="120"/>
        <v>0.15</v>
      </c>
      <c r="T501" s="505">
        <v>8</v>
      </c>
      <c r="U501" s="469" t="str">
        <f t="shared" si="121"/>
        <v>C23-R17</v>
      </c>
      <c r="V501" s="505">
        <v>23</v>
      </c>
      <c r="W501" s="470" t="s">
        <v>493</v>
      </c>
      <c r="X501" s="470" t="s">
        <v>494</v>
      </c>
      <c r="Y501" s="505">
        <v>17</v>
      </c>
      <c r="AA501" s="504">
        <v>485</v>
      </c>
    </row>
    <row r="502" spans="1:27" ht="12.75" customHeight="1">
      <c r="A502" s="403">
        <f t="shared" si="122"/>
        <v>486</v>
      </c>
      <c r="B502" s="551"/>
      <c r="C502" s="404" t="str">
        <f t="shared" si="118"/>
        <v>C23-R19</v>
      </c>
      <c r="D502" s="405">
        <v>0.43076388888888889</v>
      </c>
      <c r="E502" s="405">
        <v>0.4309027777777778</v>
      </c>
      <c r="F502" s="406">
        <f t="shared" si="132"/>
        <v>1.7</v>
      </c>
      <c r="G502" s="468">
        <f t="shared" si="132"/>
        <v>5.89</v>
      </c>
      <c r="H502" s="407">
        <f t="shared" si="132"/>
        <v>1.2</v>
      </c>
      <c r="I502" s="407">
        <f t="shared" si="124"/>
        <v>7.59</v>
      </c>
      <c r="J502" s="407">
        <f t="shared" si="119"/>
        <v>7.7099999973177908</v>
      </c>
      <c r="K502" s="408">
        <f t="shared" si="125"/>
        <v>0.11999999731779099</v>
      </c>
      <c r="L502" s="409">
        <f t="shared" si="126"/>
        <v>0.5</v>
      </c>
      <c r="M502" s="410">
        <f t="shared" si="127"/>
        <v>8.09</v>
      </c>
      <c r="N502" s="410">
        <f t="shared" si="128"/>
        <v>8.2099999973177908</v>
      </c>
      <c r="O502" s="411"/>
      <c r="P502" s="485">
        <f t="shared" ca="1" si="129"/>
        <v>0.55710648148148811</v>
      </c>
      <c r="Q502" s="484">
        <f t="shared" ca="1" si="130"/>
        <v>0.55728009259259925</v>
      </c>
      <c r="R502" s="486">
        <v>0.11999999731779099</v>
      </c>
      <c r="S502" s="486">
        <f t="shared" ca="1" si="120"/>
        <v>0.06</v>
      </c>
      <c r="T502" s="505">
        <v>9</v>
      </c>
      <c r="U502" s="469" t="str">
        <f t="shared" si="121"/>
        <v>C23-R19</v>
      </c>
      <c r="V502" s="505">
        <v>23</v>
      </c>
      <c r="W502" s="470" t="s">
        <v>493</v>
      </c>
      <c r="X502" s="470" t="s">
        <v>494</v>
      </c>
      <c r="Y502" s="505">
        <v>19</v>
      </c>
      <c r="AA502" s="504">
        <v>486</v>
      </c>
    </row>
    <row r="503" spans="1:27" ht="12.75" customHeight="1">
      <c r="A503" s="403">
        <f t="shared" si="122"/>
        <v>487</v>
      </c>
      <c r="B503" s="551"/>
      <c r="C503" s="404" t="str">
        <f t="shared" si="118"/>
        <v>C23-R21</v>
      </c>
      <c r="D503" s="405">
        <v>0.43103009259259262</v>
      </c>
      <c r="E503" s="405">
        <v>0.43116898148148147</v>
      </c>
      <c r="F503" s="406">
        <f t="shared" si="132"/>
        <v>1.7</v>
      </c>
      <c r="G503" s="468">
        <f t="shared" si="132"/>
        <v>5.89</v>
      </c>
      <c r="H503" s="407">
        <f t="shared" si="132"/>
        <v>1.2</v>
      </c>
      <c r="I503" s="407">
        <f t="shared" si="124"/>
        <v>7.59</v>
      </c>
      <c r="J503" s="407">
        <f t="shared" si="119"/>
        <v>7.6499999986588954</v>
      </c>
      <c r="K503" s="408">
        <f t="shared" si="125"/>
        <v>5.9999998658895493E-2</v>
      </c>
      <c r="L503" s="409">
        <f t="shared" si="126"/>
        <v>0.5</v>
      </c>
      <c r="M503" s="410">
        <f t="shared" si="127"/>
        <v>8.09</v>
      </c>
      <c r="N503" s="410">
        <f t="shared" si="128"/>
        <v>8.1499999986588954</v>
      </c>
      <c r="O503" s="411"/>
      <c r="P503" s="485">
        <f t="shared" ca="1" si="129"/>
        <v>0.55752314814815485</v>
      </c>
      <c r="Q503" s="484">
        <f t="shared" ca="1" si="130"/>
        <v>0.55766203703704376</v>
      </c>
      <c r="R503" s="486">
        <v>5.9999998658895493E-2</v>
      </c>
      <c r="S503" s="486">
        <f t="shared" ca="1" si="120"/>
        <v>0.02</v>
      </c>
      <c r="T503" s="505">
        <v>10</v>
      </c>
      <c r="U503" s="469" t="str">
        <f t="shared" si="121"/>
        <v>C23-R21</v>
      </c>
      <c r="V503" s="505">
        <v>23</v>
      </c>
      <c r="W503" s="470" t="s">
        <v>493</v>
      </c>
      <c r="X503" s="470" t="s">
        <v>494</v>
      </c>
      <c r="Y503" s="505">
        <v>21</v>
      </c>
      <c r="AA503" s="504">
        <v>487</v>
      </c>
    </row>
    <row r="504" spans="1:27" ht="12.75" customHeight="1">
      <c r="A504" s="403">
        <f t="shared" si="122"/>
        <v>488</v>
      </c>
      <c r="B504" s="551"/>
      <c r="C504" s="404" t="str">
        <f t="shared" si="118"/>
        <v>C23-R23</v>
      </c>
      <c r="D504" s="405">
        <v>0.43127314814814816</v>
      </c>
      <c r="E504" s="405">
        <v>0.43144675925925924</v>
      </c>
      <c r="F504" s="406">
        <f t="shared" si="132"/>
        <v>1.7</v>
      </c>
      <c r="G504" s="468">
        <f t="shared" si="132"/>
        <v>5.89</v>
      </c>
      <c r="H504" s="407">
        <f t="shared" si="132"/>
        <v>1.2</v>
      </c>
      <c r="I504" s="407">
        <f t="shared" si="124"/>
        <v>7.59</v>
      </c>
      <c r="J504" s="407">
        <f t="shared" si="119"/>
        <v>7.7300000005960463</v>
      </c>
      <c r="K504" s="408">
        <f t="shared" si="125"/>
        <v>0.14000000059604645</v>
      </c>
      <c r="L504" s="409">
        <f t="shared" si="126"/>
        <v>0.5</v>
      </c>
      <c r="M504" s="410">
        <f t="shared" si="127"/>
        <v>8.09</v>
      </c>
      <c r="N504" s="410">
        <f t="shared" si="128"/>
        <v>8.2300000005960463</v>
      </c>
      <c r="O504" s="411"/>
      <c r="P504" s="485">
        <f t="shared" ca="1" si="129"/>
        <v>0.55792824074074743</v>
      </c>
      <c r="Q504" s="484">
        <f t="shared" ca="1" si="130"/>
        <v>0.55806712962963634</v>
      </c>
      <c r="R504" s="486">
        <v>0.14000000059604645</v>
      </c>
      <c r="S504" s="486">
        <f t="shared" ca="1" si="120"/>
        <v>0.02</v>
      </c>
      <c r="T504" s="505">
        <v>11</v>
      </c>
      <c r="U504" s="469" t="str">
        <f t="shared" si="121"/>
        <v>C23-R23</v>
      </c>
      <c r="V504" s="505">
        <v>23</v>
      </c>
      <c r="W504" s="470" t="s">
        <v>493</v>
      </c>
      <c r="X504" s="470" t="s">
        <v>494</v>
      </c>
      <c r="Y504" s="505">
        <v>23</v>
      </c>
      <c r="AA504" s="504">
        <v>488</v>
      </c>
    </row>
    <row r="505" spans="1:27" ht="12.75" customHeight="1">
      <c r="A505" s="403">
        <f t="shared" si="122"/>
        <v>489</v>
      </c>
      <c r="B505" s="551"/>
      <c r="C505" s="404" t="str">
        <f t="shared" si="118"/>
        <v>C23-R25</v>
      </c>
      <c r="D505" s="405">
        <v>0.43155092592592592</v>
      </c>
      <c r="E505" s="405">
        <v>0.43168981481481483</v>
      </c>
      <c r="F505" s="406">
        <f t="shared" si="132"/>
        <v>1.7</v>
      </c>
      <c r="G505" s="468">
        <f t="shared" si="132"/>
        <v>5.89</v>
      </c>
      <c r="H505" s="407">
        <f t="shared" si="132"/>
        <v>1.2</v>
      </c>
      <c r="I505" s="407">
        <f t="shared" si="124"/>
        <v>7.59</v>
      </c>
      <c r="J505" s="407">
        <f t="shared" si="119"/>
        <v>7.6199999993294476</v>
      </c>
      <c r="K505" s="408">
        <f t="shared" si="125"/>
        <v>2.9999999329447746E-2</v>
      </c>
      <c r="L505" s="409">
        <f t="shared" si="126"/>
        <v>0.5</v>
      </c>
      <c r="M505" s="410">
        <f t="shared" si="127"/>
        <v>8.09</v>
      </c>
      <c r="N505" s="410">
        <f t="shared" si="128"/>
        <v>8.1199999993294476</v>
      </c>
      <c r="O505" s="411"/>
      <c r="P505" s="485">
        <f t="shared" ca="1" si="129"/>
        <v>0.55831018518519193</v>
      </c>
      <c r="Q505" s="484">
        <f t="shared" ca="1" si="130"/>
        <v>0.55846064814815488</v>
      </c>
      <c r="R505" s="486">
        <v>2.9999999329447746E-2</v>
      </c>
      <c r="S505" s="486">
        <f t="shared" ca="1" si="120"/>
        <v>0.04</v>
      </c>
      <c r="T505" s="505">
        <v>12</v>
      </c>
      <c r="U505" s="469" t="str">
        <f t="shared" si="121"/>
        <v>C23-R25</v>
      </c>
      <c r="V505" s="505">
        <v>23</v>
      </c>
      <c r="W505" s="470" t="s">
        <v>493</v>
      </c>
      <c r="X505" s="470" t="s">
        <v>494</v>
      </c>
      <c r="Y505" s="505">
        <v>25</v>
      </c>
      <c r="AA505" s="504">
        <v>489</v>
      </c>
    </row>
    <row r="506" spans="1:27" ht="12.75" customHeight="1">
      <c r="A506" s="403">
        <f t="shared" si="122"/>
        <v>490</v>
      </c>
      <c r="B506" s="551"/>
      <c r="C506" s="404" t="str">
        <f t="shared" si="118"/>
        <v>C23-R27</v>
      </c>
      <c r="D506" s="405">
        <v>0.43181712962962965</v>
      </c>
      <c r="E506" s="405">
        <v>0.43199074074074073</v>
      </c>
      <c r="F506" s="406">
        <f t="shared" si="132"/>
        <v>1.7</v>
      </c>
      <c r="G506" s="468">
        <f t="shared" si="132"/>
        <v>5.89</v>
      </c>
      <c r="H506" s="407">
        <f t="shared" si="132"/>
        <v>1.2</v>
      </c>
      <c r="I506" s="407">
        <f t="shared" si="124"/>
        <v>7.59</v>
      </c>
      <c r="J506" s="407">
        <f t="shared" si="119"/>
        <v>7.609999999552965</v>
      </c>
      <c r="K506" s="408">
        <f t="shared" si="125"/>
        <v>1.9999999552965164E-2</v>
      </c>
      <c r="L506" s="409">
        <f t="shared" si="126"/>
        <v>0.5</v>
      </c>
      <c r="M506" s="410">
        <f t="shared" si="127"/>
        <v>8.09</v>
      </c>
      <c r="N506" s="410">
        <f t="shared" si="128"/>
        <v>8.109999999552965</v>
      </c>
      <c r="O506" s="411"/>
      <c r="P506" s="485">
        <f t="shared" ca="1" si="129"/>
        <v>0.55869212962963632</v>
      </c>
      <c r="Q506" s="484">
        <f t="shared" ca="1" si="130"/>
        <v>0.55883101851852524</v>
      </c>
      <c r="R506" s="486">
        <v>1.9999999552965164E-2</v>
      </c>
      <c r="S506" s="486">
        <f t="shared" ca="1" si="120"/>
        <v>0.01</v>
      </c>
      <c r="T506" s="505">
        <v>13</v>
      </c>
      <c r="U506" s="469" t="str">
        <f t="shared" si="121"/>
        <v>C23-R27</v>
      </c>
      <c r="V506" s="505">
        <v>23</v>
      </c>
      <c r="W506" s="470" t="s">
        <v>493</v>
      </c>
      <c r="X506" s="470" t="s">
        <v>494</v>
      </c>
      <c r="Y506" s="505">
        <v>27</v>
      </c>
      <c r="AA506" s="504">
        <v>490</v>
      </c>
    </row>
    <row r="507" spans="1:27" ht="12.75" customHeight="1">
      <c r="A507" s="403">
        <f t="shared" si="122"/>
        <v>491</v>
      </c>
      <c r="B507" s="551"/>
      <c r="C507" s="404" t="str">
        <f t="shared" si="118"/>
        <v>C23-R29</v>
      </c>
      <c r="D507" s="405">
        <v>0.43204861111111109</v>
      </c>
      <c r="E507" s="405">
        <v>0.4321990740740741</v>
      </c>
      <c r="F507" s="406">
        <f t="shared" si="132"/>
        <v>1.7</v>
      </c>
      <c r="G507" s="468">
        <f t="shared" si="132"/>
        <v>5.89</v>
      </c>
      <c r="H507" s="407">
        <f t="shared" si="132"/>
        <v>1.2</v>
      </c>
      <c r="I507" s="407">
        <f t="shared" si="124"/>
        <v>7.59</v>
      </c>
      <c r="J507" s="407">
        <f t="shared" si="119"/>
        <v>7.609999999552965</v>
      </c>
      <c r="K507" s="408">
        <f t="shared" si="125"/>
        <v>1.9999999552965164E-2</v>
      </c>
      <c r="L507" s="409">
        <f t="shared" si="126"/>
        <v>0.5</v>
      </c>
      <c r="M507" s="410">
        <f t="shared" si="127"/>
        <v>8.09</v>
      </c>
      <c r="N507" s="410">
        <f t="shared" si="128"/>
        <v>8.109999999552965</v>
      </c>
      <c r="O507" s="411"/>
      <c r="P507" s="485">
        <f t="shared" ca="1" si="129"/>
        <v>0.55910879629630306</v>
      </c>
      <c r="Q507" s="484">
        <f t="shared" ca="1" si="130"/>
        <v>0.55925925925926601</v>
      </c>
      <c r="R507" s="486">
        <v>1.9999999552965164E-2</v>
      </c>
      <c r="S507" s="486">
        <f t="shared" ca="1" si="120"/>
        <v>0.03</v>
      </c>
      <c r="T507" s="505">
        <v>14</v>
      </c>
      <c r="U507" s="469" t="str">
        <f t="shared" si="121"/>
        <v>C23-R29</v>
      </c>
      <c r="V507" s="505">
        <v>23</v>
      </c>
      <c r="W507" s="470" t="s">
        <v>493</v>
      </c>
      <c r="X507" s="470" t="s">
        <v>494</v>
      </c>
      <c r="Y507" s="505">
        <v>29</v>
      </c>
      <c r="AA507" s="504">
        <v>491</v>
      </c>
    </row>
    <row r="508" spans="1:27" ht="12.75" customHeight="1">
      <c r="A508" s="403">
        <f t="shared" si="122"/>
        <v>492</v>
      </c>
      <c r="B508" s="551"/>
      <c r="C508" s="404" t="str">
        <f t="shared" si="118"/>
        <v>C23-R31</v>
      </c>
      <c r="D508" s="405">
        <v>0.43233796296296295</v>
      </c>
      <c r="E508" s="405">
        <v>0.43251157407407409</v>
      </c>
      <c r="F508" s="406">
        <f t="shared" si="132"/>
        <v>1.7</v>
      </c>
      <c r="G508" s="468">
        <f t="shared" si="132"/>
        <v>5.89</v>
      </c>
      <c r="H508" s="407">
        <f t="shared" si="132"/>
        <v>1.2</v>
      </c>
      <c r="I508" s="407">
        <f t="shared" si="124"/>
        <v>7.59</v>
      </c>
      <c r="J508" s="407">
        <f t="shared" si="119"/>
        <v>7.7400000059604643</v>
      </c>
      <c r="K508" s="408">
        <f t="shared" si="125"/>
        <v>0.15000000596046448</v>
      </c>
      <c r="L508" s="409">
        <f t="shared" si="126"/>
        <v>0.5</v>
      </c>
      <c r="M508" s="410">
        <f t="shared" si="127"/>
        <v>8.09</v>
      </c>
      <c r="N508" s="410">
        <f t="shared" si="128"/>
        <v>8.2400000059604643</v>
      </c>
      <c r="O508" s="411"/>
      <c r="P508" s="485">
        <f t="shared" ca="1" si="129"/>
        <v>0.55949074074074745</v>
      </c>
      <c r="Q508" s="484">
        <f t="shared" ca="1" si="130"/>
        <v>0.55962962962963636</v>
      </c>
      <c r="R508" s="486">
        <v>0.15000000596046448</v>
      </c>
      <c r="S508" s="486">
        <f t="shared" ca="1" si="120"/>
        <v>0.04</v>
      </c>
      <c r="T508" s="505">
        <v>15</v>
      </c>
      <c r="U508" s="469" t="str">
        <f t="shared" si="121"/>
        <v>C23-R31</v>
      </c>
      <c r="V508" s="505">
        <v>23</v>
      </c>
      <c r="W508" s="470" t="s">
        <v>493</v>
      </c>
      <c r="X508" s="470" t="s">
        <v>494</v>
      </c>
      <c r="Y508" s="505">
        <v>31</v>
      </c>
      <c r="AA508" s="504">
        <v>492</v>
      </c>
    </row>
    <row r="509" spans="1:27" ht="12.75" customHeight="1">
      <c r="A509" s="403">
        <f t="shared" si="122"/>
        <v>493</v>
      </c>
      <c r="B509" s="551"/>
      <c r="C509" s="404" t="str">
        <f t="shared" si="118"/>
        <v>C23-R33</v>
      </c>
      <c r="D509" s="405">
        <v>0.43258101851851855</v>
      </c>
      <c r="E509" s="405">
        <v>0.43274305555555553</v>
      </c>
      <c r="F509" s="406">
        <f t="shared" si="132"/>
        <v>1.7</v>
      </c>
      <c r="G509" s="468">
        <f t="shared" si="132"/>
        <v>5.89</v>
      </c>
      <c r="H509" s="407">
        <f t="shared" si="132"/>
        <v>1.2</v>
      </c>
      <c r="I509" s="407">
        <f t="shared" si="124"/>
        <v>7.59</v>
      </c>
      <c r="J509" s="407">
        <f t="shared" si="119"/>
        <v>7.6400000007450579</v>
      </c>
      <c r="K509" s="408">
        <f t="shared" si="125"/>
        <v>5.000000074505806E-2</v>
      </c>
      <c r="L509" s="409">
        <f t="shared" si="126"/>
        <v>0.5</v>
      </c>
      <c r="M509" s="410">
        <f t="shared" si="127"/>
        <v>8.09</v>
      </c>
      <c r="N509" s="410">
        <f t="shared" si="128"/>
        <v>8.1400000007450579</v>
      </c>
      <c r="O509" s="411"/>
      <c r="P509" s="485">
        <f t="shared" ca="1" si="129"/>
        <v>0.55988425925926599</v>
      </c>
      <c r="Q509" s="484">
        <f t="shared" ca="1" si="130"/>
        <v>0.56005787037037713</v>
      </c>
      <c r="R509" s="486">
        <v>5.000000074505806E-2</v>
      </c>
      <c r="S509" s="486">
        <f t="shared" ca="1" si="120"/>
        <v>0.01</v>
      </c>
      <c r="T509" s="505">
        <v>16</v>
      </c>
      <c r="U509" s="469" t="str">
        <f t="shared" si="121"/>
        <v>C23-R33</v>
      </c>
      <c r="V509" s="505">
        <v>23</v>
      </c>
      <c r="W509" s="470" t="s">
        <v>493</v>
      </c>
      <c r="X509" s="470" t="s">
        <v>494</v>
      </c>
      <c r="Y509" s="505">
        <v>33</v>
      </c>
      <c r="AA509" s="504">
        <v>493</v>
      </c>
    </row>
    <row r="510" spans="1:27" ht="12.75" customHeight="1">
      <c r="A510" s="403">
        <f t="shared" si="122"/>
        <v>494</v>
      </c>
      <c r="B510" s="551"/>
      <c r="C510" s="404" t="str">
        <f t="shared" si="118"/>
        <v>C23-R35</v>
      </c>
      <c r="D510" s="405">
        <v>0.43287037037037035</v>
      </c>
      <c r="E510" s="405">
        <v>0.43302083333333335</v>
      </c>
      <c r="F510" s="406">
        <f t="shared" si="132"/>
        <v>1.7</v>
      </c>
      <c r="G510" s="468">
        <f t="shared" si="132"/>
        <v>5.89</v>
      </c>
      <c r="H510" s="407">
        <f t="shared" si="132"/>
        <v>1.2</v>
      </c>
      <c r="I510" s="407">
        <f t="shared" si="124"/>
        <v>7.59</v>
      </c>
      <c r="J510" s="407">
        <f t="shared" si="119"/>
        <v>7.6199999993294476</v>
      </c>
      <c r="K510" s="408">
        <f t="shared" si="125"/>
        <v>2.9999999329447746E-2</v>
      </c>
      <c r="L510" s="409">
        <f t="shared" si="126"/>
        <v>0.5</v>
      </c>
      <c r="M510" s="410">
        <f t="shared" si="127"/>
        <v>8.09</v>
      </c>
      <c r="N510" s="410">
        <f t="shared" si="128"/>
        <v>8.1199999993294476</v>
      </c>
      <c r="O510" s="411"/>
      <c r="P510" s="485">
        <f t="shared" ca="1" si="129"/>
        <v>0.56033564814815495</v>
      </c>
      <c r="Q510" s="484">
        <f t="shared" ca="1" si="130"/>
        <v>0.5604861111111179</v>
      </c>
      <c r="R510" s="486">
        <v>2.9999999329447746E-2</v>
      </c>
      <c r="S510" s="486">
        <f t="shared" ca="1" si="120"/>
        <v>0.08</v>
      </c>
      <c r="T510" s="505">
        <v>17</v>
      </c>
      <c r="U510" s="469" t="str">
        <f t="shared" si="121"/>
        <v>C23-R35</v>
      </c>
      <c r="V510" s="505">
        <v>23</v>
      </c>
      <c r="W510" s="470" t="s">
        <v>493</v>
      </c>
      <c r="X510" s="470" t="s">
        <v>494</v>
      </c>
      <c r="Y510" s="505">
        <v>35</v>
      </c>
      <c r="AA510" s="504">
        <v>494</v>
      </c>
    </row>
    <row r="511" spans="1:27" ht="12.75" customHeight="1">
      <c r="A511" s="403">
        <f t="shared" si="122"/>
        <v>495</v>
      </c>
      <c r="B511" s="551"/>
      <c r="C511" s="404" t="str">
        <f t="shared" si="118"/>
        <v>C23-R37</v>
      </c>
      <c r="D511" s="405">
        <v>0.43314814814814817</v>
      </c>
      <c r="E511" s="405">
        <v>0.43332175925925925</v>
      </c>
      <c r="F511" s="406">
        <f t="shared" si="132"/>
        <v>1.7</v>
      </c>
      <c r="G511" s="468">
        <f t="shared" si="132"/>
        <v>5.89</v>
      </c>
      <c r="H511" s="407">
        <f t="shared" si="132"/>
        <v>1.2</v>
      </c>
      <c r="I511" s="407">
        <f t="shared" si="124"/>
        <v>7.59</v>
      </c>
      <c r="J511" s="407">
        <f t="shared" si="119"/>
        <v>7.6699999982118605</v>
      </c>
      <c r="K511" s="408">
        <f t="shared" si="125"/>
        <v>7.9999998211860657E-2</v>
      </c>
      <c r="L511" s="409">
        <f t="shared" si="126"/>
        <v>0.5</v>
      </c>
      <c r="M511" s="410">
        <f t="shared" si="127"/>
        <v>8.09</v>
      </c>
      <c r="N511" s="410">
        <f t="shared" si="128"/>
        <v>8.1699999982118605</v>
      </c>
      <c r="O511" s="411"/>
      <c r="P511" s="485">
        <f t="shared" ca="1" si="129"/>
        <v>0.56077546296296976</v>
      </c>
      <c r="Q511" s="484">
        <f t="shared" ca="1" si="130"/>
        <v>0.56091435185185867</v>
      </c>
      <c r="R511" s="486">
        <v>7.9999998211860657E-2</v>
      </c>
      <c r="S511" s="486">
        <f t="shared" ca="1" si="120"/>
        <v>0.14000000000000001</v>
      </c>
      <c r="T511" s="505">
        <v>18</v>
      </c>
      <c r="U511" s="469" t="str">
        <f t="shared" si="121"/>
        <v>C23-R37</v>
      </c>
      <c r="V511" s="505">
        <v>23</v>
      </c>
      <c r="W511" s="470" t="s">
        <v>493</v>
      </c>
      <c r="X511" s="470" t="s">
        <v>494</v>
      </c>
      <c r="Y511" s="505">
        <v>37</v>
      </c>
      <c r="AA511" s="504">
        <v>495</v>
      </c>
    </row>
    <row r="512" spans="1:27" ht="12.75" customHeight="1">
      <c r="A512" s="403">
        <f t="shared" si="122"/>
        <v>496</v>
      </c>
      <c r="B512" s="551"/>
      <c r="C512" s="404" t="str">
        <f t="shared" si="118"/>
        <v>C23-R39</v>
      </c>
      <c r="D512" s="405">
        <v>0.43339120370370371</v>
      </c>
      <c r="E512" s="405">
        <v>0.43355324074074075</v>
      </c>
      <c r="F512" s="406">
        <f t="shared" si="132"/>
        <v>1.7</v>
      </c>
      <c r="G512" s="468">
        <f t="shared" si="132"/>
        <v>5.89</v>
      </c>
      <c r="H512" s="407">
        <f t="shared" si="132"/>
        <v>1.2</v>
      </c>
      <c r="I512" s="407">
        <f t="shared" si="124"/>
        <v>7.59</v>
      </c>
      <c r="J512" s="407">
        <f t="shared" si="119"/>
        <v>7.6699999982118605</v>
      </c>
      <c r="K512" s="408">
        <f t="shared" si="125"/>
        <v>7.9999998211860657E-2</v>
      </c>
      <c r="L512" s="409">
        <f t="shared" si="126"/>
        <v>0.5</v>
      </c>
      <c r="M512" s="410">
        <f t="shared" si="127"/>
        <v>8.09</v>
      </c>
      <c r="N512" s="410">
        <f t="shared" si="128"/>
        <v>8.1699999982118605</v>
      </c>
      <c r="O512" s="411"/>
      <c r="P512" s="485">
        <f t="shared" ca="1" si="129"/>
        <v>0.56115740740741427</v>
      </c>
      <c r="Q512" s="484">
        <f t="shared" ca="1" si="130"/>
        <v>0.56129629629630318</v>
      </c>
      <c r="R512" s="486">
        <v>7.9999998211860657E-2</v>
      </c>
      <c r="S512" s="486">
        <f t="shared" ca="1" si="120"/>
        <v>0.15</v>
      </c>
      <c r="T512" s="505">
        <v>19</v>
      </c>
      <c r="U512" s="469" t="str">
        <f t="shared" si="121"/>
        <v>C23-R39</v>
      </c>
      <c r="V512" s="505">
        <v>23</v>
      </c>
      <c r="W512" s="470" t="s">
        <v>493</v>
      </c>
      <c r="X512" s="470" t="s">
        <v>494</v>
      </c>
      <c r="Y512" s="505">
        <v>39</v>
      </c>
      <c r="AA512" s="504">
        <v>496</v>
      </c>
    </row>
    <row r="513" spans="1:27" ht="12.75" customHeight="1">
      <c r="A513" s="403">
        <f t="shared" si="122"/>
        <v>497</v>
      </c>
      <c r="B513" s="551"/>
      <c r="C513" s="404" t="str">
        <f t="shared" si="118"/>
        <v>C23-R41</v>
      </c>
      <c r="D513" s="405">
        <v>0.43368055555555557</v>
      </c>
      <c r="E513" s="405">
        <v>0.43385416666666665</v>
      </c>
      <c r="F513" s="406">
        <f t="shared" si="132"/>
        <v>1.7</v>
      </c>
      <c r="G513" s="468">
        <f t="shared" si="132"/>
        <v>5.89</v>
      </c>
      <c r="H513" s="407">
        <f t="shared" si="132"/>
        <v>1.2</v>
      </c>
      <c r="I513" s="407">
        <f t="shared" si="124"/>
        <v>7.59</v>
      </c>
      <c r="J513" s="407">
        <f t="shared" si="119"/>
        <v>7.690000001490116</v>
      </c>
      <c r="K513" s="408">
        <f t="shared" si="125"/>
        <v>0.10000000149011612</v>
      </c>
      <c r="L513" s="409">
        <f t="shared" si="126"/>
        <v>0.5</v>
      </c>
      <c r="M513" s="410">
        <f t="shared" si="127"/>
        <v>8.09</v>
      </c>
      <c r="N513" s="410">
        <f t="shared" si="128"/>
        <v>8.190000001490116</v>
      </c>
      <c r="O513" s="411"/>
      <c r="P513" s="485">
        <f t="shared" ca="1" si="129"/>
        <v>0.56158564814815504</v>
      </c>
      <c r="Q513" s="484">
        <f t="shared" ca="1" si="130"/>
        <v>0.56173611111111799</v>
      </c>
      <c r="R513" s="486">
        <v>0.10000000149011612</v>
      </c>
      <c r="S513" s="486">
        <f t="shared" ca="1" si="120"/>
        <v>0.1</v>
      </c>
      <c r="T513" s="505">
        <v>20</v>
      </c>
      <c r="U513" s="469" t="str">
        <f t="shared" si="121"/>
        <v>C23-R41</v>
      </c>
      <c r="V513" s="505">
        <v>23</v>
      </c>
      <c r="W513" s="470" t="s">
        <v>493</v>
      </c>
      <c r="X513" s="470" t="s">
        <v>494</v>
      </c>
      <c r="Y513" s="505">
        <v>41</v>
      </c>
      <c r="AA513" s="504">
        <v>497</v>
      </c>
    </row>
    <row r="514" spans="1:27" ht="12.75" customHeight="1">
      <c r="A514" s="403">
        <f t="shared" si="122"/>
        <v>498</v>
      </c>
      <c r="B514" s="551"/>
      <c r="C514" s="404" t="str">
        <f t="shared" si="118"/>
        <v>C23-R43</v>
      </c>
      <c r="D514" s="405">
        <v>0.43391203703703701</v>
      </c>
      <c r="E514" s="405">
        <v>0.43408564814814815</v>
      </c>
      <c r="F514" s="406">
        <f t="shared" si="132"/>
        <v>1.7</v>
      </c>
      <c r="G514" s="468">
        <f t="shared" si="132"/>
        <v>5.89</v>
      </c>
      <c r="H514" s="407">
        <f t="shared" si="132"/>
        <v>1.2</v>
      </c>
      <c r="I514" s="407">
        <f t="shared" si="124"/>
        <v>7.59</v>
      </c>
      <c r="J514" s="407">
        <f t="shared" si="119"/>
        <v>7.7199999952316283</v>
      </c>
      <c r="K514" s="408">
        <f t="shared" si="125"/>
        <v>0.12999999523162842</v>
      </c>
      <c r="L514" s="409">
        <f t="shared" si="126"/>
        <v>0.5</v>
      </c>
      <c r="M514" s="410">
        <f t="shared" si="127"/>
        <v>8.09</v>
      </c>
      <c r="N514" s="410">
        <f t="shared" si="128"/>
        <v>8.2199999952316283</v>
      </c>
      <c r="O514" s="411"/>
      <c r="P514" s="485">
        <f t="shared" ca="1" si="129"/>
        <v>0.56197916666667358</v>
      </c>
      <c r="Q514" s="484">
        <f t="shared" ca="1" si="130"/>
        <v>0.56215277777778472</v>
      </c>
      <c r="R514" s="486">
        <v>0.12999999523162842</v>
      </c>
      <c r="S514" s="486">
        <f t="shared" ca="1" si="120"/>
        <v>0.11</v>
      </c>
      <c r="T514" s="505">
        <v>21</v>
      </c>
      <c r="U514" s="469" t="str">
        <f t="shared" si="121"/>
        <v>C23-R43</v>
      </c>
      <c r="V514" s="505">
        <v>23</v>
      </c>
      <c r="W514" s="470" t="s">
        <v>493</v>
      </c>
      <c r="X514" s="470" t="s">
        <v>494</v>
      </c>
      <c r="Y514" s="505">
        <v>43</v>
      </c>
      <c r="AA514" s="504">
        <v>498</v>
      </c>
    </row>
    <row r="515" spans="1:27" ht="12.75" customHeight="1">
      <c r="A515" s="403">
        <f>A514+1</f>
        <v>499</v>
      </c>
      <c r="B515" s="551"/>
      <c r="C515" s="404" t="str">
        <f t="shared" si="118"/>
        <v>C23-R45</v>
      </c>
      <c r="D515" s="405">
        <v>0.43414351851851851</v>
      </c>
      <c r="E515" s="405">
        <v>0.43431712962962965</v>
      </c>
      <c r="F515" s="406">
        <f t="shared" ref="F515:H516" si="133">F514</f>
        <v>1.7</v>
      </c>
      <c r="G515" s="468">
        <f t="shared" si="133"/>
        <v>5.89</v>
      </c>
      <c r="H515" s="407">
        <f t="shared" si="133"/>
        <v>1.2</v>
      </c>
      <c r="I515" s="407">
        <f t="shared" si="124"/>
        <v>7.59</v>
      </c>
      <c r="J515" s="407">
        <f t="shared" si="119"/>
        <v>7.6600000002980231</v>
      </c>
      <c r="K515" s="408">
        <f t="shared" si="125"/>
        <v>7.0000000298023224E-2</v>
      </c>
      <c r="L515" s="409">
        <f>L514</f>
        <v>0.5</v>
      </c>
      <c r="M515" s="410">
        <f t="shared" si="127"/>
        <v>8.09</v>
      </c>
      <c r="N515" s="410">
        <f t="shared" si="128"/>
        <v>8.1600000002980231</v>
      </c>
      <c r="O515" s="411"/>
      <c r="P515" s="485">
        <f ca="1">Q514+TIME(0,0,RANDBETWEEN(20,25))</f>
        <v>0.56244212962963658</v>
      </c>
      <c r="Q515" s="484">
        <f t="shared" ca="1" si="130"/>
        <v>0.56259259259259953</v>
      </c>
      <c r="R515" s="486">
        <v>7.0000000298023224E-2</v>
      </c>
      <c r="S515" s="486">
        <f t="shared" ca="1" si="120"/>
        <v>0.12</v>
      </c>
      <c r="T515" s="505">
        <v>22</v>
      </c>
      <c r="U515" s="469" t="str">
        <f t="shared" si="121"/>
        <v>C23-R45</v>
      </c>
      <c r="V515" s="505">
        <v>23</v>
      </c>
      <c r="W515" s="470" t="s">
        <v>493</v>
      </c>
      <c r="X515" s="470" t="s">
        <v>494</v>
      </c>
      <c r="Y515" s="505">
        <v>45</v>
      </c>
      <c r="AA515" s="400"/>
    </row>
    <row r="516" spans="1:27" ht="12.75" customHeight="1">
      <c r="A516" s="403">
        <f>A515+1</f>
        <v>500</v>
      </c>
      <c r="B516" s="507"/>
      <c r="C516" s="404" t="str">
        <f t="shared" ref="C516" si="134">U516</f>
        <v>C24-R47</v>
      </c>
      <c r="D516" s="405">
        <v>0.43443287037037037</v>
      </c>
      <c r="E516" s="405">
        <v>0.43457175925925928</v>
      </c>
      <c r="F516" s="406">
        <f t="shared" si="133"/>
        <v>1.7</v>
      </c>
      <c r="G516" s="468">
        <f t="shared" si="133"/>
        <v>5.89</v>
      </c>
      <c r="H516" s="407">
        <f t="shared" si="133"/>
        <v>1.2</v>
      </c>
      <c r="I516" s="407">
        <f t="shared" ref="I516" si="135">F516+G516</f>
        <v>7.59</v>
      </c>
      <c r="J516" s="407">
        <f t="shared" ref="J516" si="136">I516+R516</f>
        <v>7.609999999552965</v>
      </c>
      <c r="K516" s="408">
        <f t="shared" ref="K516" si="137">J516-I516</f>
        <v>1.9999999552965164E-2</v>
      </c>
      <c r="L516" s="409">
        <f>L515</f>
        <v>0.5</v>
      </c>
      <c r="M516" s="410">
        <f t="shared" ref="M516" si="138">I516+L516</f>
        <v>8.09</v>
      </c>
      <c r="N516" s="410">
        <f t="shared" ref="N516" si="139">J516+L516</f>
        <v>8.109999999552965</v>
      </c>
      <c r="O516" s="411"/>
      <c r="P516" s="485">
        <f ca="1">Q515+TIME(0,0,RANDBETWEEN(20,25))</f>
        <v>0.56283564814815512</v>
      </c>
      <c r="Q516" s="484">
        <f t="shared" ref="Q516" ca="1" si="140">P516+TIME(0,0,RANDBETWEEN(12,15))</f>
        <v>0.56298611111111807</v>
      </c>
      <c r="R516" s="486">
        <v>1.9999999552965164E-2</v>
      </c>
      <c r="S516" s="486">
        <f t="shared" ca="1" si="120"/>
        <v>0.06</v>
      </c>
      <c r="T516" s="505">
        <v>23</v>
      </c>
      <c r="U516" s="469" t="str">
        <f t="shared" ref="U516" si="141">W516&amp;V516&amp;"-"&amp;X516&amp;Y516</f>
        <v>C24-R47</v>
      </c>
      <c r="V516" s="505">
        <v>24</v>
      </c>
      <c r="W516" s="470" t="s">
        <v>493</v>
      </c>
      <c r="X516" s="470" t="s">
        <v>494</v>
      </c>
      <c r="Y516" s="505">
        <v>47</v>
      </c>
      <c r="AA516" s="400"/>
    </row>
    <row r="517" spans="1:27" ht="19.5" customHeight="1" thickBot="1">
      <c r="A517" s="528" t="s">
        <v>475</v>
      </c>
      <c r="B517" s="529"/>
      <c r="C517" s="530"/>
      <c r="D517" s="471"/>
      <c r="E517" s="465"/>
      <c r="F517" s="531"/>
      <c r="G517" s="531"/>
      <c r="H517" s="413"/>
      <c r="I517" s="414"/>
      <c r="J517" s="414"/>
      <c r="K517" s="413"/>
      <c r="L517" s="413"/>
      <c r="M517" s="414">
        <f>ROUND(SUBTOTAL(109,M17:M515),2)</f>
        <v>4036.91</v>
      </c>
      <c r="N517" s="414">
        <f>ROUND(SUBTOTAL(109,N17:N515),2)</f>
        <v>4076.86</v>
      </c>
      <c r="O517" s="415"/>
      <c r="P517" s="469"/>
      <c r="Q517" s="469"/>
      <c r="R517" s="486">
        <v>0.04</v>
      </c>
      <c r="S517" s="486">
        <f ca="1">RANDBETWEEN(1,15)/100</f>
        <v>0.11</v>
      </c>
      <c r="T517" s="505">
        <v>3</v>
      </c>
      <c r="U517" s="469" t="str">
        <f t="shared" si="121"/>
        <v>C24-R42</v>
      </c>
      <c r="V517" s="505">
        <v>24</v>
      </c>
      <c r="W517" s="470" t="s">
        <v>493</v>
      </c>
      <c r="X517" s="470" t="s">
        <v>494</v>
      </c>
      <c r="Y517" s="505">
        <v>42</v>
      </c>
      <c r="AA517" s="400"/>
    </row>
    <row r="518" spans="1:27" ht="9" customHeight="1" thickTop="1">
      <c r="A518" s="416"/>
      <c r="B518" s="416"/>
      <c r="C518" s="417"/>
      <c r="D518" s="417"/>
      <c r="E518" s="417"/>
      <c r="F518" s="418"/>
      <c r="G518" s="418"/>
      <c r="H518" s="418"/>
      <c r="I518" s="418"/>
      <c r="J518" s="418"/>
      <c r="K518" s="418"/>
      <c r="L518" s="418"/>
      <c r="M518" s="418"/>
      <c r="N518" s="418"/>
      <c r="O518" s="418"/>
      <c r="P518" s="470"/>
      <c r="Q518" s="469"/>
      <c r="R518" s="493"/>
      <c r="S518" s="469"/>
      <c r="T518" s="505">
        <v>4</v>
      </c>
      <c r="U518" s="469" t="str">
        <f t="shared" si="121"/>
        <v>C24-R40</v>
      </c>
      <c r="V518" s="505">
        <v>24</v>
      </c>
      <c r="W518" s="470" t="s">
        <v>493</v>
      </c>
      <c r="X518" s="470" t="s">
        <v>494</v>
      </c>
      <c r="Y518" s="505">
        <v>40</v>
      </c>
      <c r="AA518" s="400"/>
    </row>
    <row r="519" spans="1:27" ht="10.5" customHeight="1">
      <c r="A519" s="532" t="s">
        <v>301</v>
      </c>
      <c r="B519" s="533"/>
      <c r="C519" s="533"/>
      <c r="D519" s="533"/>
      <c r="E519" s="533"/>
      <c r="F519" s="533"/>
      <c r="G519" s="533"/>
      <c r="H519" s="534"/>
      <c r="I519" s="538" t="s">
        <v>303</v>
      </c>
      <c r="J519" s="539"/>
      <c r="K519" s="539"/>
      <c r="L519" s="539"/>
      <c r="M519" s="539"/>
      <c r="N519" s="539"/>
      <c r="O519" s="540"/>
      <c r="P519" s="470"/>
      <c r="Q519" s="469"/>
      <c r="R519" s="493"/>
      <c r="S519" s="469"/>
      <c r="T519" s="505">
        <v>5</v>
      </c>
      <c r="U519" s="469" t="str">
        <f t="shared" si="121"/>
        <v>C24-R38</v>
      </c>
      <c r="V519" s="505">
        <v>24</v>
      </c>
      <c r="W519" s="470" t="s">
        <v>493</v>
      </c>
      <c r="X519" s="470" t="s">
        <v>494</v>
      </c>
      <c r="Y519" s="505">
        <v>38</v>
      </c>
      <c r="AA519" s="400"/>
    </row>
    <row r="520" spans="1:27" ht="15.75" customHeight="1">
      <c r="A520" s="535"/>
      <c r="B520" s="536"/>
      <c r="C520" s="536"/>
      <c r="D520" s="536"/>
      <c r="E520" s="536"/>
      <c r="F520" s="536"/>
      <c r="G520" s="536"/>
      <c r="H520" s="537"/>
      <c r="I520" s="541"/>
      <c r="J520" s="542"/>
      <c r="K520" s="542"/>
      <c r="L520" s="542"/>
      <c r="M520" s="542"/>
      <c r="N520" s="542"/>
      <c r="O520" s="543"/>
      <c r="P520" s="469"/>
      <c r="Q520" s="469"/>
      <c r="R520" s="493"/>
      <c r="S520" s="469"/>
      <c r="T520" s="505">
        <v>6</v>
      </c>
      <c r="U520" s="469" t="str">
        <f t="shared" si="121"/>
        <v>C24-R36</v>
      </c>
      <c r="V520" s="505">
        <v>24</v>
      </c>
      <c r="W520" s="470" t="s">
        <v>493</v>
      </c>
      <c r="X520" s="470" t="s">
        <v>494</v>
      </c>
      <c r="Y520" s="505">
        <v>36</v>
      </c>
      <c r="AA520" s="400"/>
    </row>
    <row r="521" spans="1:27" ht="17.25" customHeight="1">
      <c r="A521" s="544" t="s">
        <v>412</v>
      </c>
      <c r="B521" s="545"/>
      <c r="C521" s="545"/>
      <c r="D521" s="545"/>
      <c r="E521" s="545"/>
      <c r="F521" s="545"/>
      <c r="G521" s="545"/>
      <c r="H521" s="546"/>
      <c r="I521" s="547" t="s">
        <v>342</v>
      </c>
      <c r="J521" s="548"/>
      <c r="K521" s="548"/>
      <c r="L521" s="548"/>
      <c r="M521" s="548"/>
      <c r="N521" s="548"/>
      <c r="O521" s="549"/>
      <c r="P521" s="470"/>
      <c r="Q521" s="469"/>
      <c r="R521" s="493"/>
      <c r="S521" s="469"/>
      <c r="T521" s="505">
        <v>7</v>
      </c>
      <c r="U521" s="469" t="str">
        <f t="shared" si="121"/>
        <v>C24-34</v>
      </c>
      <c r="V521" s="505">
        <v>24</v>
      </c>
      <c r="W521" s="470" t="s">
        <v>493</v>
      </c>
      <c r="X521" s="470"/>
      <c r="Y521" s="505">
        <v>34</v>
      </c>
      <c r="AA521" s="400"/>
    </row>
    <row r="522" spans="1:27" ht="12.75" customHeight="1">
      <c r="A522" s="509" t="s">
        <v>184</v>
      </c>
      <c r="B522" s="510"/>
      <c r="C522" s="510"/>
      <c r="D522" s="510"/>
      <c r="E522" s="510"/>
      <c r="F522" s="510"/>
      <c r="G522" s="510"/>
      <c r="H522" s="511"/>
      <c r="I522" s="518" t="s">
        <v>520</v>
      </c>
      <c r="J522" s="519"/>
      <c r="K522" s="519"/>
      <c r="L522" s="519"/>
      <c r="M522" s="519"/>
      <c r="N522" s="519"/>
      <c r="O522" s="520"/>
      <c r="P522" s="469"/>
      <c r="Q522" s="469"/>
      <c r="R522" s="493"/>
      <c r="S522" s="469"/>
      <c r="T522" s="505">
        <v>8</v>
      </c>
      <c r="U522" s="469"/>
      <c r="V522" s="505">
        <v>24</v>
      </c>
      <c r="W522" s="470" t="s">
        <v>493</v>
      </c>
      <c r="X522" s="470"/>
      <c r="Y522" s="505">
        <v>32</v>
      </c>
      <c r="AA522" s="400"/>
    </row>
    <row r="523" spans="1:27" ht="12.75" customHeight="1">
      <c r="A523" s="512"/>
      <c r="B523" s="513"/>
      <c r="C523" s="513"/>
      <c r="D523" s="513"/>
      <c r="E523" s="513"/>
      <c r="F523" s="513"/>
      <c r="G523" s="513"/>
      <c r="H523" s="514"/>
      <c r="I523" s="521"/>
      <c r="J523" s="522"/>
      <c r="K523" s="522"/>
      <c r="L523" s="522"/>
      <c r="M523" s="522"/>
      <c r="N523" s="522"/>
      <c r="O523" s="523"/>
      <c r="P523" s="470"/>
      <c r="Q523" s="469"/>
      <c r="R523" s="493"/>
      <c r="S523" s="469"/>
      <c r="T523" s="505">
        <v>9</v>
      </c>
      <c r="U523" s="469"/>
      <c r="V523" s="505">
        <v>24</v>
      </c>
      <c r="W523" s="470" t="s">
        <v>493</v>
      </c>
      <c r="X523" s="470"/>
      <c r="Y523" s="505">
        <v>30</v>
      </c>
      <c r="AA523" s="400"/>
    </row>
    <row r="524" spans="1:27" ht="12.75" customHeight="1">
      <c r="A524" s="512"/>
      <c r="B524" s="513"/>
      <c r="C524" s="513"/>
      <c r="D524" s="513"/>
      <c r="E524" s="513"/>
      <c r="F524" s="513"/>
      <c r="G524" s="513"/>
      <c r="H524" s="514"/>
      <c r="I524" s="521"/>
      <c r="J524" s="522"/>
      <c r="K524" s="522"/>
      <c r="L524" s="522"/>
      <c r="M524" s="522"/>
      <c r="N524" s="522"/>
      <c r="O524" s="523"/>
      <c r="P524" s="469"/>
      <c r="Q524" s="469"/>
      <c r="R524" s="493"/>
      <c r="S524" s="469"/>
      <c r="T524" s="505">
        <v>10</v>
      </c>
      <c r="U524" s="469"/>
      <c r="V524" s="505">
        <v>24</v>
      </c>
      <c r="W524" s="470" t="s">
        <v>493</v>
      </c>
      <c r="X524" s="470"/>
      <c r="Y524" s="505">
        <v>28</v>
      </c>
      <c r="AA524" s="400"/>
    </row>
    <row r="525" spans="1:27" ht="19.5" customHeight="1">
      <c r="A525" s="512"/>
      <c r="B525" s="513"/>
      <c r="C525" s="513"/>
      <c r="D525" s="513"/>
      <c r="E525" s="513"/>
      <c r="F525" s="513"/>
      <c r="G525" s="513"/>
      <c r="H525" s="514"/>
      <c r="I525" s="521"/>
      <c r="J525" s="522"/>
      <c r="K525" s="522"/>
      <c r="L525" s="522"/>
      <c r="M525" s="522"/>
      <c r="N525" s="522"/>
      <c r="O525" s="523"/>
      <c r="P525" s="470"/>
      <c r="Q525" s="469"/>
      <c r="R525" s="493"/>
      <c r="S525" s="469"/>
      <c r="T525" s="505">
        <v>11</v>
      </c>
      <c r="U525" s="469"/>
      <c r="V525" s="505">
        <v>24</v>
      </c>
      <c r="W525" s="470" t="s">
        <v>493</v>
      </c>
      <c r="X525" s="470"/>
      <c r="Y525" s="505">
        <v>26</v>
      </c>
      <c r="AA525" s="400"/>
    </row>
    <row r="526" spans="1:27" ht="12.75" customHeight="1">
      <c r="A526" s="512"/>
      <c r="B526" s="513"/>
      <c r="C526" s="513"/>
      <c r="D526" s="513"/>
      <c r="E526" s="513"/>
      <c r="F526" s="513"/>
      <c r="G526" s="513"/>
      <c r="H526" s="514"/>
      <c r="I526" s="521"/>
      <c r="J526" s="522"/>
      <c r="K526" s="522"/>
      <c r="L526" s="522"/>
      <c r="M526" s="522"/>
      <c r="N526" s="522"/>
      <c r="O526" s="523"/>
      <c r="P526" s="469"/>
      <c r="Q526" s="469"/>
      <c r="R526" s="493"/>
      <c r="S526" s="469"/>
      <c r="T526" s="505">
        <v>12</v>
      </c>
      <c r="U526" s="469"/>
      <c r="V526" s="505">
        <v>24</v>
      </c>
      <c r="W526" s="470" t="s">
        <v>493</v>
      </c>
      <c r="X526" s="470"/>
      <c r="Y526" s="505">
        <v>24</v>
      </c>
      <c r="AA526" s="400"/>
    </row>
    <row r="527" spans="1:27" ht="12" customHeight="1">
      <c r="A527" s="512"/>
      <c r="B527" s="513"/>
      <c r="C527" s="513"/>
      <c r="D527" s="513"/>
      <c r="E527" s="513"/>
      <c r="F527" s="513"/>
      <c r="G527" s="513"/>
      <c r="H527" s="514"/>
      <c r="I527" s="521"/>
      <c r="J527" s="522"/>
      <c r="K527" s="522"/>
      <c r="L527" s="522"/>
      <c r="M527" s="522"/>
      <c r="N527" s="522"/>
      <c r="O527" s="523"/>
      <c r="P527" s="419"/>
      <c r="Q527" s="419"/>
      <c r="R527" s="494"/>
      <c r="S527" s="419"/>
      <c r="T527" s="505">
        <v>13</v>
      </c>
      <c r="U527" s="469"/>
      <c r="V527" s="505">
        <v>24</v>
      </c>
      <c r="W527" s="470" t="s">
        <v>493</v>
      </c>
      <c r="X527" s="470"/>
      <c r="Y527" s="505">
        <v>22</v>
      </c>
      <c r="AA527" s="400"/>
    </row>
    <row r="528" spans="1:27" ht="12.75" customHeight="1">
      <c r="A528" s="512"/>
      <c r="B528" s="513"/>
      <c r="C528" s="513"/>
      <c r="D528" s="513"/>
      <c r="E528" s="513"/>
      <c r="F528" s="513"/>
      <c r="G528" s="513"/>
      <c r="H528" s="514"/>
      <c r="I528" s="521"/>
      <c r="J528" s="522"/>
      <c r="K528" s="522"/>
      <c r="L528" s="522"/>
      <c r="M528" s="522"/>
      <c r="N528" s="522"/>
      <c r="O528" s="523"/>
      <c r="P528" s="419"/>
      <c r="Q528" s="419"/>
      <c r="R528" s="494"/>
      <c r="S528" s="419"/>
      <c r="T528" s="505">
        <v>14</v>
      </c>
      <c r="U528" s="469"/>
      <c r="V528" s="505">
        <v>24</v>
      </c>
      <c r="W528" s="470" t="s">
        <v>493</v>
      </c>
      <c r="X528" s="470"/>
      <c r="Y528" s="505">
        <v>20</v>
      </c>
      <c r="AA528" s="400"/>
    </row>
    <row r="529" spans="1:27" ht="12.75" customHeight="1">
      <c r="A529" s="512"/>
      <c r="B529" s="513"/>
      <c r="C529" s="513"/>
      <c r="D529" s="513"/>
      <c r="E529" s="513"/>
      <c r="F529" s="513"/>
      <c r="G529" s="513"/>
      <c r="H529" s="514"/>
      <c r="I529" s="521"/>
      <c r="J529" s="522"/>
      <c r="K529" s="522"/>
      <c r="L529" s="522"/>
      <c r="M529" s="522"/>
      <c r="N529" s="522"/>
      <c r="O529" s="523"/>
      <c r="P529" s="419"/>
      <c r="Q529" s="419"/>
      <c r="R529" s="494"/>
      <c r="S529" s="419" t="s">
        <v>502</v>
      </c>
      <c r="T529" s="505">
        <v>15</v>
      </c>
      <c r="U529" s="469"/>
      <c r="V529" s="505">
        <v>24</v>
      </c>
      <c r="W529" s="470" t="s">
        <v>493</v>
      </c>
      <c r="X529" s="470"/>
      <c r="Y529" s="505">
        <v>18</v>
      </c>
      <c r="AA529" s="400"/>
    </row>
    <row r="530" spans="1:27" ht="15" customHeight="1">
      <c r="A530" s="515"/>
      <c r="B530" s="516"/>
      <c r="C530" s="516"/>
      <c r="D530" s="516"/>
      <c r="E530" s="516"/>
      <c r="F530" s="516"/>
      <c r="G530" s="516"/>
      <c r="H530" s="517"/>
      <c r="I530" s="524"/>
      <c r="J530" s="525"/>
      <c r="K530" s="525"/>
      <c r="L530" s="525"/>
      <c r="M530" s="525"/>
      <c r="N530" s="525"/>
      <c r="O530" s="526"/>
      <c r="S530" s="394" t="s">
        <v>503</v>
      </c>
      <c r="T530" s="505">
        <v>16</v>
      </c>
      <c r="U530" s="469"/>
      <c r="V530" s="505">
        <v>24</v>
      </c>
      <c r="W530" s="470" t="s">
        <v>493</v>
      </c>
      <c r="X530" s="470"/>
      <c r="Y530" s="505">
        <v>16</v>
      </c>
      <c r="AA530" s="400"/>
    </row>
    <row r="531" spans="1:27" ht="14.4">
      <c r="S531" s="394" t="s">
        <v>504</v>
      </c>
      <c r="T531" s="505">
        <v>17</v>
      </c>
      <c r="U531" s="469"/>
      <c r="V531" s="505">
        <v>24</v>
      </c>
      <c r="W531" s="470" t="s">
        <v>493</v>
      </c>
      <c r="X531" s="470"/>
      <c r="Y531" s="505">
        <v>14</v>
      </c>
      <c r="AA531" s="400"/>
    </row>
    <row r="532" spans="1:27" ht="14.4">
      <c r="S532" s="394" t="s">
        <v>505</v>
      </c>
      <c r="T532" s="505">
        <v>18</v>
      </c>
      <c r="U532" s="469"/>
      <c r="V532" s="505">
        <v>24</v>
      </c>
      <c r="W532" s="470" t="s">
        <v>493</v>
      </c>
      <c r="X532" s="470"/>
      <c r="Y532" s="505">
        <v>12</v>
      </c>
      <c r="AA532" s="400"/>
    </row>
    <row r="533" spans="1:27" ht="14.4">
      <c r="S533" s="394" t="s">
        <v>506</v>
      </c>
      <c r="T533" s="505">
        <v>19</v>
      </c>
      <c r="U533" s="469"/>
      <c r="V533" s="505">
        <v>24</v>
      </c>
      <c r="W533" s="470" t="s">
        <v>493</v>
      </c>
      <c r="X533" s="470"/>
      <c r="Y533" s="505">
        <v>10</v>
      </c>
      <c r="AA533" s="400"/>
    </row>
    <row r="534" spans="1:27" ht="14.4">
      <c r="T534" s="505">
        <v>20</v>
      </c>
      <c r="U534" s="469"/>
      <c r="V534" s="505">
        <v>24</v>
      </c>
      <c r="W534" s="470" t="s">
        <v>493</v>
      </c>
      <c r="X534" s="470"/>
      <c r="Y534" s="505">
        <v>8</v>
      </c>
      <c r="AA534" s="400"/>
    </row>
    <row r="535" spans="1:27" ht="14.4">
      <c r="T535" s="505">
        <v>21</v>
      </c>
      <c r="U535" s="469"/>
      <c r="V535" s="505">
        <v>24</v>
      </c>
      <c r="W535" s="470" t="s">
        <v>493</v>
      </c>
      <c r="X535" s="470"/>
      <c r="Y535" s="505">
        <v>6</v>
      </c>
      <c r="AA535" s="400"/>
    </row>
    <row r="536" spans="1:27" ht="14.4">
      <c r="T536" s="505">
        <v>22</v>
      </c>
      <c r="U536" s="469"/>
      <c r="V536" s="505">
        <v>24</v>
      </c>
      <c r="W536" s="470"/>
      <c r="X536" s="470"/>
      <c r="Y536" s="505">
        <v>4</v>
      </c>
      <c r="AA536" s="400"/>
    </row>
    <row r="537" spans="1:27" ht="14.4">
      <c r="T537" s="505">
        <v>23</v>
      </c>
      <c r="U537" s="469"/>
      <c r="V537" s="505">
        <v>24</v>
      </c>
      <c r="W537" s="470"/>
      <c r="X537" s="470"/>
      <c r="Y537" s="505">
        <v>2</v>
      </c>
      <c r="AA537" s="400"/>
    </row>
    <row r="538" spans="1:27" ht="14.4">
      <c r="T538" s="505">
        <v>1</v>
      </c>
      <c r="U538" s="469"/>
      <c r="V538" s="505">
        <v>25</v>
      </c>
      <c r="W538" s="470"/>
      <c r="X538" s="470"/>
      <c r="Y538" s="505">
        <v>3</v>
      </c>
      <c r="AA538" s="400"/>
    </row>
    <row r="539" spans="1:27" ht="14.4">
      <c r="T539" s="505">
        <v>2</v>
      </c>
      <c r="U539" s="469"/>
      <c r="V539" s="505">
        <v>25</v>
      </c>
      <c r="W539" s="470"/>
      <c r="X539" s="470"/>
      <c r="Y539" s="505">
        <v>5</v>
      </c>
      <c r="AA539" s="400"/>
    </row>
    <row r="540" spans="1:27" ht="14.4">
      <c r="T540" s="505">
        <v>3</v>
      </c>
      <c r="U540" s="469"/>
      <c r="V540" s="505">
        <v>25</v>
      </c>
      <c r="W540" s="470"/>
      <c r="X540" s="470"/>
      <c r="Y540" s="505">
        <v>7</v>
      </c>
      <c r="AA540" s="400"/>
    </row>
    <row r="541" spans="1:27" ht="14.4">
      <c r="T541" s="505">
        <v>4</v>
      </c>
      <c r="U541" s="469"/>
      <c r="V541" s="505">
        <v>25</v>
      </c>
      <c r="W541" s="470"/>
      <c r="X541" s="470"/>
      <c r="Y541" s="505">
        <v>9</v>
      </c>
      <c r="AA541" s="400"/>
    </row>
    <row r="542" spans="1:27" ht="14.4">
      <c r="T542" s="505">
        <v>5</v>
      </c>
      <c r="U542" s="469"/>
      <c r="V542" s="505">
        <v>25</v>
      </c>
      <c r="W542" s="470"/>
      <c r="X542" s="470"/>
      <c r="Y542" s="505">
        <v>11</v>
      </c>
      <c r="AA542" s="400"/>
    </row>
    <row r="543" spans="1:27" ht="14.4">
      <c r="T543" s="505">
        <v>6</v>
      </c>
      <c r="U543" s="469"/>
      <c r="V543" s="505">
        <v>25</v>
      </c>
      <c r="W543" s="470"/>
      <c r="X543" s="470"/>
      <c r="Y543" s="505">
        <v>13</v>
      </c>
      <c r="AA543" s="400"/>
    </row>
    <row r="544" spans="1:27" ht="14.4">
      <c r="T544" s="505">
        <v>7</v>
      </c>
      <c r="U544" s="469"/>
      <c r="V544" s="505">
        <v>25</v>
      </c>
      <c r="W544" s="470"/>
      <c r="X544" s="470"/>
      <c r="Y544" s="505">
        <v>15</v>
      </c>
      <c r="AA544" s="400"/>
    </row>
    <row r="545" spans="20:27" ht="14.4">
      <c r="T545" s="505">
        <v>8</v>
      </c>
      <c r="U545" s="469"/>
      <c r="V545" s="505">
        <v>25</v>
      </c>
      <c r="W545" s="470"/>
      <c r="X545" s="470"/>
      <c r="Y545" s="505">
        <v>17</v>
      </c>
      <c r="AA545" s="400"/>
    </row>
    <row r="546" spans="20:27" ht="14.4">
      <c r="T546" s="505">
        <v>9</v>
      </c>
      <c r="U546" s="469"/>
      <c r="V546" s="505">
        <v>25</v>
      </c>
      <c r="W546" s="470"/>
      <c r="X546" s="470"/>
      <c r="Y546" s="505">
        <v>19</v>
      </c>
      <c r="AA546" s="400"/>
    </row>
    <row r="547" spans="20:27" ht="14.4">
      <c r="T547" s="505">
        <v>10</v>
      </c>
      <c r="U547" s="469"/>
      <c r="V547" s="505">
        <v>25</v>
      </c>
      <c r="W547" s="470"/>
      <c r="X547" s="470"/>
      <c r="Y547" s="505">
        <v>21</v>
      </c>
      <c r="AA547" s="400"/>
    </row>
    <row r="548" spans="20:27" ht="14.4">
      <c r="T548" s="505">
        <v>11</v>
      </c>
      <c r="U548" s="469"/>
      <c r="V548" s="505">
        <v>25</v>
      </c>
      <c r="W548" s="470"/>
      <c r="X548" s="470"/>
      <c r="Y548" s="505">
        <v>23</v>
      </c>
      <c r="AA548" s="400"/>
    </row>
    <row r="549" spans="20:27" ht="14.4">
      <c r="T549" s="505">
        <v>12</v>
      </c>
      <c r="U549" s="469"/>
      <c r="V549" s="505">
        <v>25</v>
      </c>
      <c r="W549" s="470"/>
      <c r="X549" s="470"/>
      <c r="Y549" s="505">
        <v>25</v>
      </c>
      <c r="AA549" s="400"/>
    </row>
    <row r="550" spans="20:27" ht="14.4">
      <c r="T550" s="505">
        <v>13</v>
      </c>
      <c r="U550" s="469"/>
      <c r="V550" s="505">
        <v>25</v>
      </c>
      <c r="W550" s="470"/>
      <c r="X550" s="470"/>
      <c r="Y550" s="505">
        <v>27</v>
      </c>
      <c r="AA550" s="400"/>
    </row>
    <row r="551" spans="20:27" ht="14.4">
      <c r="T551" s="505">
        <v>14</v>
      </c>
      <c r="U551" s="469"/>
      <c r="V551" s="505">
        <v>25</v>
      </c>
      <c r="W551" s="470"/>
      <c r="X551" s="470"/>
      <c r="Y551" s="505">
        <v>29</v>
      </c>
      <c r="AA551" s="400"/>
    </row>
    <row r="552" spans="20:27" ht="14.4">
      <c r="T552" s="505">
        <v>15</v>
      </c>
      <c r="U552" s="469"/>
      <c r="V552" s="505">
        <v>25</v>
      </c>
      <c r="W552" s="470"/>
      <c r="X552" s="470"/>
      <c r="Y552" s="505">
        <v>31</v>
      </c>
      <c r="AA552" s="400"/>
    </row>
    <row r="553" spans="20:27" ht="14.4">
      <c r="T553" s="505">
        <v>16</v>
      </c>
      <c r="U553" s="469"/>
      <c r="V553" s="505">
        <v>25</v>
      </c>
      <c r="W553" s="470"/>
      <c r="X553" s="470"/>
      <c r="Y553" s="505">
        <v>33</v>
      </c>
      <c r="AA553" s="400"/>
    </row>
    <row r="554" spans="20:27" ht="14.4">
      <c r="T554" s="505">
        <v>17</v>
      </c>
      <c r="U554" s="469"/>
      <c r="V554" s="505">
        <v>25</v>
      </c>
      <c r="W554" s="470"/>
      <c r="X554" s="470"/>
      <c r="Y554" s="505">
        <v>35</v>
      </c>
      <c r="AA554" s="400"/>
    </row>
    <row r="555" spans="20:27" ht="14.4">
      <c r="T555" s="505">
        <v>18</v>
      </c>
      <c r="U555" s="469"/>
      <c r="V555" s="505">
        <v>25</v>
      </c>
      <c r="W555" s="470"/>
      <c r="X555" s="470"/>
      <c r="Y555" s="505">
        <v>37</v>
      </c>
      <c r="AA555" s="400"/>
    </row>
    <row r="556" spans="20:27" ht="14.4">
      <c r="T556" s="505">
        <v>19</v>
      </c>
      <c r="U556" s="469"/>
      <c r="V556" s="505">
        <v>25</v>
      </c>
      <c r="W556" s="470"/>
      <c r="X556" s="470"/>
      <c r="Y556" s="505">
        <v>39</v>
      </c>
      <c r="AA556" s="400"/>
    </row>
    <row r="557" spans="20:27" ht="14.4">
      <c r="T557" s="505">
        <v>20</v>
      </c>
      <c r="U557" s="469"/>
      <c r="V557" s="505">
        <v>25</v>
      </c>
      <c r="W557" s="470"/>
      <c r="X557" s="470"/>
      <c r="Y557" s="505">
        <v>41</v>
      </c>
      <c r="AA557" s="400"/>
    </row>
    <row r="558" spans="20:27" ht="14.4">
      <c r="T558" s="505">
        <v>21</v>
      </c>
      <c r="U558" s="469"/>
      <c r="V558" s="505">
        <v>25</v>
      </c>
      <c r="W558" s="470"/>
      <c r="X558" s="470"/>
      <c r="Y558" s="505">
        <v>43</v>
      </c>
      <c r="AA558" s="400"/>
    </row>
    <row r="559" spans="20:27" ht="14.4">
      <c r="T559" s="505">
        <v>22</v>
      </c>
      <c r="U559" s="469"/>
      <c r="V559" s="505">
        <v>25</v>
      </c>
      <c r="W559" s="470"/>
      <c r="X559" s="470"/>
      <c r="Y559" s="505">
        <v>45</v>
      </c>
      <c r="AA559" s="400"/>
    </row>
    <row r="560" spans="20:27" ht="14.4">
      <c r="T560" s="505">
        <v>23</v>
      </c>
      <c r="U560" s="469"/>
      <c r="V560" s="505">
        <v>25</v>
      </c>
      <c r="W560" s="470"/>
      <c r="X560" s="470"/>
      <c r="Y560" s="505">
        <v>47</v>
      </c>
      <c r="AA560" s="400"/>
    </row>
    <row r="561" spans="16:27" ht="14.4">
      <c r="T561" s="505">
        <v>1</v>
      </c>
      <c r="U561" s="469"/>
      <c r="V561" s="505">
        <v>26</v>
      </c>
      <c r="W561" s="470"/>
      <c r="X561" s="470"/>
      <c r="Y561" s="505">
        <v>46</v>
      </c>
      <c r="AA561" s="400"/>
    </row>
    <row r="562" spans="16:27" ht="14.4">
      <c r="T562" s="505">
        <v>2</v>
      </c>
      <c r="U562" s="469"/>
      <c r="V562" s="505">
        <v>26</v>
      </c>
      <c r="W562" s="470"/>
      <c r="X562" s="470"/>
      <c r="Y562" s="505">
        <v>44</v>
      </c>
      <c r="AA562" s="400"/>
    </row>
    <row r="563" spans="16:27" ht="14.4">
      <c r="T563" s="505">
        <v>3</v>
      </c>
      <c r="U563" s="469"/>
      <c r="V563" s="505">
        <v>26</v>
      </c>
      <c r="W563" s="470"/>
      <c r="X563" s="470"/>
      <c r="Y563" s="505">
        <v>42</v>
      </c>
      <c r="AA563" s="400"/>
    </row>
    <row r="564" spans="16:27" ht="14.4">
      <c r="T564" s="505">
        <v>4</v>
      </c>
      <c r="U564" s="469"/>
      <c r="V564" s="505">
        <v>26</v>
      </c>
      <c r="W564" s="470"/>
      <c r="X564" s="470"/>
      <c r="Y564" s="505">
        <v>40</v>
      </c>
      <c r="AA564" s="400"/>
    </row>
    <row r="565" spans="16:27" ht="14.4">
      <c r="T565" s="505">
        <v>5</v>
      </c>
      <c r="U565" s="469"/>
      <c r="V565" s="505">
        <v>26</v>
      </c>
      <c r="W565" s="470"/>
      <c r="X565" s="470"/>
      <c r="Y565" s="505">
        <v>38</v>
      </c>
      <c r="AA565" s="400"/>
    </row>
    <row r="566" spans="16:27" ht="14.4">
      <c r="T566" s="505">
        <v>6</v>
      </c>
      <c r="U566" s="469"/>
      <c r="V566" s="505">
        <v>26</v>
      </c>
      <c r="W566" s="470"/>
      <c r="X566" s="470"/>
      <c r="Y566" s="505">
        <v>36</v>
      </c>
      <c r="AA566" s="400"/>
    </row>
    <row r="567" spans="16:27" ht="14.4">
      <c r="T567" s="505">
        <v>7</v>
      </c>
      <c r="U567" s="469"/>
      <c r="V567" s="505">
        <v>26</v>
      </c>
      <c r="W567" s="470"/>
      <c r="X567" s="470"/>
      <c r="Y567" s="505">
        <v>34</v>
      </c>
      <c r="AA567" s="400"/>
    </row>
    <row r="568" spans="16:27" ht="14.4">
      <c r="T568" s="505">
        <v>8</v>
      </c>
      <c r="U568" s="469"/>
      <c r="V568" s="505">
        <v>26</v>
      </c>
      <c r="W568" s="470"/>
      <c r="X568" s="470"/>
      <c r="Y568" s="505">
        <v>32</v>
      </c>
      <c r="AA568" s="400"/>
    </row>
    <row r="569" spans="16:27" ht="14.4">
      <c r="T569" s="505">
        <v>9</v>
      </c>
      <c r="U569" s="469"/>
      <c r="V569" s="505">
        <v>26</v>
      </c>
      <c r="W569" s="470"/>
      <c r="X569" s="470"/>
      <c r="Y569" s="505">
        <v>30</v>
      </c>
      <c r="AA569" s="400"/>
    </row>
    <row r="570" spans="16:27" ht="14.4">
      <c r="T570" s="505">
        <v>10</v>
      </c>
      <c r="U570" s="469"/>
      <c r="V570" s="505">
        <v>26</v>
      </c>
      <c r="W570" s="470"/>
      <c r="X570" s="470"/>
      <c r="Y570" s="505">
        <v>28</v>
      </c>
      <c r="AA570" s="400"/>
    </row>
    <row r="571" spans="16:27" ht="14.4">
      <c r="T571" s="505">
        <v>11</v>
      </c>
      <c r="U571" s="469"/>
      <c r="V571" s="505">
        <v>26</v>
      </c>
      <c r="W571" s="470"/>
      <c r="X571" s="470"/>
      <c r="Y571" s="505">
        <v>26</v>
      </c>
      <c r="AA571" s="400"/>
    </row>
    <row r="572" spans="16:27" ht="14.4">
      <c r="T572" s="505">
        <v>12</v>
      </c>
      <c r="U572" s="469"/>
      <c r="V572" s="505">
        <v>26</v>
      </c>
      <c r="W572" s="470"/>
      <c r="X572" s="470"/>
      <c r="Y572" s="505">
        <v>24</v>
      </c>
      <c r="AA572" s="400"/>
    </row>
    <row r="573" spans="16:27" ht="14.4">
      <c r="T573" s="505">
        <v>13</v>
      </c>
      <c r="U573" s="469"/>
      <c r="V573" s="505">
        <v>26</v>
      </c>
      <c r="W573" s="470"/>
      <c r="X573" s="470"/>
      <c r="Y573" s="505">
        <v>22</v>
      </c>
      <c r="AA573" s="400"/>
    </row>
    <row r="574" spans="16:27" ht="14.4">
      <c r="T574" s="505">
        <v>14</v>
      </c>
      <c r="U574" s="469"/>
      <c r="V574" s="505">
        <v>26</v>
      </c>
      <c r="W574" s="470"/>
      <c r="X574" s="470"/>
      <c r="Y574" s="505">
        <v>20</v>
      </c>
      <c r="AA574" s="400"/>
    </row>
    <row r="575" spans="16:27" ht="14.4">
      <c r="T575" s="505">
        <v>15</v>
      </c>
      <c r="U575" s="469"/>
      <c r="V575" s="505">
        <v>26</v>
      </c>
      <c r="W575" s="470"/>
      <c r="X575" s="470"/>
      <c r="Y575" s="505">
        <v>18</v>
      </c>
      <c r="AA575" s="400"/>
    </row>
    <row r="576" spans="16:27" ht="14.4">
      <c r="P576" s="394">
        <f t="shared" ref="P576:P639" ca="1" si="142">ROUND((RAND()*(270-250)+250),-1)</f>
        <v>260</v>
      </c>
      <c r="Q576" s="394">
        <f t="shared" ref="Q576:Q639" ca="1" si="143">ROUND((RAND()*(45-30)+30),-1)</f>
        <v>30</v>
      </c>
      <c r="T576" s="505">
        <v>16</v>
      </c>
      <c r="U576" s="469"/>
      <c r="V576" s="505">
        <v>26</v>
      </c>
      <c r="W576" s="470"/>
      <c r="X576" s="470"/>
      <c r="Y576" s="505">
        <v>16</v>
      </c>
      <c r="AA576" s="400"/>
    </row>
    <row r="577" spans="16:27" ht="14.4">
      <c r="P577" s="394">
        <f t="shared" ca="1" si="142"/>
        <v>250</v>
      </c>
      <c r="Q577" s="394">
        <f t="shared" ca="1" si="143"/>
        <v>30</v>
      </c>
      <c r="T577" s="505">
        <v>17</v>
      </c>
      <c r="U577" s="469"/>
      <c r="V577" s="505">
        <v>26</v>
      </c>
      <c r="W577" s="470"/>
      <c r="X577" s="470"/>
      <c r="Y577" s="505">
        <v>14</v>
      </c>
      <c r="AA577" s="400"/>
    </row>
    <row r="578" spans="16:27" ht="14.4">
      <c r="P578" s="394">
        <f t="shared" ca="1" si="142"/>
        <v>270</v>
      </c>
      <c r="Q578" s="394">
        <f t="shared" ca="1" si="143"/>
        <v>40</v>
      </c>
      <c r="T578" s="505">
        <v>18</v>
      </c>
      <c r="U578" s="469"/>
      <c r="V578" s="505">
        <v>26</v>
      </c>
      <c r="W578" s="470"/>
      <c r="X578" s="470"/>
      <c r="Y578" s="505">
        <v>12</v>
      </c>
      <c r="AA578" s="400"/>
    </row>
    <row r="579" spans="16:27" ht="14.4">
      <c r="P579" s="394">
        <f t="shared" ca="1" si="142"/>
        <v>250</v>
      </c>
      <c r="Q579" s="394">
        <f t="shared" ca="1" si="143"/>
        <v>30</v>
      </c>
      <c r="T579" s="505">
        <v>19</v>
      </c>
      <c r="U579" s="469"/>
      <c r="V579" s="505">
        <v>26</v>
      </c>
      <c r="W579" s="470"/>
      <c r="X579" s="470"/>
      <c r="Y579" s="505">
        <v>10</v>
      </c>
      <c r="AA579" s="400"/>
    </row>
    <row r="580" spans="16:27" ht="14.4">
      <c r="P580" s="394">
        <f t="shared" ca="1" si="142"/>
        <v>260</v>
      </c>
      <c r="Q580" s="394">
        <f t="shared" ca="1" si="143"/>
        <v>30</v>
      </c>
      <c r="T580" s="505">
        <v>20</v>
      </c>
      <c r="U580" s="469"/>
      <c r="V580" s="505">
        <v>26</v>
      </c>
      <c r="W580" s="470"/>
      <c r="X580" s="470"/>
      <c r="Y580" s="505">
        <v>8</v>
      </c>
      <c r="AA580" s="400"/>
    </row>
    <row r="581" spans="16:27" ht="14.4">
      <c r="P581" s="394">
        <f t="shared" ca="1" si="142"/>
        <v>260</v>
      </c>
      <c r="Q581" s="394">
        <f t="shared" ca="1" si="143"/>
        <v>30</v>
      </c>
      <c r="T581" s="505">
        <v>21</v>
      </c>
      <c r="U581" s="469"/>
      <c r="V581" s="505">
        <v>26</v>
      </c>
      <c r="W581" s="470"/>
      <c r="X581" s="470"/>
      <c r="Y581" s="505">
        <v>6</v>
      </c>
      <c r="AA581" s="400"/>
    </row>
    <row r="582" spans="16:27" ht="14.4">
      <c r="P582" s="394">
        <f t="shared" ca="1" si="142"/>
        <v>270</v>
      </c>
      <c r="Q582" s="394">
        <f t="shared" ca="1" si="143"/>
        <v>40</v>
      </c>
      <c r="T582" s="505">
        <v>22</v>
      </c>
      <c r="U582" s="469"/>
      <c r="V582" s="505">
        <v>26</v>
      </c>
      <c r="W582" s="470"/>
      <c r="X582" s="470"/>
      <c r="Y582" s="505">
        <v>4</v>
      </c>
      <c r="AA582" s="400"/>
    </row>
    <row r="583" spans="16:27" ht="14.4">
      <c r="P583" s="394">
        <f t="shared" ca="1" si="142"/>
        <v>260</v>
      </c>
      <c r="Q583" s="394">
        <f t="shared" ca="1" si="143"/>
        <v>30</v>
      </c>
      <c r="T583" s="505">
        <v>23</v>
      </c>
      <c r="U583" s="469"/>
      <c r="V583" s="505">
        <v>26</v>
      </c>
      <c r="W583" s="470"/>
      <c r="X583" s="470"/>
      <c r="Y583" s="505">
        <v>2</v>
      </c>
      <c r="AA583" s="400"/>
    </row>
    <row r="584" spans="16:27" ht="14.4">
      <c r="P584" s="394">
        <f t="shared" ca="1" si="142"/>
        <v>260</v>
      </c>
      <c r="Q584" s="394">
        <f t="shared" ca="1" si="143"/>
        <v>40</v>
      </c>
      <c r="T584" s="505">
        <v>1</v>
      </c>
      <c r="U584" s="469"/>
      <c r="V584" s="505">
        <v>27</v>
      </c>
      <c r="W584" s="470"/>
      <c r="X584" s="470"/>
      <c r="Y584" s="505">
        <v>3</v>
      </c>
      <c r="AA584" s="400"/>
    </row>
    <row r="585" spans="16:27" ht="14.4">
      <c r="P585" s="394">
        <f t="shared" ca="1" si="142"/>
        <v>270</v>
      </c>
      <c r="Q585" s="394">
        <f t="shared" ca="1" si="143"/>
        <v>40</v>
      </c>
      <c r="T585" s="505">
        <v>2</v>
      </c>
      <c r="U585" s="469"/>
      <c r="V585" s="505">
        <v>27</v>
      </c>
      <c r="W585" s="470"/>
      <c r="X585" s="470"/>
      <c r="Y585" s="505">
        <v>5</v>
      </c>
      <c r="AA585" s="400"/>
    </row>
    <row r="586" spans="16:27">
      <c r="P586" s="394">
        <f t="shared" ca="1" si="142"/>
        <v>250</v>
      </c>
      <c r="Q586" s="394">
        <f t="shared" ca="1" si="143"/>
        <v>40</v>
      </c>
      <c r="T586" s="470">
        <v>6</v>
      </c>
      <c r="U586" s="469"/>
      <c r="V586" s="470"/>
      <c r="W586" s="470"/>
      <c r="X586" s="470"/>
      <c r="Y586" s="470"/>
      <c r="AA586" s="400"/>
    </row>
    <row r="587" spans="16:27">
      <c r="P587" s="394">
        <f t="shared" ca="1" si="142"/>
        <v>270</v>
      </c>
      <c r="Q587" s="394">
        <f t="shared" ca="1" si="143"/>
        <v>40</v>
      </c>
      <c r="T587" s="470">
        <v>7</v>
      </c>
      <c r="U587" s="469"/>
      <c r="V587" s="470"/>
      <c r="W587" s="470"/>
      <c r="X587" s="470"/>
      <c r="Y587" s="470"/>
      <c r="AA587" s="400"/>
    </row>
    <row r="588" spans="16:27">
      <c r="P588" s="394">
        <f t="shared" ca="1" si="142"/>
        <v>260</v>
      </c>
      <c r="Q588" s="394">
        <f t="shared" ca="1" si="143"/>
        <v>30</v>
      </c>
      <c r="T588" s="470">
        <v>8</v>
      </c>
      <c r="U588" s="469"/>
      <c r="V588" s="470"/>
      <c r="W588" s="470"/>
      <c r="X588" s="470"/>
      <c r="Y588" s="470"/>
      <c r="AA588" s="400"/>
    </row>
    <row r="589" spans="16:27">
      <c r="P589" s="394">
        <f t="shared" ca="1" si="142"/>
        <v>270</v>
      </c>
      <c r="Q589" s="394">
        <f t="shared" ca="1" si="143"/>
        <v>30</v>
      </c>
      <c r="T589" s="470">
        <v>9</v>
      </c>
      <c r="U589" s="469"/>
      <c r="V589" s="470"/>
      <c r="W589" s="470"/>
      <c r="X589" s="470"/>
      <c r="Y589" s="470"/>
      <c r="AA589" s="400"/>
    </row>
    <row r="590" spans="16:27">
      <c r="P590" s="394">
        <f t="shared" ca="1" si="142"/>
        <v>260</v>
      </c>
      <c r="Q590" s="394">
        <f t="shared" ca="1" si="143"/>
        <v>40</v>
      </c>
      <c r="T590" s="470">
        <v>10</v>
      </c>
      <c r="U590" s="469"/>
      <c r="V590" s="470"/>
      <c r="W590" s="470"/>
      <c r="X590" s="470"/>
      <c r="Y590" s="470"/>
      <c r="AA590" s="400"/>
    </row>
    <row r="591" spans="16:27">
      <c r="P591" s="394">
        <f t="shared" ca="1" si="142"/>
        <v>270</v>
      </c>
      <c r="Q591" s="394">
        <f t="shared" ca="1" si="143"/>
        <v>40</v>
      </c>
      <c r="T591" s="470">
        <v>11</v>
      </c>
      <c r="U591" s="469"/>
      <c r="V591" s="470"/>
      <c r="W591" s="470"/>
      <c r="X591" s="470"/>
      <c r="Y591" s="470"/>
      <c r="AA591" s="400"/>
    </row>
    <row r="592" spans="16:27">
      <c r="P592" s="394">
        <f t="shared" ca="1" si="142"/>
        <v>270</v>
      </c>
      <c r="Q592" s="394">
        <f t="shared" ca="1" si="143"/>
        <v>40</v>
      </c>
      <c r="T592" s="470">
        <v>12</v>
      </c>
      <c r="U592" s="469"/>
      <c r="V592" s="470"/>
      <c r="W592" s="470"/>
      <c r="X592" s="470"/>
      <c r="Y592" s="470"/>
      <c r="AA592" s="400"/>
    </row>
    <row r="593" spans="16:27">
      <c r="P593" s="394">
        <f t="shared" ca="1" si="142"/>
        <v>260</v>
      </c>
      <c r="Q593" s="394">
        <f t="shared" ca="1" si="143"/>
        <v>30</v>
      </c>
      <c r="T593" s="470">
        <v>13</v>
      </c>
      <c r="U593" s="469"/>
      <c r="V593" s="470"/>
      <c r="W593" s="470"/>
      <c r="X593" s="470"/>
      <c r="Y593" s="470"/>
      <c r="AA593" s="400"/>
    </row>
    <row r="594" spans="16:27">
      <c r="P594" s="394">
        <f t="shared" ca="1" si="142"/>
        <v>260</v>
      </c>
      <c r="Q594" s="394">
        <f t="shared" ca="1" si="143"/>
        <v>40</v>
      </c>
      <c r="T594" s="470">
        <v>14</v>
      </c>
      <c r="U594" s="469"/>
      <c r="V594" s="470"/>
      <c r="W594" s="470"/>
      <c r="X594" s="470"/>
      <c r="Y594" s="470"/>
      <c r="AA594" s="400"/>
    </row>
    <row r="595" spans="16:27">
      <c r="P595" s="394">
        <f t="shared" ca="1" si="142"/>
        <v>260</v>
      </c>
      <c r="Q595" s="394">
        <f t="shared" ca="1" si="143"/>
        <v>40</v>
      </c>
      <c r="T595" s="470">
        <v>15</v>
      </c>
      <c r="U595" s="469"/>
      <c r="V595" s="470"/>
      <c r="W595" s="470"/>
      <c r="X595" s="470"/>
      <c r="Y595" s="470"/>
      <c r="AA595" s="400"/>
    </row>
    <row r="596" spans="16:27">
      <c r="P596" s="394">
        <f t="shared" ca="1" si="142"/>
        <v>250</v>
      </c>
      <c r="Q596" s="394">
        <f t="shared" ca="1" si="143"/>
        <v>40</v>
      </c>
      <c r="T596" s="470">
        <v>16</v>
      </c>
      <c r="U596" s="469"/>
      <c r="V596" s="470"/>
      <c r="W596" s="470"/>
      <c r="X596" s="470"/>
      <c r="Y596" s="470"/>
      <c r="AA596" s="400"/>
    </row>
    <row r="597" spans="16:27">
      <c r="P597" s="394">
        <f t="shared" ca="1" si="142"/>
        <v>260</v>
      </c>
      <c r="Q597" s="394">
        <f t="shared" ca="1" si="143"/>
        <v>30</v>
      </c>
      <c r="T597" s="470">
        <v>17</v>
      </c>
      <c r="U597" s="469"/>
      <c r="V597" s="470"/>
      <c r="W597" s="470"/>
      <c r="X597" s="470"/>
      <c r="Y597" s="470"/>
      <c r="AA597" s="400"/>
    </row>
    <row r="598" spans="16:27">
      <c r="P598" s="394">
        <f t="shared" ca="1" si="142"/>
        <v>270</v>
      </c>
      <c r="Q598" s="394">
        <f t="shared" ca="1" si="143"/>
        <v>40</v>
      </c>
      <c r="T598" s="470">
        <v>18</v>
      </c>
      <c r="U598" s="469"/>
      <c r="V598" s="470"/>
      <c r="W598" s="470"/>
      <c r="X598" s="470"/>
      <c r="Y598" s="470"/>
      <c r="AA598" s="400"/>
    </row>
    <row r="599" spans="16:27">
      <c r="P599" s="394">
        <f t="shared" ca="1" si="142"/>
        <v>260</v>
      </c>
      <c r="Q599" s="394">
        <f t="shared" ca="1" si="143"/>
        <v>40</v>
      </c>
      <c r="T599" s="470">
        <v>19</v>
      </c>
      <c r="U599" s="469"/>
      <c r="V599" s="470"/>
      <c r="W599" s="470"/>
      <c r="X599" s="470"/>
      <c r="Y599" s="470"/>
      <c r="AA599" s="400"/>
    </row>
    <row r="600" spans="16:27">
      <c r="P600" s="394">
        <f t="shared" ca="1" si="142"/>
        <v>270</v>
      </c>
      <c r="Q600" s="394">
        <f t="shared" ca="1" si="143"/>
        <v>30</v>
      </c>
      <c r="T600" s="503">
        <v>20</v>
      </c>
      <c r="U600" s="469"/>
      <c r="V600" s="470"/>
      <c r="W600" s="470"/>
      <c r="X600" s="470"/>
      <c r="Y600" s="470"/>
      <c r="AA600" s="400"/>
    </row>
    <row r="601" spans="16:27">
      <c r="P601" s="394">
        <f t="shared" ca="1" si="142"/>
        <v>250</v>
      </c>
      <c r="Q601" s="394">
        <f t="shared" ca="1" si="143"/>
        <v>40</v>
      </c>
      <c r="T601" s="470"/>
      <c r="U601" s="469"/>
      <c r="V601" s="470"/>
      <c r="W601" s="470"/>
      <c r="X601" s="470"/>
      <c r="Y601" s="470"/>
      <c r="AA601" s="400"/>
    </row>
    <row r="602" spans="16:27">
      <c r="P602" s="394">
        <f t="shared" ca="1" si="142"/>
        <v>250</v>
      </c>
      <c r="Q602" s="394">
        <f t="shared" ca="1" si="143"/>
        <v>40</v>
      </c>
      <c r="T602" s="470"/>
      <c r="U602" s="469"/>
      <c r="V602" s="470"/>
      <c r="W602" s="470"/>
      <c r="X602" s="470"/>
      <c r="Y602" s="470"/>
      <c r="AA602" s="400"/>
    </row>
    <row r="603" spans="16:27">
      <c r="P603" s="394">
        <f t="shared" ca="1" si="142"/>
        <v>250</v>
      </c>
      <c r="Q603" s="394">
        <f t="shared" ca="1" si="143"/>
        <v>30</v>
      </c>
      <c r="T603" s="470"/>
      <c r="U603" s="469"/>
      <c r="V603" s="470"/>
      <c r="W603" s="470"/>
      <c r="X603" s="470"/>
      <c r="Y603" s="470"/>
      <c r="AA603" s="400"/>
    </row>
    <row r="604" spans="16:27">
      <c r="P604" s="394">
        <f t="shared" ca="1" si="142"/>
        <v>260</v>
      </c>
      <c r="Q604" s="394">
        <f t="shared" ca="1" si="143"/>
        <v>40</v>
      </c>
      <c r="T604" s="470"/>
      <c r="U604" s="469"/>
      <c r="V604" s="470"/>
      <c r="W604" s="470"/>
      <c r="X604" s="470"/>
      <c r="Y604" s="470"/>
      <c r="AA604" s="400"/>
    </row>
    <row r="605" spans="16:27">
      <c r="P605" s="394">
        <f t="shared" ca="1" si="142"/>
        <v>260</v>
      </c>
      <c r="Q605" s="394">
        <f t="shared" ca="1" si="143"/>
        <v>40</v>
      </c>
      <c r="T605" s="470"/>
      <c r="U605" s="469"/>
      <c r="V605" s="470"/>
      <c r="W605" s="470"/>
      <c r="X605" s="470"/>
      <c r="Y605" s="470"/>
      <c r="AA605" s="400"/>
    </row>
    <row r="606" spans="16:27">
      <c r="P606" s="394">
        <f t="shared" ca="1" si="142"/>
        <v>260</v>
      </c>
      <c r="Q606" s="394">
        <f t="shared" ca="1" si="143"/>
        <v>40</v>
      </c>
      <c r="T606" s="470"/>
      <c r="U606" s="469"/>
      <c r="V606" s="470"/>
      <c r="W606" s="470"/>
      <c r="X606" s="470"/>
      <c r="Y606" s="470"/>
      <c r="AA606" s="400"/>
    </row>
    <row r="607" spans="16:27">
      <c r="P607" s="394">
        <f t="shared" ca="1" si="142"/>
        <v>260</v>
      </c>
      <c r="Q607" s="394">
        <f t="shared" ca="1" si="143"/>
        <v>40</v>
      </c>
      <c r="T607" s="470"/>
      <c r="U607" s="469"/>
      <c r="V607" s="470"/>
      <c r="W607" s="470"/>
      <c r="X607" s="470"/>
      <c r="Y607" s="470"/>
      <c r="AA607" s="400"/>
    </row>
    <row r="608" spans="16:27">
      <c r="P608" s="394">
        <f t="shared" ca="1" si="142"/>
        <v>250</v>
      </c>
      <c r="Q608" s="394">
        <f t="shared" ca="1" si="143"/>
        <v>30</v>
      </c>
      <c r="T608" s="470"/>
      <c r="U608" s="469"/>
      <c r="V608" s="470"/>
      <c r="W608" s="470"/>
      <c r="X608" s="470"/>
      <c r="Y608" s="470"/>
      <c r="AA608" s="400"/>
    </row>
    <row r="609" spans="16:27">
      <c r="P609" s="394">
        <f t="shared" ca="1" si="142"/>
        <v>260</v>
      </c>
      <c r="Q609" s="394">
        <f t="shared" ca="1" si="143"/>
        <v>30</v>
      </c>
      <c r="T609" s="470"/>
      <c r="U609" s="469"/>
      <c r="V609" s="470"/>
      <c r="W609" s="470"/>
      <c r="X609" s="470"/>
      <c r="Y609" s="470"/>
      <c r="AA609" s="400"/>
    </row>
    <row r="610" spans="16:27">
      <c r="P610" s="394">
        <f t="shared" ca="1" si="142"/>
        <v>270</v>
      </c>
      <c r="Q610" s="394">
        <f t="shared" ca="1" si="143"/>
        <v>30</v>
      </c>
      <c r="T610" s="470"/>
      <c r="U610" s="469"/>
      <c r="V610" s="470"/>
      <c r="W610" s="470"/>
      <c r="X610" s="470"/>
      <c r="Y610" s="470"/>
      <c r="AA610" s="400"/>
    </row>
    <row r="611" spans="16:27">
      <c r="P611" s="394">
        <f t="shared" ca="1" si="142"/>
        <v>260</v>
      </c>
      <c r="Q611" s="394">
        <f t="shared" ca="1" si="143"/>
        <v>40</v>
      </c>
      <c r="T611" s="470"/>
      <c r="U611" s="469"/>
      <c r="V611" s="470"/>
      <c r="W611" s="470"/>
      <c r="X611" s="470"/>
      <c r="Y611" s="470"/>
      <c r="AA611" s="400"/>
    </row>
    <row r="612" spans="16:27">
      <c r="P612" s="394">
        <f t="shared" ca="1" si="142"/>
        <v>260</v>
      </c>
      <c r="Q612" s="394">
        <f t="shared" ca="1" si="143"/>
        <v>30</v>
      </c>
      <c r="T612" s="470"/>
      <c r="U612" s="469"/>
      <c r="V612" s="470"/>
      <c r="W612" s="470"/>
      <c r="X612" s="470"/>
      <c r="Y612" s="470"/>
      <c r="AA612" s="400"/>
    </row>
    <row r="613" spans="16:27">
      <c r="P613" s="394">
        <f t="shared" ca="1" si="142"/>
        <v>270</v>
      </c>
      <c r="Q613" s="394">
        <f t="shared" ca="1" si="143"/>
        <v>30</v>
      </c>
      <c r="T613" s="470"/>
      <c r="U613" s="469"/>
      <c r="V613" s="470"/>
      <c r="W613" s="470"/>
      <c r="X613" s="470"/>
      <c r="Y613" s="470"/>
      <c r="AA613" s="400"/>
    </row>
    <row r="614" spans="16:27">
      <c r="P614" s="394">
        <f t="shared" ca="1" si="142"/>
        <v>250</v>
      </c>
      <c r="Q614" s="394">
        <f t="shared" ca="1" si="143"/>
        <v>40</v>
      </c>
      <c r="T614" s="470"/>
      <c r="U614" s="469"/>
      <c r="V614" s="470"/>
      <c r="W614" s="470"/>
      <c r="X614" s="470"/>
      <c r="Y614" s="470"/>
      <c r="AA614" s="400"/>
    </row>
    <row r="615" spans="16:27">
      <c r="P615" s="394">
        <f t="shared" ca="1" si="142"/>
        <v>260</v>
      </c>
      <c r="Q615" s="394">
        <f t="shared" ca="1" si="143"/>
        <v>30</v>
      </c>
      <c r="T615" s="470"/>
      <c r="U615" s="469"/>
      <c r="V615" s="470"/>
      <c r="W615" s="470"/>
      <c r="X615" s="470"/>
      <c r="Y615" s="470"/>
      <c r="AA615" s="400"/>
    </row>
    <row r="616" spans="16:27">
      <c r="P616" s="394">
        <f t="shared" ca="1" si="142"/>
        <v>260</v>
      </c>
      <c r="Q616" s="394">
        <f t="shared" ca="1" si="143"/>
        <v>40</v>
      </c>
      <c r="T616" s="470"/>
      <c r="U616" s="469"/>
      <c r="V616" s="470"/>
      <c r="W616" s="470"/>
      <c r="X616" s="470"/>
      <c r="Y616" s="470"/>
      <c r="AA616" s="400"/>
    </row>
    <row r="617" spans="16:27">
      <c r="P617" s="394">
        <f t="shared" ca="1" si="142"/>
        <v>250</v>
      </c>
      <c r="Q617" s="394">
        <f t="shared" ca="1" si="143"/>
        <v>30</v>
      </c>
      <c r="T617" s="470"/>
      <c r="U617" s="469"/>
      <c r="V617" s="470"/>
      <c r="W617" s="470"/>
      <c r="X617" s="470"/>
      <c r="Y617" s="470"/>
      <c r="AA617" s="400"/>
    </row>
    <row r="618" spans="16:27">
      <c r="P618" s="394">
        <f t="shared" ca="1" si="142"/>
        <v>270</v>
      </c>
      <c r="Q618" s="394">
        <f t="shared" ca="1" si="143"/>
        <v>40</v>
      </c>
      <c r="T618" s="470"/>
      <c r="U618" s="469"/>
      <c r="V618" s="470"/>
      <c r="W618" s="470"/>
      <c r="X618" s="470"/>
      <c r="Y618" s="470"/>
      <c r="AA618" s="400"/>
    </row>
    <row r="619" spans="16:27">
      <c r="P619" s="394">
        <f t="shared" ca="1" si="142"/>
        <v>260</v>
      </c>
      <c r="Q619" s="394">
        <f t="shared" ca="1" si="143"/>
        <v>40</v>
      </c>
      <c r="T619" s="470"/>
      <c r="U619" s="469"/>
      <c r="V619" s="470"/>
      <c r="W619" s="470"/>
      <c r="X619" s="470"/>
      <c r="Y619" s="470"/>
      <c r="AA619" s="400"/>
    </row>
    <row r="620" spans="16:27">
      <c r="P620" s="394">
        <f t="shared" ca="1" si="142"/>
        <v>260</v>
      </c>
      <c r="Q620" s="394">
        <f t="shared" ca="1" si="143"/>
        <v>30</v>
      </c>
      <c r="T620" s="470"/>
      <c r="U620" s="469"/>
      <c r="V620" s="470"/>
      <c r="W620" s="470"/>
      <c r="X620" s="470"/>
      <c r="Y620" s="470"/>
      <c r="AA620" s="400"/>
    </row>
    <row r="621" spans="16:27">
      <c r="P621" s="394">
        <f t="shared" ca="1" si="142"/>
        <v>250</v>
      </c>
      <c r="Q621" s="394">
        <f t="shared" ca="1" si="143"/>
        <v>40</v>
      </c>
      <c r="T621" s="470"/>
      <c r="U621" s="469"/>
      <c r="V621" s="470"/>
      <c r="W621" s="470"/>
      <c r="X621" s="470"/>
      <c r="Y621" s="470"/>
      <c r="AA621" s="400"/>
    </row>
    <row r="622" spans="16:27">
      <c r="P622" s="394">
        <f t="shared" ca="1" si="142"/>
        <v>270</v>
      </c>
      <c r="Q622" s="394">
        <f t="shared" ca="1" si="143"/>
        <v>40</v>
      </c>
      <c r="T622" s="470"/>
      <c r="U622" s="469"/>
      <c r="V622" s="470"/>
      <c r="W622" s="470"/>
      <c r="X622" s="470"/>
      <c r="Y622" s="470"/>
      <c r="AA622" s="400"/>
    </row>
    <row r="623" spans="16:27">
      <c r="P623" s="394">
        <f t="shared" ca="1" si="142"/>
        <v>260</v>
      </c>
      <c r="Q623" s="394">
        <f t="shared" ca="1" si="143"/>
        <v>40</v>
      </c>
      <c r="T623" s="470"/>
      <c r="U623" s="469"/>
      <c r="V623" s="470"/>
      <c r="W623" s="470"/>
      <c r="X623" s="470"/>
      <c r="Y623" s="470"/>
      <c r="AA623" s="400"/>
    </row>
    <row r="624" spans="16:27">
      <c r="P624" s="394">
        <f t="shared" ca="1" si="142"/>
        <v>270</v>
      </c>
      <c r="Q624" s="394">
        <f t="shared" ca="1" si="143"/>
        <v>40</v>
      </c>
      <c r="T624" s="470"/>
      <c r="U624" s="469"/>
      <c r="V624" s="470"/>
      <c r="W624" s="470"/>
      <c r="X624" s="470"/>
      <c r="Y624" s="470"/>
      <c r="AA624" s="400"/>
    </row>
    <row r="625" spans="16:27">
      <c r="P625" s="394">
        <f t="shared" ca="1" si="142"/>
        <v>270</v>
      </c>
      <c r="Q625" s="394">
        <f t="shared" ca="1" si="143"/>
        <v>30</v>
      </c>
      <c r="T625" s="470"/>
      <c r="U625" s="469"/>
      <c r="V625" s="470"/>
      <c r="W625" s="470"/>
      <c r="X625" s="470"/>
      <c r="Y625" s="470"/>
      <c r="AA625" s="400"/>
    </row>
    <row r="626" spans="16:27">
      <c r="P626" s="394">
        <f t="shared" ca="1" si="142"/>
        <v>260</v>
      </c>
      <c r="Q626" s="394">
        <f t="shared" ca="1" si="143"/>
        <v>30</v>
      </c>
      <c r="T626" s="470"/>
      <c r="U626" s="469"/>
      <c r="V626" s="470"/>
      <c r="W626" s="470"/>
      <c r="X626" s="470"/>
      <c r="Y626" s="470"/>
      <c r="AA626" s="400"/>
    </row>
    <row r="627" spans="16:27">
      <c r="P627" s="394">
        <f t="shared" ca="1" si="142"/>
        <v>260</v>
      </c>
      <c r="Q627" s="394">
        <f t="shared" ca="1" si="143"/>
        <v>40</v>
      </c>
      <c r="T627" s="470"/>
      <c r="U627" s="469"/>
      <c r="V627" s="470"/>
      <c r="W627" s="470"/>
      <c r="X627" s="470"/>
      <c r="Y627" s="470"/>
      <c r="AA627" s="400"/>
    </row>
    <row r="628" spans="16:27">
      <c r="P628" s="394">
        <f t="shared" ca="1" si="142"/>
        <v>250</v>
      </c>
      <c r="Q628" s="394">
        <f t="shared" ca="1" si="143"/>
        <v>30</v>
      </c>
      <c r="T628" s="470"/>
      <c r="U628" s="469"/>
      <c r="V628" s="470"/>
      <c r="W628" s="470"/>
      <c r="X628" s="470"/>
      <c r="Y628" s="470"/>
      <c r="AA628" s="400"/>
    </row>
    <row r="629" spans="16:27">
      <c r="P629" s="394">
        <f t="shared" ca="1" si="142"/>
        <v>250</v>
      </c>
      <c r="Q629" s="394">
        <f t="shared" ca="1" si="143"/>
        <v>30</v>
      </c>
      <c r="T629" s="470"/>
      <c r="U629" s="469"/>
      <c r="V629" s="470"/>
      <c r="W629" s="470"/>
      <c r="X629" s="470"/>
      <c r="Y629" s="470"/>
      <c r="AA629" s="400"/>
    </row>
    <row r="630" spans="16:27">
      <c r="P630" s="394">
        <f t="shared" ca="1" si="142"/>
        <v>260</v>
      </c>
      <c r="Q630" s="394">
        <f t="shared" ca="1" si="143"/>
        <v>30</v>
      </c>
      <c r="T630" s="470"/>
      <c r="U630" s="469"/>
      <c r="V630" s="470"/>
      <c r="W630" s="470"/>
      <c r="X630" s="470"/>
      <c r="Y630" s="470"/>
      <c r="AA630" s="400"/>
    </row>
    <row r="631" spans="16:27">
      <c r="P631" s="394">
        <f t="shared" ca="1" si="142"/>
        <v>260</v>
      </c>
      <c r="Q631" s="394">
        <f t="shared" ca="1" si="143"/>
        <v>40</v>
      </c>
      <c r="T631" s="503">
        <v>20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42"/>
        <v>250</v>
      </c>
      <c r="Q632" s="394">
        <f t="shared" ca="1" si="143"/>
        <v>30</v>
      </c>
      <c r="T632" s="470"/>
      <c r="U632" s="469"/>
      <c r="V632" s="470"/>
      <c r="W632" s="470"/>
      <c r="X632" s="470"/>
      <c r="Y632" s="470"/>
      <c r="AA632" s="400"/>
    </row>
    <row r="633" spans="16:27">
      <c r="P633" s="394">
        <f t="shared" ca="1" si="142"/>
        <v>260</v>
      </c>
      <c r="Q633" s="394">
        <f t="shared" ca="1" si="143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42"/>
        <v>260</v>
      </c>
      <c r="Q634" s="394">
        <f t="shared" ca="1" si="143"/>
        <v>30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42"/>
        <v>250</v>
      </c>
      <c r="Q635" s="394">
        <f t="shared" ca="1" si="143"/>
        <v>30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42"/>
        <v>270</v>
      </c>
      <c r="Q636" s="394">
        <f t="shared" ca="1" si="143"/>
        <v>40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42"/>
        <v>250</v>
      </c>
      <c r="Q637" s="394">
        <f t="shared" ca="1" si="143"/>
        <v>40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42"/>
        <v>270</v>
      </c>
      <c r="Q638" s="394">
        <f t="shared" ca="1" si="143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42"/>
        <v>260</v>
      </c>
      <c r="Q639" s="394">
        <f t="shared" ca="1" si="143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ref="P640:P703" ca="1" si="144">ROUND((RAND()*(270-250)+250),-1)</f>
        <v>260</v>
      </c>
      <c r="Q640" s="394">
        <f t="shared" ref="Q640:Q703" ca="1" si="145">ROUND((RAND()*(45-30)+30),-1)</f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44"/>
        <v>260</v>
      </c>
      <c r="Q641" s="394">
        <f t="shared" ca="1" si="145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44"/>
        <v>270</v>
      </c>
      <c r="Q642" s="394">
        <f t="shared" ca="1" si="145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44"/>
        <v>260</v>
      </c>
      <c r="Q643" s="394">
        <f t="shared" ca="1" si="145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44"/>
        <v>270</v>
      </c>
      <c r="Q644" s="394">
        <f t="shared" ca="1" si="145"/>
        <v>30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44"/>
        <v>250</v>
      </c>
      <c r="Q645" s="394">
        <f t="shared" ca="1" si="145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44"/>
        <v>250</v>
      </c>
      <c r="Q646" s="394">
        <f t="shared" ca="1" si="145"/>
        <v>40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44"/>
        <v>260</v>
      </c>
      <c r="Q647" s="394">
        <f t="shared" ca="1" si="145"/>
        <v>30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44"/>
        <v>260</v>
      </c>
      <c r="Q648" s="394">
        <f t="shared" ca="1" si="145"/>
        <v>40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44"/>
        <v>260</v>
      </c>
      <c r="Q649" s="394">
        <f t="shared" ca="1" si="145"/>
        <v>40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44"/>
        <v>250</v>
      </c>
      <c r="Q650" s="394">
        <f t="shared" ca="1" si="145"/>
        <v>30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44"/>
        <v>250</v>
      </c>
      <c r="Q651" s="394">
        <f t="shared" ca="1" si="145"/>
        <v>30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44"/>
        <v>270</v>
      </c>
      <c r="Q652" s="394">
        <f t="shared" ca="1" si="145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44"/>
        <v>250</v>
      </c>
      <c r="Q653" s="394">
        <f t="shared" ca="1" si="145"/>
        <v>30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44"/>
        <v>270</v>
      </c>
      <c r="Q654" s="394">
        <f t="shared" ca="1" si="145"/>
        <v>40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44"/>
        <v>250</v>
      </c>
      <c r="Q655" s="394">
        <f t="shared" ca="1" si="145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44"/>
        <v>260</v>
      </c>
      <c r="Q656" s="394">
        <f t="shared" ca="1" si="145"/>
        <v>30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44"/>
        <v>250</v>
      </c>
      <c r="Q657" s="394">
        <f t="shared" ca="1" si="145"/>
        <v>30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44"/>
        <v>250</v>
      </c>
      <c r="Q658" s="394">
        <f t="shared" ca="1" si="145"/>
        <v>40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44"/>
        <v>260</v>
      </c>
      <c r="Q659" s="394">
        <f t="shared" ca="1" si="145"/>
        <v>40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44"/>
        <v>270</v>
      </c>
      <c r="Q660" s="394">
        <f t="shared" ca="1" si="145"/>
        <v>30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44"/>
        <v>270</v>
      </c>
      <c r="Q661" s="394">
        <f t="shared" ca="1" si="145"/>
        <v>40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44"/>
        <v>270</v>
      </c>
      <c r="Q662" s="394">
        <f t="shared" ca="1" si="145"/>
        <v>40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44"/>
        <v>260</v>
      </c>
      <c r="Q663" s="394">
        <f t="shared" ca="1" si="145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44"/>
        <v>260</v>
      </c>
      <c r="Q664" s="394">
        <f t="shared" ca="1" si="145"/>
        <v>30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44"/>
        <v>260</v>
      </c>
      <c r="Q665" s="394">
        <f t="shared" ca="1" si="145"/>
        <v>30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44"/>
        <v>260</v>
      </c>
      <c r="Q666" s="394">
        <f t="shared" ca="1" si="145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44"/>
        <v>270</v>
      </c>
      <c r="Q667" s="394">
        <f t="shared" ca="1" si="145"/>
        <v>40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44"/>
        <v>260</v>
      </c>
      <c r="Q668" s="394">
        <f t="shared" ca="1" si="145"/>
        <v>40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44"/>
        <v>270</v>
      </c>
      <c r="Q669" s="394">
        <f t="shared" ca="1" si="145"/>
        <v>40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44"/>
        <v>250</v>
      </c>
      <c r="Q670" s="394">
        <f t="shared" ca="1" si="145"/>
        <v>30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44"/>
        <v>260</v>
      </c>
      <c r="Q671" s="394">
        <f t="shared" ca="1" si="145"/>
        <v>30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44"/>
        <v>260</v>
      </c>
      <c r="Q672" s="394">
        <f t="shared" ca="1" si="145"/>
        <v>40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44"/>
        <v>260</v>
      </c>
      <c r="Q673" s="394">
        <f t="shared" ca="1" si="145"/>
        <v>40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44"/>
        <v>260</v>
      </c>
      <c r="Q674" s="394">
        <f t="shared" ca="1" si="145"/>
        <v>30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44"/>
        <v>260</v>
      </c>
      <c r="Q675" s="394">
        <f t="shared" ca="1" si="145"/>
        <v>40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44"/>
        <v>270</v>
      </c>
      <c r="Q676" s="394">
        <f t="shared" ca="1" si="145"/>
        <v>30</v>
      </c>
      <c r="V676" s="470"/>
      <c r="W676" s="470"/>
      <c r="X676" s="470"/>
      <c r="Y676" s="470"/>
      <c r="AA676" s="400"/>
    </row>
    <row r="677" spans="16:27">
      <c r="P677" s="394">
        <f t="shared" ca="1" si="144"/>
        <v>250</v>
      </c>
      <c r="Q677" s="394">
        <f t="shared" ca="1" si="145"/>
        <v>40</v>
      </c>
      <c r="V677" s="470"/>
      <c r="W677" s="470"/>
      <c r="X677" s="470"/>
      <c r="Y677" s="470"/>
      <c r="AA677" s="400"/>
    </row>
    <row r="678" spans="16:27">
      <c r="P678" s="394">
        <f t="shared" ca="1" si="144"/>
        <v>260</v>
      </c>
      <c r="Q678" s="394">
        <f t="shared" ca="1" si="145"/>
        <v>40</v>
      </c>
      <c r="V678" s="470"/>
      <c r="W678" s="470"/>
      <c r="X678" s="470"/>
      <c r="Y678" s="470"/>
      <c r="AA678" s="400"/>
    </row>
    <row r="679" spans="16:27">
      <c r="P679" s="394">
        <f t="shared" ca="1" si="144"/>
        <v>250</v>
      </c>
      <c r="Q679" s="394">
        <f t="shared" ca="1" si="145"/>
        <v>30</v>
      </c>
      <c r="V679" s="470"/>
      <c r="W679" s="470"/>
      <c r="X679" s="470"/>
      <c r="Y679" s="470"/>
      <c r="AA679" s="400"/>
    </row>
    <row r="680" spans="16:27">
      <c r="P680" s="394">
        <f t="shared" ca="1" si="144"/>
        <v>270</v>
      </c>
      <c r="Q680" s="394">
        <f t="shared" ca="1" si="145"/>
        <v>40</v>
      </c>
      <c r="V680" s="470"/>
      <c r="W680" s="470"/>
      <c r="X680" s="470"/>
      <c r="Y680" s="470"/>
      <c r="AA680" s="400"/>
    </row>
    <row r="681" spans="16:27">
      <c r="P681" s="394">
        <f t="shared" ca="1" si="144"/>
        <v>260</v>
      </c>
      <c r="Q681" s="394">
        <f t="shared" ca="1" si="145"/>
        <v>40</v>
      </c>
      <c r="V681" s="470"/>
      <c r="W681" s="470"/>
      <c r="X681" s="470"/>
      <c r="Y681" s="470"/>
      <c r="AA681" s="400"/>
    </row>
    <row r="682" spans="16:27">
      <c r="P682" s="394">
        <f t="shared" ca="1" si="144"/>
        <v>260</v>
      </c>
      <c r="Q682" s="394">
        <f t="shared" ca="1" si="145"/>
        <v>40</v>
      </c>
      <c r="V682" s="470"/>
      <c r="W682" s="470"/>
      <c r="X682" s="470"/>
      <c r="Y682" s="470"/>
      <c r="AA682" s="400"/>
    </row>
    <row r="683" spans="16:27">
      <c r="P683" s="394">
        <f t="shared" ca="1" si="144"/>
        <v>250</v>
      </c>
      <c r="Q683" s="394">
        <f t="shared" ca="1" si="145"/>
        <v>40</v>
      </c>
      <c r="V683" s="470"/>
      <c r="W683" s="470"/>
      <c r="X683" s="470"/>
      <c r="Y683" s="470"/>
      <c r="AA683" s="400"/>
    </row>
    <row r="684" spans="16:27">
      <c r="P684" s="394">
        <f t="shared" ca="1" si="144"/>
        <v>250</v>
      </c>
      <c r="Q684" s="394">
        <f t="shared" ca="1" si="145"/>
        <v>40</v>
      </c>
      <c r="V684" s="470"/>
      <c r="W684" s="470"/>
      <c r="X684" s="470"/>
      <c r="Y684" s="470"/>
      <c r="AA684" s="400"/>
    </row>
    <row r="685" spans="16:27">
      <c r="P685" s="394">
        <f t="shared" ca="1" si="144"/>
        <v>270</v>
      </c>
      <c r="Q685" s="394">
        <f t="shared" ca="1" si="145"/>
        <v>30</v>
      </c>
      <c r="V685" s="470"/>
      <c r="W685" s="470"/>
      <c r="X685" s="470"/>
      <c r="Y685" s="470"/>
      <c r="AA685" s="400"/>
    </row>
    <row r="686" spans="16:27">
      <c r="P686" s="394">
        <f t="shared" ca="1" si="144"/>
        <v>270</v>
      </c>
      <c r="Q686" s="394">
        <f t="shared" ca="1" si="145"/>
        <v>40</v>
      </c>
      <c r="V686" s="470"/>
      <c r="W686" s="470"/>
      <c r="X686" s="470"/>
      <c r="Y686" s="470"/>
      <c r="AA686" s="400"/>
    </row>
    <row r="687" spans="16:27">
      <c r="P687" s="394">
        <f t="shared" ca="1" si="144"/>
        <v>270</v>
      </c>
      <c r="Q687" s="394">
        <f t="shared" ca="1" si="145"/>
        <v>40</v>
      </c>
      <c r="V687" s="470"/>
      <c r="W687" s="470"/>
      <c r="X687" s="470"/>
      <c r="Y687" s="470"/>
      <c r="AA687" s="400"/>
    </row>
    <row r="688" spans="16:27">
      <c r="P688" s="394">
        <f t="shared" ca="1" si="144"/>
        <v>250</v>
      </c>
      <c r="Q688" s="394">
        <f t="shared" ca="1" si="145"/>
        <v>40</v>
      </c>
      <c r="V688" s="470"/>
      <c r="W688" s="470"/>
      <c r="X688" s="470"/>
      <c r="Y688" s="470"/>
      <c r="AA688" s="400"/>
    </row>
    <row r="689" spans="16:27">
      <c r="P689" s="394">
        <f t="shared" ca="1" si="144"/>
        <v>260</v>
      </c>
      <c r="Q689" s="394">
        <f t="shared" ca="1" si="145"/>
        <v>30</v>
      </c>
      <c r="V689" s="470"/>
      <c r="W689" s="470"/>
      <c r="X689" s="470"/>
      <c r="Y689" s="470"/>
      <c r="AA689" s="400"/>
    </row>
    <row r="690" spans="16:27">
      <c r="P690" s="394">
        <f t="shared" ca="1" si="144"/>
        <v>260</v>
      </c>
      <c r="Q690" s="394">
        <f t="shared" ca="1" si="145"/>
        <v>30</v>
      </c>
      <c r="V690" s="470"/>
      <c r="W690" s="470"/>
      <c r="X690" s="470"/>
      <c r="Y690" s="470"/>
      <c r="AA690" s="400"/>
    </row>
    <row r="691" spans="16:27">
      <c r="P691" s="394">
        <f t="shared" ca="1" si="144"/>
        <v>260</v>
      </c>
      <c r="Q691" s="394">
        <f t="shared" ca="1" si="145"/>
        <v>40</v>
      </c>
      <c r="V691" s="470"/>
      <c r="W691" s="470"/>
      <c r="X691" s="470"/>
      <c r="Y691" s="470"/>
      <c r="AA691" s="400"/>
    </row>
    <row r="692" spans="16:27">
      <c r="P692" s="394">
        <f t="shared" ca="1" si="144"/>
        <v>260</v>
      </c>
      <c r="Q692" s="394">
        <f t="shared" ca="1" si="145"/>
        <v>40</v>
      </c>
      <c r="V692" s="470"/>
      <c r="W692" s="470"/>
      <c r="X692" s="470"/>
      <c r="Y692" s="470"/>
      <c r="AA692" s="400"/>
    </row>
    <row r="693" spans="16:27">
      <c r="P693" s="394">
        <f t="shared" ca="1" si="144"/>
        <v>250</v>
      </c>
      <c r="Q693" s="394">
        <f t="shared" ca="1" si="145"/>
        <v>30</v>
      </c>
      <c r="V693" s="470"/>
      <c r="W693" s="470"/>
      <c r="X693" s="470"/>
      <c r="Y693" s="470"/>
      <c r="AA693" s="400"/>
    </row>
    <row r="694" spans="16:27">
      <c r="P694" s="394">
        <f t="shared" ca="1" si="144"/>
        <v>260</v>
      </c>
      <c r="Q694" s="394">
        <f t="shared" ca="1" si="145"/>
        <v>40</v>
      </c>
      <c r="V694" s="470"/>
      <c r="W694" s="470"/>
      <c r="X694" s="470"/>
      <c r="Y694" s="470"/>
      <c r="AA694" s="400"/>
    </row>
    <row r="695" spans="16:27">
      <c r="P695" s="394">
        <f t="shared" ca="1" si="144"/>
        <v>260</v>
      </c>
      <c r="Q695" s="394">
        <f t="shared" ca="1" si="145"/>
        <v>40</v>
      </c>
      <c r="V695" s="470"/>
      <c r="W695" s="470"/>
      <c r="X695" s="470"/>
      <c r="Y695" s="470"/>
      <c r="AA695" s="400"/>
    </row>
    <row r="696" spans="16:27">
      <c r="P696" s="394">
        <f t="shared" ca="1" si="144"/>
        <v>270</v>
      </c>
      <c r="Q696" s="394">
        <f t="shared" ca="1" si="145"/>
        <v>40</v>
      </c>
      <c r="V696" s="470"/>
      <c r="W696" s="470"/>
      <c r="X696" s="470"/>
      <c r="Y696" s="470"/>
      <c r="AA696" s="400"/>
    </row>
    <row r="697" spans="16:27">
      <c r="P697" s="394">
        <f t="shared" ca="1" si="144"/>
        <v>250</v>
      </c>
      <c r="Q697" s="394">
        <f t="shared" ca="1" si="145"/>
        <v>30</v>
      </c>
      <c r="V697" s="470"/>
      <c r="W697" s="470"/>
      <c r="X697" s="470"/>
      <c r="Y697" s="470"/>
      <c r="AA697" s="400"/>
    </row>
    <row r="698" spans="16:27">
      <c r="P698" s="394">
        <f t="shared" ca="1" si="144"/>
        <v>260</v>
      </c>
      <c r="Q698" s="394">
        <f t="shared" ca="1" si="145"/>
        <v>30</v>
      </c>
      <c r="V698" s="470"/>
      <c r="W698" s="470"/>
      <c r="X698" s="470"/>
      <c r="Y698" s="470"/>
      <c r="AA698" s="400"/>
    </row>
    <row r="699" spans="16:27">
      <c r="P699" s="394">
        <f t="shared" ca="1" si="144"/>
        <v>260</v>
      </c>
      <c r="Q699" s="394">
        <f t="shared" ca="1" si="145"/>
        <v>40</v>
      </c>
      <c r="V699" s="470"/>
      <c r="W699" s="470"/>
      <c r="X699" s="470"/>
      <c r="Y699" s="470"/>
      <c r="AA699" s="400"/>
    </row>
    <row r="700" spans="16:27">
      <c r="P700" s="394">
        <f t="shared" ca="1" si="144"/>
        <v>270</v>
      </c>
      <c r="Q700" s="394">
        <f t="shared" ca="1" si="145"/>
        <v>40</v>
      </c>
      <c r="V700" s="470"/>
      <c r="W700" s="470"/>
      <c r="X700" s="470"/>
      <c r="Y700" s="470"/>
      <c r="AA700" s="400"/>
    </row>
    <row r="701" spans="16:27">
      <c r="P701" s="394">
        <f t="shared" ca="1" si="144"/>
        <v>260</v>
      </c>
      <c r="Q701" s="394">
        <f t="shared" ca="1" si="145"/>
        <v>40</v>
      </c>
      <c r="V701" s="470"/>
      <c r="W701" s="470"/>
      <c r="X701" s="470"/>
      <c r="Y701" s="470"/>
      <c r="AA701" s="400"/>
    </row>
    <row r="702" spans="16:27">
      <c r="P702" s="394">
        <f t="shared" ca="1" si="144"/>
        <v>270</v>
      </c>
      <c r="Q702" s="394">
        <f t="shared" ca="1" si="145"/>
        <v>40</v>
      </c>
      <c r="V702" s="470"/>
      <c r="W702" s="470"/>
      <c r="X702" s="470"/>
      <c r="Y702" s="470"/>
      <c r="AA702" s="400"/>
    </row>
    <row r="703" spans="16:27">
      <c r="P703" s="394">
        <f t="shared" ca="1" si="144"/>
        <v>260</v>
      </c>
      <c r="Q703" s="394">
        <f t="shared" ca="1" si="145"/>
        <v>40</v>
      </c>
      <c r="V703" s="470"/>
      <c r="W703" s="470"/>
      <c r="X703" s="470"/>
      <c r="Y703" s="470"/>
      <c r="AA703" s="400"/>
    </row>
    <row r="704" spans="16:27">
      <c r="P704" s="394">
        <f t="shared" ref="P704:P767" ca="1" si="146">ROUND((RAND()*(270-250)+250),-1)</f>
        <v>270</v>
      </c>
      <c r="Q704" s="394">
        <f t="shared" ref="Q704:Q767" ca="1" si="147">ROUND((RAND()*(45-30)+30),-1)</f>
        <v>30</v>
      </c>
      <c r="V704" s="470"/>
      <c r="W704" s="470"/>
      <c r="X704" s="470"/>
      <c r="Y704" s="470"/>
      <c r="AA704" s="400"/>
    </row>
    <row r="705" spans="16:27">
      <c r="P705" s="394">
        <f t="shared" ca="1" si="146"/>
        <v>260</v>
      </c>
      <c r="Q705" s="394">
        <f t="shared" ca="1" si="147"/>
        <v>40</v>
      </c>
      <c r="V705" s="470"/>
      <c r="W705" s="470"/>
      <c r="X705" s="470"/>
      <c r="Y705" s="470"/>
      <c r="AA705" s="400"/>
    </row>
    <row r="706" spans="16:27">
      <c r="P706" s="394">
        <f t="shared" ca="1" si="146"/>
        <v>250</v>
      </c>
      <c r="Q706" s="394">
        <f t="shared" ca="1" si="147"/>
        <v>40</v>
      </c>
      <c r="V706" s="470"/>
      <c r="W706" s="470"/>
      <c r="X706" s="470"/>
      <c r="Y706" s="470"/>
      <c r="AA706" s="400"/>
    </row>
    <row r="707" spans="16:27">
      <c r="P707" s="394">
        <f t="shared" ca="1" si="146"/>
        <v>260</v>
      </c>
      <c r="Q707" s="394">
        <f t="shared" ca="1" si="147"/>
        <v>30</v>
      </c>
      <c r="V707" s="470"/>
      <c r="W707" s="470"/>
      <c r="X707" s="470"/>
      <c r="Y707" s="470"/>
      <c r="AA707" s="400"/>
    </row>
    <row r="708" spans="16:27">
      <c r="P708" s="394">
        <f t="shared" ca="1" si="146"/>
        <v>260</v>
      </c>
      <c r="Q708" s="394">
        <f t="shared" ca="1" si="147"/>
        <v>40</v>
      </c>
      <c r="V708" s="470"/>
      <c r="W708" s="470"/>
      <c r="X708" s="470"/>
      <c r="Y708" s="470"/>
      <c r="AA708" s="400"/>
    </row>
    <row r="709" spans="16:27">
      <c r="P709" s="394">
        <f t="shared" ca="1" si="146"/>
        <v>270</v>
      </c>
      <c r="Q709" s="394">
        <f t="shared" ca="1" si="147"/>
        <v>40</v>
      </c>
      <c r="V709" s="470"/>
      <c r="W709" s="470"/>
      <c r="X709" s="470"/>
      <c r="Y709" s="470"/>
      <c r="AA709" s="400"/>
    </row>
    <row r="710" spans="16:27">
      <c r="P710" s="394">
        <f t="shared" ca="1" si="146"/>
        <v>270</v>
      </c>
      <c r="Q710" s="394">
        <f t="shared" ca="1" si="147"/>
        <v>40</v>
      </c>
      <c r="V710" s="470"/>
      <c r="W710" s="470"/>
      <c r="X710" s="470"/>
      <c r="Y710" s="470"/>
      <c r="AA710" s="400"/>
    </row>
    <row r="711" spans="16:27">
      <c r="P711" s="394">
        <f t="shared" ca="1" si="146"/>
        <v>260</v>
      </c>
      <c r="Q711" s="394">
        <f t="shared" ca="1" si="147"/>
        <v>30</v>
      </c>
      <c r="V711" s="470"/>
      <c r="W711" s="470"/>
      <c r="X711" s="470"/>
      <c r="Y711" s="470"/>
      <c r="AA711" s="400"/>
    </row>
    <row r="712" spans="16:27">
      <c r="P712" s="394">
        <f t="shared" ca="1" si="146"/>
        <v>260</v>
      </c>
      <c r="Q712" s="394">
        <f t="shared" ca="1" si="147"/>
        <v>40</v>
      </c>
      <c r="V712" s="470"/>
      <c r="W712" s="470"/>
      <c r="X712" s="470"/>
      <c r="Y712" s="470"/>
      <c r="AA712" s="400"/>
    </row>
    <row r="713" spans="16:27">
      <c r="P713" s="394">
        <f t="shared" ca="1" si="146"/>
        <v>250</v>
      </c>
      <c r="Q713" s="394">
        <f t="shared" ca="1" si="147"/>
        <v>40</v>
      </c>
      <c r="V713" s="470"/>
      <c r="W713" s="470"/>
      <c r="X713" s="470"/>
      <c r="Y713" s="470"/>
      <c r="AA713" s="400"/>
    </row>
    <row r="714" spans="16:27">
      <c r="P714" s="394">
        <f t="shared" ca="1" si="146"/>
        <v>250</v>
      </c>
      <c r="Q714" s="394">
        <f t="shared" ca="1" si="147"/>
        <v>30</v>
      </c>
      <c r="V714" s="470"/>
      <c r="W714" s="470"/>
      <c r="X714" s="470"/>
      <c r="Y714" s="470"/>
      <c r="AA714" s="400"/>
    </row>
    <row r="715" spans="16:27">
      <c r="P715" s="394">
        <f t="shared" ca="1" si="146"/>
        <v>260</v>
      </c>
      <c r="Q715" s="394">
        <f t="shared" ca="1" si="147"/>
        <v>40</v>
      </c>
      <c r="V715" s="470"/>
      <c r="W715" s="470"/>
      <c r="X715" s="470"/>
      <c r="Y715" s="470"/>
      <c r="AA715" s="400"/>
    </row>
    <row r="716" spans="16:27">
      <c r="P716" s="394">
        <f t="shared" ca="1" si="146"/>
        <v>260</v>
      </c>
      <c r="Q716" s="394">
        <f t="shared" ca="1" si="147"/>
        <v>30</v>
      </c>
      <c r="V716" s="470"/>
      <c r="W716" s="470"/>
      <c r="X716" s="470"/>
      <c r="Y716" s="470"/>
      <c r="AA716" s="400"/>
    </row>
    <row r="717" spans="16:27">
      <c r="P717" s="394">
        <f t="shared" ca="1" si="146"/>
        <v>260</v>
      </c>
      <c r="Q717" s="394">
        <f t="shared" ca="1" si="147"/>
        <v>30</v>
      </c>
      <c r="V717" s="470"/>
      <c r="W717" s="470"/>
      <c r="X717" s="470"/>
      <c r="Y717" s="470"/>
      <c r="AA717" s="400"/>
    </row>
    <row r="718" spans="16:27">
      <c r="P718" s="394">
        <f t="shared" ca="1" si="146"/>
        <v>250</v>
      </c>
      <c r="Q718" s="394">
        <f t="shared" ca="1" si="147"/>
        <v>40</v>
      </c>
      <c r="V718" s="470"/>
      <c r="W718" s="470"/>
      <c r="X718" s="470"/>
      <c r="Y718" s="470"/>
      <c r="AA718" s="400"/>
    </row>
    <row r="719" spans="16:27">
      <c r="P719" s="394">
        <f t="shared" ca="1" si="146"/>
        <v>260</v>
      </c>
      <c r="Q719" s="394">
        <f t="shared" ca="1" si="147"/>
        <v>40</v>
      </c>
      <c r="V719" s="470"/>
      <c r="W719" s="470"/>
      <c r="X719" s="470"/>
      <c r="Y719" s="470"/>
      <c r="AA719" s="400"/>
    </row>
    <row r="720" spans="16:27">
      <c r="P720" s="394">
        <f t="shared" ca="1" si="146"/>
        <v>260</v>
      </c>
      <c r="Q720" s="394">
        <f t="shared" ca="1" si="147"/>
        <v>30</v>
      </c>
      <c r="V720" s="470"/>
      <c r="W720" s="470"/>
      <c r="X720" s="470"/>
      <c r="Y720" s="470"/>
      <c r="AA720" s="400"/>
    </row>
    <row r="721" spans="16:27">
      <c r="P721" s="394">
        <f t="shared" ca="1" si="146"/>
        <v>260</v>
      </c>
      <c r="Q721" s="394">
        <f t="shared" ca="1" si="147"/>
        <v>40</v>
      </c>
      <c r="V721" s="470"/>
      <c r="W721" s="470"/>
      <c r="X721" s="470"/>
      <c r="Y721" s="470"/>
      <c r="AA721" s="400"/>
    </row>
    <row r="722" spans="16:27">
      <c r="P722" s="394">
        <f t="shared" ca="1" si="146"/>
        <v>270</v>
      </c>
      <c r="Q722" s="394">
        <f t="shared" ca="1" si="147"/>
        <v>40</v>
      </c>
      <c r="V722" s="470"/>
      <c r="W722" s="470"/>
      <c r="X722" s="470"/>
      <c r="Y722" s="470"/>
      <c r="AA722" s="400"/>
    </row>
    <row r="723" spans="16:27">
      <c r="P723" s="394">
        <f t="shared" ca="1" si="146"/>
        <v>260</v>
      </c>
      <c r="Q723" s="394">
        <f t="shared" ca="1" si="147"/>
        <v>40</v>
      </c>
      <c r="V723" s="470"/>
      <c r="W723" s="470"/>
      <c r="X723" s="470"/>
      <c r="Y723" s="470"/>
      <c r="AA723" s="400"/>
    </row>
    <row r="724" spans="16:27">
      <c r="P724" s="394">
        <f t="shared" ca="1" si="146"/>
        <v>270</v>
      </c>
      <c r="Q724" s="394">
        <f t="shared" ca="1" si="147"/>
        <v>40</v>
      </c>
      <c r="V724" s="470"/>
      <c r="W724" s="470"/>
      <c r="X724" s="470"/>
      <c r="Y724" s="470"/>
      <c r="AA724" s="400"/>
    </row>
    <row r="725" spans="16:27">
      <c r="P725" s="394">
        <f t="shared" ca="1" si="146"/>
        <v>250</v>
      </c>
      <c r="Q725" s="394">
        <f t="shared" ca="1" si="147"/>
        <v>40</v>
      </c>
      <c r="V725" s="470"/>
      <c r="W725" s="470"/>
      <c r="X725" s="470"/>
      <c r="Y725" s="470"/>
      <c r="AA725" s="400"/>
    </row>
    <row r="726" spans="16:27">
      <c r="P726" s="394">
        <f t="shared" ca="1" si="146"/>
        <v>260</v>
      </c>
      <c r="Q726" s="394">
        <f t="shared" ca="1" si="147"/>
        <v>40</v>
      </c>
      <c r="V726" s="470"/>
      <c r="W726" s="470"/>
      <c r="X726" s="470"/>
      <c r="Y726" s="470"/>
      <c r="AA726" s="400"/>
    </row>
    <row r="727" spans="16:27">
      <c r="P727" s="394">
        <f t="shared" ca="1" si="146"/>
        <v>250</v>
      </c>
      <c r="Q727" s="394">
        <f t="shared" ca="1" si="147"/>
        <v>40</v>
      </c>
      <c r="V727" s="470"/>
      <c r="W727" s="470"/>
      <c r="X727" s="470"/>
      <c r="Y727" s="470"/>
      <c r="AA727" s="400"/>
    </row>
    <row r="728" spans="16:27">
      <c r="P728" s="394">
        <f t="shared" ca="1" si="146"/>
        <v>260</v>
      </c>
      <c r="Q728" s="394">
        <f t="shared" ca="1" si="147"/>
        <v>30</v>
      </c>
      <c r="V728" s="470"/>
      <c r="W728" s="470"/>
      <c r="X728" s="470"/>
      <c r="Y728" s="470"/>
      <c r="AA728" s="400"/>
    </row>
    <row r="729" spans="16:27">
      <c r="P729" s="394">
        <f t="shared" ca="1" si="146"/>
        <v>260</v>
      </c>
      <c r="Q729" s="394">
        <f t="shared" ca="1" si="147"/>
        <v>30</v>
      </c>
      <c r="V729" s="470"/>
      <c r="W729" s="470"/>
      <c r="X729" s="470"/>
      <c r="Y729" s="470"/>
      <c r="AA729" s="400"/>
    </row>
    <row r="730" spans="16:27">
      <c r="P730" s="394">
        <f t="shared" ca="1" si="146"/>
        <v>250</v>
      </c>
      <c r="Q730" s="394">
        <f t="shared" ca="1" si="147"/>
        <v>40</v>
      </c>
      <c r="V730" s="470"/>
      <c r="W730" s="470"/>
      <c r="X730" s="470"/>
      <c r="Y730" s="470"/>
      <c r="AA730" s="400"/>
    </row>
    <row r="731" spans="16:27">
      <c r="P731" s="394">
        <f t="shared" ca="1" si="146"/>
        <v>260</v>
      </c>
      <c r="Q731" s="394">
        <f t="shared" ca="1" si="147"/>
        <v>40</v>
      </c>
      <c r="V731" s="470"/>
      <c r="W731" s="470"/>
      <c r="X731" s="470"/>
      <c r="Y731" s="470"/>
      <c r="AA731" s="400"/>
    </row>
    <row r="732" spans="16:27">
      <c r="P732" s="394">
        <f t="shared" ca="1" si="146"/>
        <v>250</v>
      </c>
      <c r="Q732" s="394">
        <f t="shared" ca="1" si="147"/>
        <v>40</v>
      </c>
      <c r="V732" s="470"/>
      <c r="W732" s="470"/>
      <c r="X732" s="470"/>
      <c r="Y732" s="470"/>
      <c r="AA732" s="400"/>
    </row>
    <row r="733" spans="16:27">
      <c r="P733" s="394">
        <f t="shared" ca="1" si="146"/>
        <v>260</v>
      </c>
      <c r="Q733" s="394">
        <f t="shared" ca="1" si="147"/>
        <v>40</v>
      </c>
      <c r="V733" s="470"/>
      <c r="W733" s="470"/>
      <c r="X733" s="470"/>
      <c r="Y733" s="470"/>
      <c r="AA733" s="400"/>
    </row>
    <row r="734" spans="16:27">
      <c r="P734" s="394">
        <f t="shared" ca="1" si="146"/>
        <v>270</v>
      </c>
      <c r="Q734" s="394">
        <f t="shared" ca="1" si="147"/>
        <v>30</v>
      </c>
      <c r="V734" s="470"/>
      <c r="W734" s="470"/>
      <c r="X734" s="470"/>
      <c r="Y734" s="470"/>
      <c r="AA734" s="400"/>
    </row>
    <row r="735" spans="16:27">
      <c r="P735" s="394">
        <f t="shared" ca="1" si="146"/>
        <v>250</v>
      </c>
      <c r="Q735" s="394">
        <f t="shared" ca="1" si="147"/>
        <v>40</v>
      </c>
      <c r="V735" s="470"/>
      <c r="W735" s="470"/>
      <c r="X735" s="470"/>
      <c r="Y735" s="470"/>
      <c r="AA735" s="400"/>
    </row>
    <row r="736" spans="16:27">
      <c r="P736" s="394">
        <f t="shared" ca="1" si="146"/>
        <v>250</v>
      </c>
      <c r="Q736" s="394">
        <f t="shared" ca="1" si="147"/>
        <v>40</v>
      </c>
      <c r="V736" s="470"/>
      <c r="W736" s="470"/>
      <c r="X736" s="470"/>
      <c r="Y736" s="470"/>
      <c r="AA736" s="400"/>
    </row>
    <row r="737" spans="16:27">
      <c r="P737" s="394">
        <f t="shared" ca="1" si="146"/>
        <v>270</v>
      </c>
      <c r="Q737" s="394">
        <f t="shared" ca="1" si="147"/>
        <v>40</v>
      </c>
      <c r="V737" s="470"/>
      <c r="W737" s="470"/>
      <c r="X737" s="470"/>
      <c r="Y737" s="470"/>
      <c r="AA737" s="400"/>
    </row>
    <row r="738" spans="16:27">
      <c r="P738" s="394">
        <f t="shared" ca="1" si="146"/>
        <v>270</v>
      </c>
      <c r="Q738" s="394">
        <f t="shared" ca="1" si="147"/>
        <v>40</v>
      </c>
      <c r="V738" s="470"/>
      <c r="W738" s="470"/>
      <c r="X738" s="470"/>
      <c r="Y738" s="470"/>
      <c r="AA738" s="400"/>
    </row>
    <row r="739" spans="16:27">
      <c r="P739" s="394">
        <f t="shared" ca="1" si="146"/>
        <v>260</v>
      </c>
      <c r="Q739" s="394">
        <f t="shared" ca="1" si="147"/>
        <v>40</v>
      </c>
      <c r="V739" s="470"/>
      <c r="W739" s="470"/>
      <c r="X739" s="470"/>
      <c r="Y739" s="470"/>
      <c r="AA739" s="400"/>
    </row>
    <row r="740" spans="16:27">
      <c r="P740" s="394">
        <f t="shared" ca="1" si="146"/>
        <v>250</v>
      </c>
      <c r="Q740" s="394">
        <f t="shared" ca="1" si="147"/>
        <v>30</v>
      </c>
      <c r="V740" s="470"/>
      <c r="W740" s="470"/>
      <c r="X740" s="470"/>
      <c r="Y740" s="470"/>
      <c r="AA740" s="400"/>
    </row>
    <row r="741" spans="16:27">
      <c r="P741" s="394">
        <f t="shared" ca="1" si="146"/>
        <v>260</v>
      </c>
      <c r="Q741" s="394">
        <f t="shared" ca="1" si="147"/>
        <v>30</v>
      </c>
      <c r="V741" s="470"/>
      <c r="W741" s="470"/>
      <c r="X741" s="470"/>
      <c r="Y741" s="470"/>
      <c r="AA741" s="400"/>
    </row>
    <row r="742" spans="16:27">
      <c r="P742" s="394">
        <f t="shared" ca="1" si="146"/>
        <v>270</v>
      </c>
      <c r="Q742" s="394">
        <f t="shared" ca="1" si="147"/>
        <v>30</v>
      </c>
      <c r="V742" s="470"/>
      <c r="W742" s="470"/>
      <c r="X742" s="470"/>
      <c r="Y742" s="470"/>
      <c r="AA742" s="400"/>
    </row>
    <row r="743" spans="16:27">
      <c r="P743" s="394">
        <f t="shared" ca="1" si="146"/>
        <v>260</v>
      </c>
      <c r="Q743" s="394">
        <f t="shared" ca="1" si="147"/>
        <v>40</v>
      </c>
      <c r="V743" s="470"/>
      <c r="W743" s="470"/>
      <c r="X743" s="470"/>
      <c r="Y743" s="470"/>
      <c r="AA743" s="400"/>
    </row>
    <row r="744" spans="16:27">
      <c r="P744" s="394">
        <f t="shared" ca="1" si="146"/>
        <v>270</v>
      </c>
      <c r="Q744" s="394">
        <f t="shared" ca="1" si="147"/>
        <v>30</v>
      </c>
      <c r="V744" s="470"/>
      <c r="W744" s="470"/>
      <c r="X744" s="470"/>
      <c r="Y744" s="470"/>
      <c r="AA744" s="400"/>
    </row>
    <row r="745" spans="16:27">
      <c r="P745" s="394">
        <f t="shared" ca="1" si="146"/>
        <v>260</v>
      </c>
      <c r="Q745" s="394">
        <f t="shared" ca="1" si="147"/>
        <v>30</v>
      </c>
      <c r="V745" s="470"/>
      <c r="W745" s="470"/>
      <c r="X745" s="470"/>
      <c r="Y745" s="470"/>
      <c r="AA745" s="400"/>
    </row>
    <row r="746" spans="16:27">
      <c r="P746" s="394">
        <f t="shared" ca="1" si="146"/>
        <v>260</v>
      </c>
      <c r="Q746" s="394">
        <f t="shared" ca="1" si="147"/>
        <v>40</v>
      </c>
      <c r="V746" s="470"/>
      <c r="W746" s="470"/>
      <c r="X746" s="470"/>
      <c r="Y746" s="470"/>
      <c r="AA746" s="400"/>
    </row>
    <row r="747" spans="16:27">
      <c r="P747" s="394">
        <f t="shared" ca="1" si="146"/>
        <v>270</v>
      </c>
      <c r="Q747" s="394">
        <f t="shared" ca="1" si="147"/>
        <v>40</v>
      </c>
      <c r="V747" s="470"/>
      <c r="W747" s="470"/>
      <c r="X747" s="470"/>
      <c r="Y747" s="470"/>
      <c r="AA747" s="400"/>
    </row>
    <row r="748" spans="16:27">
      <c r="P748" s="394">
        <f t="shared" ca="1" si="146"/>
        <v>260</v>
      </c>
      <c r="Q748" s="394">
        <f t="shared" ca="1" si="147"/>
        <v>40</v>
      </c>
      <c r="V748" s="470"/>
      <c r="W748" s="470"/>
      <c r="X748" s="470"/>
      <c r="Y748" s="470"/>
      <c r="AA748" s="400"/>
    </row>
    <row r="749" spans="16:27">
      <c r="P749" s="394">
        <f t="shared" ca="1" si="146"/>
        <v>250</v>
      </c>
      <c r="Q749" s="394">
        <f t="shared" ca="1" si="147"/>
        <v>40</v>
      </c>
      <c r="V749" s="470"/>
      <c r="W749" s="470"/>
      <c r="X749" s="470"/>
      <c r="Y749" s="470"/>
      <c r="AA749" s="400"/>
    </row>
    <row r="750" spans="16:27">
      <c r="P750" s="394">
        <f t="shared" ca="1" si="146"/>
        <v>260</v>
      </c>
      <c r="Q750" s="394">
        <f t="shared" ca="1" si="147"/>
        <v>40</v>
      </c>
      <c r="V750" s="470"/>
      <c r="W750" s="470"/>
      <c r="X750" s="470"/>
      <c r="Y750" s="470"/>
      <c r="AA750" s="400"/>
    </row>
    <row r="751" spans="16:27">
      <c r="P751" s="394">
        <f t="shared" ca="1" si="146"/>
        <v>250</v>
      </c>
      <c r="Q751" s="394">
        <f t="shared" ca="1" si="147"/>
        <v>30</v>
      </c>
      <c r="V751" s="470"/>
      <c r="W751" s="470"/>
      <c r="X751" s="470"/>
      <c r="Y751" s="470"/>
      <c r="AA751" s="400"/>
    </row>
    <row r="752" spans="16:27">
      <c r="P752" s="394">
        <f t="shared" ca="1" si="146"/>
        <v>260</v>
      </c>
      <c r="Q752" s="394">
        <f t="shared" ca="1" si="147"/>
        <v>40</v>
      </c>
      <c r="V752" s="470"/>
      <c r="W752" s="470"/>
      <c r="X752" s="470"/>
      <c r="Y752" s="470"/>
      <c r="AA752" s="400"/>
    </row>
    <row r="753" spans="16:27">
      <c r="P753" s="394">
        <f t="shared" ca="1" si="146"/>
        <v>270</v>
      </c>
      <c r="Q753" s="394">
        <f t="shared" ca="1" si="147"/>
        <v>30</v>
      </c>
      <c r="V753" s="470"/>
      <c r="W753" s="470"/>
      <c r="X753" s="470"/>
      <c r="Y753" s="470"/>
      <c r="AA753" s="400"/>
    </row>
    <row r="754" spans="16:27">
      <c r="P754" s="394">
        <f t="shared" ca="1" si="146"/>
        <v>250</v>
      </c>
      <c r="Q754" s="394">
        <f t="shared" ca="1" si="147"/>
        <v>40</v>
      </c>
      <c r="V754" s="470"/>
      <c r="W754" s="470"/>
      <c r="X754" s="470"/>
      <c r="Y754" s="470"/>
      <c r="AA754" s="400"/>
    </row>
    <row r="755" spans="16:27">
      <c r="P755" s="394">
        <f t="shared" ca="1" si="146"/>
        <v>270</v>
      </c>
      <c r="Q755" s="394">
        <f t="shared" ca="1" si="147"/>
        <v>40</v>
      </c>
      <c r="V755" s="470"/>
      <c r="W755" s="470"/>
      <c r="X755" s="470"/>
      <c r="Y755" s="470"/>
      <c r="AA755" s="400"/>
    </row>
    <row r="756" spans="16:27">
      <c r="P756" s="394">
        <f t="shared" ca="1" si="146"/>
        <v>270</v>
      </c>
      <c r="Q756" s="394">
        <f t="shared" ca="1" si="147"/>
        <v>30</v>
      </c>
      <c r="V756" s="470"/>
      <c r="W756" s="470"/>
      <c r="X756" s="470"/>
      <c r="Y756" s="470"/>
      <c r="AA756" s="400"/>
    </row>
    <row r="757" spans="16:27">
      <c r="P757" s="394">
        <f t="shared" ca="1" si="146"/>
        <v>260</v>
      </c>
      <c r="Q757" s="394">
        <f t="shared" ca="1" si="147"/>
        <v>40</v>
      </c>
      <c r="V757" s="470"/>
      <c r="W757" s="470"/>
      <c r="X757" s="470"/>
      <c r="Y757" s="470"/>
      <c r="AA757" s="400"/>
    </row>
    <row r="758" spans="16:27">
      <c r="P758" s="394">
        <f t="shared" ca="1" si="146"/>
        <v>260</v>
      </c>
      <c r="Q758" s="394">
        <f t="shared" ca="1" si="147"/>
        <v>40</v>
      </c>
      <c r="V758" s="470"/>
      <c r="W758" s="470"/>
      <c r="X758" s="470"/>
      <c r="Y758" s="470"/>
      <c r="AA758" s="400"/>
    </row>
    <row r="759" spans="16:27">
      <c r="P759" s="394">
        <f t="shared" ca="1" si="146"/>
        <v>250</v>
      </c>
      <c r="Q759" s="394">
        <f t="shared" ca="1" si="147"/>
        <v>40</v>
      </c>
      <c r="V759" s="470"/>
      <c r="W759" s="470"/>
      <c r="X759" s="470"/>
      <c r="Y759" s="470"/>
      <c r="AA759" s="400"/>
    </row>
    <row r="760" spans="16:27">
      <c r="P760" s="394">
        <f t="shared" ca="1" si="146"/>
        <v>260</v>
      </c>
      <c r="Q760" s="394">
        <f t="shared" ca="1" si="147"/>
        <v>40</v>
      </c>
      <c r="V760" s="470"/>
      <c r="W760" s="470"/>
      <c r="X760" s="470"/>
      <c r="Y760" s="470"/>
      <c r="AA760" s="400"/>
    </row>
    <row r="761" spans="16:27">
      <c r="P761" s="394">
        <f t="shared" ca="1" si="146"/>
        <v>250</v>
      </c>
      <c r="Q761" s="394">
        <f t="shared" ca="1" si="147"/>
        <v>40</v>
      </c>
      <c r="V761" s="470"/>
      <c r="W761" s="470"/>
      <c r="X761" s="470"/>
      <c r="Y761" s="470"/>
      <c r="AA761" s="400"/>
    </row>
    <row r="762" spans="16:27">
      <c r="P762" s="394">
        <f t="shared" ca="1" si="146"/>
        <v>270</v>
      </c>
      <c r="Q762" s="394">
        <f t="shared" ca="1" si="147"/>
        <v>30</v>
      </c>
      <c r="V762" s="470"/>
      <c r="W762" s="470"/>
      <c r="X762" s="470"/>
      <c r="Y762" s="470"/>
      <c r="AA762" s="400"/>
    </row>
    <row r="763" spans="16:27">
      <c r="P763" s="394">
        <f t="shared" ca="1" si="146"/>
        <v>260</v>
      </c>
      <c r="Q763" s="394">
        <f t="shared" ca="1" si="147"/>
        <v>30</v>
      </c>
      <c r="V763" s="470"/>
      <c r="W763" s="470"/>
      <c r="X763" s="470"/>
      <c r="Y763" s="470"/>
      <c r="AA763" s="400"/>
    </row>
    <row r="764" spans="16:27">
      <c r="P764" s="394">
        <f t="shared" ca="1" si="146"/>
        <v>250</v>
      </c>
      <c r="Q764" s="394">
        <f t="shared" ca="1" si="147"/>
        <v>40</v>
      </c>
      <c r="V764" s="470"/>
      <c r="W764" s="470"/>
      <c r="X764" s="470"/>
      <c r="Y764" s="470"/>
      <c r="AA764" s="400"/>
    </row>
    <row r="765" spans="16:27">
      <c r="P765" s="394">
        <f t="shared" ca="1" si="146"/>
        <v>270</v>
      </c>
      <c r="Q765" s="394">
        <f t="shared" ca="1" si="147"/>
        <v>40</v>
      </c>
      <c r="V765" s="470"/>
      <c r="W765" s="470"/>
      <c r="X765" s="470"/>
      <c r="Y765" s="470"/>
      <c r="AA765" s="400"/>
    </row>
    <row r="766" spans="16:27">
      <c r="P766" s="394">
        <f t="shared" ca="1" si="146"/>
        <v>260</v>
      </c>
      <c r="Q766" s="394">
        <f t="shared" ca="1" si="147"/>
        <v>40</v>
      </c>
      <c r="V766" s="470"/>
      <c r="W766" s="470"/>
      <c r="X766" s="470"/>
      <c r="Y766" s="470"/>
      <c r="AA766" s="400"/>
    </row>
    <row r="767" spans="16:27">
      <c r="P767" s="394">
        <f t="shared" ca="1" si="146"/>
        <v>250</v>
      </c>
      <c r="Q767" s="394">
        <f t="shared" ca="1" si="147"/>
        <v>40</v>
      </c>
      <c r="V767" s="470"/>
      <c r="W767" s="470"/>
      <c r="X767" s="470"/>
      <c r="Y767" s="470"/>
      <c r="AA767" s="400"/>
    </row>
    <row r="768" spans="16:27">
      <c r="P768" s="394">
        <f t="shared" ref="P768:P831" ca="1" si="148">ROUND((RAND()*(270-250)+250),-1)</f>
        <v>270</v>
      </c>
      <c r="Q768" s="394">
        <f t="shared" ref="Q768:Q831" ca="1" si="149">ROUND((RAND()*(45-30)+30),-1)</f>
        <v>40</v>
      </c>
      <c r="V768" s="470"/>
      <c r="W768" s="470"/>
      <c r="X768" s="470"/>
      <c r="Y768" s="470"/>
      <c r="AA768" s="400"/>
    </row>
    <row r="769" spans="16:27">
      <c r="P769" s="394">
        <f t="shared" ca="1" si="148"/>
        <v>260</v>
      </c>
      <c r="Q769" s="394">
        <f t="shared" ca="1" si="149"/>
        <v>40</v>
      </c>
      <c r="V769" s="470"/>
      <c r="W769" s="470"/>
      <c r="X769" s="470"/>
      <c r="Y769" s="470"/>
      <c r="AA769" s="400"/>
    </row>
    <row r="770" spans="16:27">
      <c r="P770" s="394">
        <f t="shared" ca="1" si="148"/>
        <v>260</v>
      </c>
      <c r="Q770" s="394">
        <f t="shared" ca="1" si="149"/>
        <v>40</v>
      </c>
      <c r="V770" s="470"/>
      <c r="W770" s="470"/>
      <c r="X770" s="470"/>
      <c r="Y770" s="470"/>
      <c r="AA770" s="400"/>
    </row>
    <row r="771" spans="16:27">
      <c r="P771" s="394">
        <f t="shared" ca="1" si="148"/>
        <v>260</v>
      </c>
      <c r="Q771" s="394">
        <f t="shared" ca="1" si="149"/>
        <v>40</v>
      </c>
      <c r="V771" s="470"/>
      <c r="W771" s="470"/>
      <c r="X771" s="470"/>
      <c r="Y771" s="470"/>
      <c r="AA771" s="400"/>
    </row>
    <row r="772" spans="16:27">
      <c r="P772" s="394">
        <f t="shared" ca="1" si="148"/>
        <v>260</v>
      </c>
      <c r="Q772" s="394">
        <f t="shared" ca="1" si="149"/>
        <v>40</v>
      </c>
      <c r="V772" s="470"/>
      <c r="W772" s="470"/>
      <c r="X772" s="470"/>
      <c r="Y772" s="470"/>
      <c r="AA772" s="400"/>
    </row>
    <row r="773" spans="16:27">
      <c r="P773" s="394">
        <f t="shared" ca="1" si="148"/>
        <v>260</v>
      </c>
      <c r="Q773" s="394">
        <f t="shared" ca="1" si="149"/>
        <v>40</v>
      </c>
      <c r="V773" s="470"/>
      <c r="W773" s="470"/>
      <c r="X773" s="470"/>
      <c r="Y773" s="470"/>
      <c r="AA773" s="400"/>
    </row>
    <row r="774" spans="16:27">
      <c r="P774" s="394">
        <f t="shared" ca="1" si="148"/>
        <v>270</v>
      </c>
      <c r="Q774" s="394">
        <f t="shared" ca="1" si="149"/>
        <v>30</v>
      </c>
      <c r="V774" s="470"/>
      <c r="W774" s="470"/>
      <c r="X774" s="470"/>
      <c r="Y774" s="470"/>
      <c r="AA774" s="400"/>
    </row>
    <row r="775" spans="16:27">
      <c r="P775" s="394">
        <f t="shared" ca="1" si="148"/>
        <v>250</v>
      </c>
      <c r="Q775" s="394">
        <f t="shared" ca="1" si="149"/>
        <v>30</v>
      </c>
      <c r="V775" s="470"/>
      <c r="W775" s="470"/>
      <c r="X775" s="470"/>
      <c r="Y775" s="470"/>
      <c r="AA775" s="400"/>
    </row>
    <row r="776" spans="16:27">
      <c r="P776" s="394">
        <f t="shared" ca="1" si="148"/>
        <v>260</v>
      </c>
      <c r="Q776" s="394">
        <f t="shared" ca="1" si="149"/>
        <v>40</v>
      </c>
      <c r="V776" s="470"/>
      <c r="W776" s="470"/>
      <c r="X776" s="470"/>
      <c r="Y776" s="470"/>
      <c r="AA776" s="400"/>
    </row>
    <row r="777" spans="16:27">
      <c r="P777" s="394">
        <f t="shared" ca="1" si="148"/>
        <v>250</v>
      </c>
      <c r="Q777" s="394">
        <f t="shared" ca="1" si="149"/>
        <v>30</v>
      </c>
      <c r="V777" s="470"/>
      <c r="W777" s="470"/>
      <c r="X777" s="470"/>
      <c r="Y777" s="470"/>
      <c r="AA777" s="400"/>
    </row>
    <row r="778" spans="16:27">
      <c r="P778" s="394">
        <f t="shared" ca="1" si="148"/>
        <v>270</v>
      </c>
      <c r="Q778" s="394">
        <f t="shared" ca="1" si="149"/>
        <v>40</v>
      </c>
      <c r="V778" s="470"/>
      <c r="W778" s="470"/>
      <c r="X778" s="470"/>
      <c r="Y778" s="470"/>
      <c r="AA778" s="400"/>
    </row>
    <row r="779" spans="16:27">
      <c r="P779" s="394">
        <f t="shared" ca="1" si="148"/>
        <v>260</v>
      </c>
      <c r="Q779" s="394">
        <f t="shared" ca="1" si="149"/>
        <v>40</v>
      </c>
      <c r="V779" s="470"/>
      <c r="W779" s="470"/>
      <c r="X779" s="470"/>
      <c r="Y779" s="470"/>
      <c r="AA779" s="400"/>
    </row>
    <row r="780" spans="16:27">
      <c r="P780" s="394">
        <f t="shared" ca="1" si="148"/>
        <v>250</v>
      </c>
      <c r="Q780" s="394">
        <f t="shared" ca="1" si="149"/>
        <v>30</v>
      </c>
      <c r="V780" s="470"/>
      <c r="W780" s="470"/>
      <c r="X780" s="470"/>
      <c r="Y780" s="470"/>
      <c r="AA780" s="400"/>
    </row>
    <row r="781" spans="16:27">
      <c r="P781" s="394">
        <f t="shared" ca="1" si="148"/>
        <v>270</v>
      </c>
      <c r="Q781" s="394">
        <f t="shared" ca="1" si="149"/>
        <v>30</v>
      </c>
      <c r="V781" s="470"/>
      <c r="W781" s="470"/>
      <c r="X781" s="470"/>
      <c r="Y781" s="470"/>
      <c r="AA781" s="400"/>
    </row>
    <row r="782" spans="16:27">
      <c r="P782" s="394">
        <f t="shared" ca="1" si="148"/>
        <v>250</v>
      </c>
      <c r="Q782" s="394">
        <f t="shared" ca="1" si="149"/>
        <v>40</v>
      </c>
      <c r="V782" s="470"/>
      <c r="W782" s="470"/>
      <c r="X782" s="470"/>
      <c r="Y782" s="470"/>
      <c r="AA782" s="400"/>
    </row>
    <row r="783" spans="16:27">
      <c r="P783" s="394">
        <f t="shared" ca="1" si="148"/>
        <v>260</v>
      </c>
      <c r="Q783" s="394">
        <f t="shared" ca="1" si="149"/>
        <v>40</v>
      </c>
      <c r="V783" s="470"/>
      <c r="W783" s="470"/>
      <c r="X783" s="470"/>
      <c r="Y783" s="470"/>
      <c r="AA783" s="400"/>
    </row>
    <row r="784" spans="16:27">
      <c r="P784" s="394">
        <f t="shared" ca="1" si="148"/>
        <v>260</v>
      </c>
      <c r="Q784" s="394">
        <f t="shared" ca="1" si="149"/>
        <v>40</v>
      </c>
      <c r="V784" s="470"/>
      <c r="W784" s="470"/>
      <c r="X784" s="470"/>
      <c r="Y784" s="470"/>
      <c r="AA784" s="400"/>
    </row>
    <row r="785" spans="16:27">
      <c r="P785" s="394">
        <f t="shared" ca="1" si="148"/>
        <v>250</v>
      </c>
      <c r="Q785" s="394">
        <f t="shared" ca="1" si="149"/>
        <v>30</v>
      </c>
      <c r="V785" s="470"/>
      <c r="W785" s="470"/>
      <c r="X785" s="470"/>
      <c r="Y785" s="470"/>
      <c r="AA785" s="400"/>
    </row>
    <row r="786" spans="16:27">
      <c r="P786" s="394">
        <f t="shared" ca="1" si="148"/>
        <v>260</v>
      </c>
      <c r="Q786" s="394">
        <f t="shared" ca="1" si="149"/>
        <v>40</v>
      </c>
      <c r="V786" s="470"/>
      <c r="W786" s="470"/>
      <c r="X786" s="470"/>
      <c r="Y786" s="470"/>
      <c r="AA786" s="400"/>
    </row>
    <row r="787" spans="16:27">
      <c r="P787" s="394">
        <f t="shared" ca="1" si="148"/>
        <v>260</v>
      </c>
      <c r="Q787" s="394">
        <f t="shared" ca="1" si="149"/>
        <v>40</v>
      </c>
      <c r="V787" s="470"/>
      <c r="W787" s="470"/>
      <c r="X787" s="470"/>
      <c r="Y787" s="470"/>
      <c r="AA787" s="400"/>
    </row>
    <row r="788" spans="16:27">
      <c r="P788" s="394">
        <f t="shared" ca="1" si="148"/>
        <v>250</v>
      </c>
      <c r="Q788" s="394">
        <f t="shared" ca="1" si="149"/>
        <v>40</v>
      </c>
      <c r="V788" s="470"/>
      <c r="W788" s="470"/>
      <c r="X788" s="470"/>
      <c r="Y788" s="470"/>
      <c r="AA788" s="400"/>
    </row>
    <row r="789" spans="16:27">
      <c r="P789" s="394">
        <f t="shared" ca="1" si="148"/>
        <v>270</v>
      </c>
      <c r="Q789" s="394">
        <f t="shared" ca="1" si="149"/>
        <v>40</v>
      </c>
      <c r="V789" s="470"/>
      <c r="W789" s="470"/>
      <c r="X789" s="470"/>
      <c r="Y789" s="470"/>
      <c r="AA789" s="400"/>
    </row>
    <row r="790" spans="16:27">
      <c r="P790" s="394">
        <f t="shared" ca="1" si="148"/>
        <v>260</v>
      </c>
      <c r="Q790" s="394">
        <f t="shared" ca="1" si="149"/>
        <v>40</v>
      </c>
      <c r="V790" s="470"/>
      <c r="W790" s="470"/>
      <c r="X790" s="470"/>
      <c r="Y790" s="470"/>
      <c r="AA790" s="400"/>
    </row>
    <row r="791" spans="16:27">
      <c r="P791" s="394">
        <f t="shared" ca="1" si="148"/>
        <v>260</v>
      </c>
      <c r="Q791" s="394">
        <f t="shared" ca="1" si="149"/>
        <v>40</v>
      </c>
      <c r="V791" s="470"/>
      <c r="W791" s="470"/>
      <c r="X791" s="470"/>
      <c r="Y791" s="470"/>
      <c r="AA791" s="400"/>
    </row>
    <row r="792" spans="16:27">
      <c r="P792" s="394">
        <f t="shared" ca="1" si="148"/>
        <v>250</v>
      </c>
      <c r="Q792" s="394">
        <f t="shared" ca="1" si="149"/>
        <v>40</v>
      </c>
      <c r="V792" s="470"/>
      <c r="W792" s="470"/>
      <c r="X792" s="470"/>
      <c r="Y792" s="470"/>
      <c r="AA792" s="400"/>
    </row>
    <row r="793" spans="16:27">
      <c r="P793" s="394">
        <f t="shared" ca="1" si="148"/>
        <v>260</v>
      </c>
      <c r="Q793" s="394">
        <f t="shared" ca="1" si="149"/>
        <v>40</v>
      </c>
      <c r="V793" s="470"/>
      <c r="W793" s="470"/>
      <c r="X793" s="470"/>
      <c r="Y793" s="470"/>
      <c r="AA793" s="400"/>
    </row>
    <row r="794" spans="16:27">
      <c r="P794" s="394">
        <f t="shared" ca="1" si="148"/>
        <v>270</v>
      </c>
      <c r="Q794" s="394">
        <f t="shared" ca="1" si="149"/>
        <v>40</v>
      </c>
      <c r="V794" s="470"/>
      <c r="W794" s="470"/>
      <c r="X794" s="470"/>
      <c r="Y794" s="470"/>
      <c r="AA794" s="400"/>
    </row>
    <row r="795" spans="16:27">
      <c r="P795" s="394">
        <f t="shared" ca="1" si="148"/>
        <v>260</v>
      </c>
      <c r="Q795" s="394">
        <f t="shared" ca="1" si="149"/>
        <v>30</v>
      </c>
      <c r="V795" s="470"/>
      <c r="W795" s="470"/>
      <c r="X795" s="470"/>
      <c r="Y795" s="470"/>
      <c r="AA795" s="400"/>
    </row>
    <row r="796" spans="16:27">
      <c r="P796" s="394">
        <f t="shared" ca="1" si="148"/>
        <v>260</v>
      </c>
      <c r="Q796" s="394">
        <f t="shared" ca="1" si="149"/>
        <v>40</v>
      </c>
      <c r="V796" s="470"/>
      <c r="W796" s="470"/>
      <c r="X796" s="470"/>
      <c r="Y796" s="470"/>
      <c r="AA796" s="400"/>
    </row>
    <row r="797" spans="16:27">
      <c r="P797" s="394">
        <f t="shared" ca="1" si="148"/>
        <v>270</v>
      </c>
      <c r="Q797" s="394">
        <f t="shared" ca="1" si="149"/>
        <v>40</v>
      </c>
      <c r="V797" s="470"/>
      <c r="W797" s="470"/>
      <c r="X797" s="470"/>
      <c r="Y797" s="470"/>
      <c r="AA797" s="400"/>
    </row>
    <row r="798" spans="16:27">
      <c r="P798" s="394">
        <f t="shared" ca="1" si="148"/>
        <v>260</v>
      </c>
      <c r="Q798" s="394">
        <f t="shared" ca="1" si="149"/>
        <v>40</v>
      </c>
      <c r="V798" s="470"/>
      <c r="W798" s="470"/>
      <c r="X798" s="470"/>
      <c r="Y798" s="470"/>
      <c r="AA798" s="400"/>
    </row>
    <row r="799" spans="16:27">
      <c r="P799" s="394">
        <f t="shared" ca="1" si="148"/>
        <v>260</v>
      </c>
      <c r="Q799" s="394">
        <f t="shared" ca="1" si="149"/>
        <v>30</v>
      </c>
      <c r="V799" s="470"/>
      <c r="W799" s="470"/>
      <c r="X799" s="470"/>
      <c r="Y799" s="470"/>
      <c r="AA799" s="400"/>
    </row>
    <row r="800" spans="16:27">
      <c r="P800" s="394">
        <f t="shared" ca="1" si="148"/>
        <v>250</v>
      </c>
      <c r="Q800" s="394">
        <f t="shared" ca="1" si="149"/>
        <v>30</v>
      </c>
      <c r="V800" s="470"/>
      <c r="W800" s="470"/>
      <c r="X800" s="470"/>
      <c r="Y800" s="470"/>
      <c r="AA800" s="400"/>
    </row>
    <row r="801" spans="16:27">
      <c r="P801" s="394">
        <f t="shared" ca="1" si="148"/>
        <v>250</v>
      </c>
      <c r="Q801" s="394">
        <f t="shared" ca="1" si="149"/>
        <v>40</v>
      </c>
      <c r="V801" s="470"/>
      <c r="W801" s="470"/>
      <c r="X801" s="470"/>
      <c r="Y801" s="470"/>
      <c r="AA801" s="400"/>
    </row>
    <row r="802" spans="16:27">
      <c r="P802" s="394">
        <f t="shared" ca="1" si="148"/>
        <v>260</v>
      </c>
      <c r="Q802" s="394">
        <f t="shared" ca="1" si="149"/>
        <v>30</v>
      </c>
      <c r="V802" s="470"/>
      <c r="W802" s="470"/>
      <c r="X802" s="470"/>
      <c r="Y802" s="470"/>
      <c r="AA802" s="400"/>
    </row>
    <row r="803" spans="16:27">
      <c r="P803" s="394">
        <f t="shared" ca="1" si="148"/>
        <v>270</v>
      </c>
      <c r="Q803" s="394">
        <f t="shared" ca="1" si="149"/>
        <v>30</v>
      </c>
      <c r="V803" s="470"/>
      <c r="W803" s="470"/>
      <c r="X803" s="470"/>
      <c r="Y803" s="470"/>
      <c r="AA803" s="400"/>
    </row>
    <row r="804" spans="16:27">
      <c r="P804" s="394">
        <f t="shared" ca="1" si="148"/>
        <v>260</v>
      </c>
      <c r="Q804" s="394">
        <f t="shared" ca="1" si="149"/>
        <v>40</v>
      </c>
      <c r="V804" s="470"/>
      <c r="W804" s="470"/>
      <c r="X804" s="470"/>
      <c r="Y804" s="470"/>
      <c r="AA804" s="400"/>
    </row>
    <row r="805" spans="16:27">
      <c r="P805" s="394">
        <f t="shared" ca="1" si="148"/>
        <v>270</v>
      </c>
      <c r="Q805" s="394">
        <f t="shared" ca="1" si="149"/>
        <v>30</v>
      </c>
      <c r="V805" s="470"/>
      <c r="W805" s="470"/>
      <c r="X805" s="470"/>
      <c r="Y805" s="470"/>
      <c r="AA805" s="400"/>
    </row>
    <row r="806" spans="16:27">
      <c r="P806" s="394">
        <f t="shared" ca="1" si="148"/>
        <v>260</v>
      </c>
      <c r="Q806" s="394">
        <f t="shared" ca="1" si="149"/>
        <v>40</v>
      </c>
      <c r="V806" s="470"/>
      <c r="W806" s="470"/>
      <c r="X806" s="470"/>
      <c r="Y806" s="470"/>
      <c r="AA806" s="400"/>
    </row>
    <row r="807" spans="16:27">
      <c r="P807" s="394">
        <f t="shared" ca="1" si="148"/>
        <v>260</v>
      </c>
      <c r="Q807" s="394">
        <f t="shared" ca="1" si="149"/>
        <v>40</v>
      </c>
      <c r="V807" s="470"/>
      <c r="W807" s="470"/>
      <c r="X807" s="470"/>
      <c r="Y807" s="470"/>
      <c r="AA807" s="400"/>
    </row>
    <row r="808" spans="16:27">
      <c r="P808" s="394">
        <f t="shared" ca="1" si="148"/>
        <v>260</v>
      </c>
      <c r="Q808" s="394">
        <f t="shared" ca="1" si="149"/>
        <v>40</v>
      </c>
      <c r="V808" s="470"/>
      <c r="W808" s="470"/>
      <c r="X808" s="470"/>
      <c r="Y808" s="470"/>
      <c r="AA808" s="400"/>
    </row>
    <row r="809" spans="16:27">
      <c r="P809" s="394">
        <f t="shared" ca="1" si="148"/>
        <v>260</v>
      </c>
      <c r="Q809" s="394">
        <f t="shared" ca="1" si="149"/>
        <v>30</v>
      </c>
      <c r="V809" s="470"/>
      <c r="W809" s="470"/>
      <c r="X809" s="470"/>
      <c r="Y809" s="470"/>
      <c r="AA809" s="400"/>
    </row>
    <row r="810" spans="16:27">
      <c r="P810" s="394">
        <f t="shared" ca="1" si="148"/>
        <v>260</v>
      </c>
      <c r="Q810" s="394">
        <f t="shared" ca="1" si="149"/>
        <v>40</v>
      </c>
      <c r="V810" s="470"/>
      <c r="W810" s="470"/>
      <c r="X810" s="470"/>
      <c r="Y810" s="470"/>
      <c r="AA810" s="400"/>
    </row>
    <row r="811" spans="16:27">
      <c r="P811" s="394">
        <f t="shared" ca="1" si="148"/>
        <v>260</v>
      </c>
      <c r="Q811" s="394">
        <f t="shared" ca="1" si="149"/>
        <v>30</v>
      </c>
      <c r="V811" s="470"/>
      <c r="W811" s="470"/>
      <c r="X811" s="470"/>
      <c r="Y811" s="470"/>
      <c r="AA811" s="400"/>
    </row>
    <row r="812" spans="16:27">
      <c r="P812" s="394">
        <f t="shared" ca="1" si="148"/>
        <v>270</v>
      </c>
      <c r="Q812" s="394">
        <f t="shared" ca="1" si="149"/>
        <v>40</v>
      </c>
      <c r="V812" s="470"/>
      <c r="W812" s="470"/>
      <c r="X812" s="470"/>
      <c r="Y812" s="470"/>
      <c r="AA812" s="400"/>
    </row>
    <row r="813" spans="16:27">
      <c r="P813" s="394">
        <f t="shared" ca="1" si="148"/>
        <v>260</v>
      </c>
      <c r="Q813" s="394">
        <f t="shared" ca="1" si="149"/>
        <v>40</v>
      </c>
      <c r="V813" s="470"/>
      <c r="W813" s="470"/>
      <c r="X813" s="470"/>
      <c r="Y813" s="470"/>
      <c r="AA813" s="400"/>
    </row>
    <row r="814" spans="16:27">
      <c r="P814" s="394">
        <f t="shared" ca="1" si="148"/>
        <v>250</v>
      </c>
      <c r="Q814" s="394">
        <f t="shared" ca="1" si="149"/>
        <v>30</v>
      </c>
      <c r="V814" s="470"/>
      <c r="W814" s="470"/>
      <c r="X814" s="470"/>
      <c r="Y814" s="470"/>
      <c r="AA814" s="400"/>
    </row>
    <row r="815" spans="16:27">
      <c r="P815" s="394">
        <f t="shared" ca="1" si="148"/>
        <v>260</v>
      </c>
      <c r="Q815" s="394">
        <f t="shared" ca="1" si="149"/>
        <v>40</v>
      </c>
      <c r="V815" s="470"/>
      <c r="W815" s="470"/>
      <c r="X815" s="470"/>
      <c r="Y815" s="470"/>
      <c r="AA815" s="400"/>
    </row>
    <row r="816" spans="16:27">
      <c r="P816" s="394">
        <f t="shared" ca="1" si="148"/>
        <v>260</v>
      </c>
      <c r="Q816" s="394">
        <f t="shared" ca="1" si="149"/>
        <v>40</v>
      </c>
      <c r="V816" s="470"/>
      <c r="W816" s="470"/>
      <c r="X816" s="470"/>
      <c r="Y816" s="470"/>
      <c r="AA816" s="400"/>
    </row>
    <row r="817" spans="16:27">
      <c r="P817" s="394">
        <f t="shared" ca="1" si="148"/>
        <v>250</v>
      </c>
      <c r="Q817" s="394">
        <f t="shared" ca="1" si="149"/>
        <v>40</v>
      </c>
      <c r="V817" s="470"/>
      <c r="W817" s="470"/>
      <c r="X817" s="470"/>
      <c r="Y817" s="470"/>
      <c r="AA817" s="400"/>
    </row>
    <row r="818" spans="16:27">
      <c r="P818" s="394">
        <f t="shared" ca="1" si="148"/>
        <v>260</v>
      </c>
      <c r="Q818" s="394">
        <f t="shared" ca="1" si="149"/>
        <v>40</v>
      </c>
      <c r="V818" s="470"/>
      <c r="W818" s="470"/>
      <c r="X818" s="470"/>
      <c r="Y818" s="470"/>
      <c r="AA818" s="400"/>
    </row>
    <row r="819" spans="16:27">
      <c r="P819" s="394">
        <f t="shared" ca="1" si="148"/>
        <v>270</v>
      </c>
      <c r="Q819" s="394">
        <f t="shared" ca="1" si="149"/>
        <v>30</v>
      </c>
      <c r="V819" s="470"/>
      <c r="W819" s="470"/>
      <c r="X819" s="470"/>
      <c r="Y819" s="470"/>
      <c r="AA819" s="400"/>
    </row>
    <row r="820" spans="16:27">
      <c r="P820" s="394">
        <f t="shared" ca="1" si="148"/>
        <v>250</v>
      </c>
      <c r="Q820" s="394">
        <f t="shared" ca="1" si="149"/>
        <v>40</v>
      </c>
      <c r="V820" s="470"/>
      <c r="W820" s="470"/>
      <c r="X820" s="470"/>
      <c r="Y820" s="470"/>
      <c r="AA820" s="400"/>
    </row>
    <row r="821" spans="16:27">
      <c r="P821" s="394">
        <f t="shared" ca="1" si="148"/>
        <v>260</v>
      </c>
      <c r="Q821" s="394">
        <f t="shared" ca="1" si="149"/>
        <v>40</v>
      </c>
      <c r="V821" s="470"/>
      <c r="W821" s="470"/>
      <c r="X821" s="470"/>
      <c r="Y821" s="470"/>
      <c r="AA821" s="400"/>
    </row>
    <row r="822" spans="16:27">
      <c r="P822" s="394">
        <f t="shared" ca="1" si="148"/>
        <v>270</v>
      </c>
      <c r="Q822" s="394">
        <f t="shared" ca="1" si="149"/>
        <v>30</v>
      </c>
      <c r="V822" s="470"/>
      <c r="W822" s="470"/>
      <c r="X822" s="470"/>
      <c r="Y822" s="470"/>
      <c r="AA822" s="400"/>
    </row>
    <row r="823" spans="16:27">
      <c r="P823" s="394">
        <f t="shared" ca="1" si="148"/>
        <v>260</v>
      </c>
      <c r="Q823" s="394">
        <f t="shared" ca="1" si="149"/>
        <v>40</v>
      </c>
      <c r="V823" s="470"/>
      <c r="W823" s="470"/>
      <c r="X823" s="470"/>
      <c r="Y823" s="470"/>
      <c r="AA823" s="400"/>
    </row>
    <row r="824" spans="16:27">
      <c r="P824" s="394">
        <f t="shared" ca="1" si="148"/>
        <v>250</v>
      </c>
      <c r="Q824" s="394">
        <f t="shared" ca="1" si="149"/>
        <v>40</v>
      </c>
      <c r="V824" s="470"/>
      <c r="W824" s="470"/>
      <c r="X824" s="470"/>
      <c r="Y824" s="470"/>
      <c r="AA824" s="400"/>
    </row>
    <row r="825" spans="16:27">
      <c r="P825" s="394">
        <f t="shared" ca="1" si="148"/>
        <v>250</v>
      </c>
      <c r="Q825" s="394">
        <f t="shared" ca="1" si="149"/>
        <v>40</v>
      </c>
      <c r="V825" s="470"/>
      <c r="W825" s="470"/>
      <c r="X825" s="470"/>
      <c r="Y825" s="470"/>
      <c r="AA825" s="400"/>
    </row>
    <row r="826" spans="16:27">
      <c r="P826" s="394">
        <f t="shared" ca="1" si="148"/>
        <v>250</v>
      </c>
      <c r="Q826" s="394">
        <f t="shared" ca="1" si="149"/>
        <v>40</v>
      </c>
      <c r="V826" s="470"/>
      <c r="W826" s="470"/>
      <c r="X826" s="470"/>
      <c r="Y826" s="470"/>
      <c r="AA826" s="400"/>
    </row>
    <row r="827" spans="16:27">
      <c r="P827" s="394">
        <f t="shared" ca="1" si="148"/>
        <v>270</v>
      </c>
      <c r="Q827" s="394">
        <f t="shared" ca="1" si="149"/>
        <v>40</v>
      </c>
      <c r="V827" s="470"/>
      <c r="W827" s="470"/>
      <c r="X827" s="470"/>
      <c r="Y827" s="470"/>
      <c r="AA827" s="400"/>
    </row>
    <row r="828" spans="16:27">
      <c r="P828" s="394">
        <f t="shared" ca="1" si="148"/>
        <v>250</v>
      </c>
      <c r="Q828" s="394">
        <f t="shared" ca="1" si="149"/>
        <v>30</v>
      </c>
      <c r="V828" s="470"/>
      <c r="W828" s="470"/>
      <c r="X828" s="470"/>
      <c r="Y828" s="470"/>
      <c r="AA828" s="400"/>
    </row>
    <row r="829" spans="16:27">
      <c r="P829" s="394">
        <f t="shared" ca="1" si="148"/>
        <v>270</v>
      </c>
      <c r="Q829" s="394">
        <f t="shared" ca="1" si="149"/>
        <v>40</v>
      </c>
      <c r="V829" s="470"/>
      <c r="W829" s="470"/>
      <c r="X829" s="470"/>
      <c r="Y829" s="470"/>
      <c r="AA829" s="400"/>
    </row>
    <row r="830" spans="16:27">
      <c r="P830" s="394">
        <f t="shared" ca="1" si="148"/>
        <v>260</v>
      </c>
      <c r="Q830" s="394">
        <f t="shared" ca="1" si="149"/>
        <v>30</v>
      </c>
      <c r="V830" s="470"/>
      <c r="W830" s="470"/>
      <c r="X830" s="470"/>
      <c r="Y830" s="470"/>
      <c r="AA830" s="400"/>
    </row>
    <row r="831" spans="16:27">
      <c r="P831" s="394">
        <f t="shared" ca="1" si="148"/>
        <v>270</v>
      </c>
      <c r="Q831" s="394">
        <f t="shared" ca="1" si="149"/>
        <v>40</v>
      </c>
      <c r="V831" s="470"/>
      <c r="W831" s="470"/>
      <c r="X831" s="470"/>
      <c r="Y831" s="470"/>
      <c r="AA831" s="400"/>
    </row>
    <row r="832" spans="16:27">
      <c r="P832" s="394">
        <f t="shared" ref="P832:P895" ca="1" si="150">ROUND((RAND()*(270-250)+250),-1)</f>
        <v>260</v>
      </c>
      <c r="Q832" s="394">
        <f t="shared" ref="Q832:Q895" ca="1" si="151">ROUND((RAND()*(45-30)+30),-1)</f>
        <v>40</v>
      </c>
      <c r="AA832" s="400"/>
    </row>
    <row r="833" spans="16:27">
      <c r="P833" s="394">
        <f t="shared" ca="1" si="150"/>
        <v>250</v>
      </c>
      <c r="Q833" s="394">
        <f t="shared" ca="1" si="151"/>
        <v>40</v>
      </c>
      <c r="AA833" s="400"/>
    </row>
    <row r="834" spans="16:27">
      <c r="P834" s="394">
        <f t="shared" ca="1" si="150"/>
        <v>260</v>
      </c>
      <c r="Q834" s="394">
        <f t="shared" ca="1" si="151"/>
        <v>30</v>
      </c>
      <c r="AA834" s="400"/>
    </row>
    <row r="835" spans="16:27">
      <c r="P835" s="394">
        <f t="shared" ca="1" si="150"/>
        <v>250</v>
      </c>
      <c r="Q835" s="394">
        <f t="shared" ca="1" si="151"/>
        <v>30</v>
      </c>
      <c r="AA835" s="400"/>
    </row>
    <row r="836" spans="16:27">
      <c r="P836" s="394">
        <f t="shared" ca="1" si="150"/>
        <v>260</v>
      </c>
      <c r="Q836" s="394">
        <f t="shared" ca="1" si="151"/>
        <v>30</v>
      </c>
      <c r="AA836" s="400"/>
    </row>
    <row r="837" spans="16:27">
      <c r="P837" s="394">
        <f t="shared" ca="1" si="150"/>
        <v>260</v>
      </c>
      <c r="Q837" s="394">
        <f t="shared" ca="1" si="151"/>
        <v>40</v>
      </c>
      <c r="AA837" s="400"/>
    </row>
    <row r="838" spans="16:27">
      <c r="P838" s="394">
        <f t="shared" ca="1" si="150"/>
        <v>250</v>
      </c>
      <c r="Q838" s="394">
        <f t="shared" ca="1" si="151"/>
        <v>30</v>
      </c>
      <c r="AA838" s="400"/>
    </row>
    <row r="839" spans="16:27">
      <c r="P839" s="394">
        <f t="shared" ca="1" si="150"/>
        <v>270</v>
      </c>
      <c r="Q839" s="394">
        <f t="shared" ca="1" si="151"/>
        <v>30</v>
      </c>
      <c r="AA839" s="400"/>
    </row>
    <row r="840" spans="16:27">
      <c r="P840" s="394">
        <f t="shared" ca="1" si="150"/>
        <v>260</v>
      </c>
      <c r="Q840" s="394">
        <f t="shared" ca="1" si="151"/>
        <v>30</v>
      </c>
      <c r="AA840" s="400"/>
    </row>
    <row r="841" spans="16:27">
      <c r="P841" s="394">
        <f t="shared" ca="1" si="150"/>
        <v>270</v>
      </c>
      <c r="Q841" s="394">
        <f t="shared" ca="1" si="151"/>
        <v>30</v>
      </c>
      <c r="AA841" s="400"/>
    </row>
    <row r="842" spans="16:27">
      <c r="P842" s="394">
        <f t="shared" ca="1" si="150"/>
        <v>260</v>
      </c>
      <c r="Q842" s="394">
        <f t="shared" ca="1" si="151"/>
        <v>30</v>
      </c>
      <c r="AA842" s="400"/>
    </row>
    <row r="843" spans="16:27">
      <c r="P843" s="394">
        <f t="shared" ca="1" si="150"/>
        <v>260</v>
      </c>
      <c r="Q843" s="394">
        <f t="shared" ca="1" si="151"/>
        <v>40</v>
      </c>
      <c r="AA843" s="400"/>
    </row>
    <row r="844" spans="16:27">
      <c r="P844" s="394">
        <f t="shared" ca="1" si="150"/>
        <v>270</v>
      </c>
      <c r="Q844" s="394">
        <f t="shared" ca="1" si="151"/>
        <v>40</v>
      </c>
      <c r="AA844" s="400"/>
    </row>
    <row r="845" spans="16:27">
      <c r="P845" s="394">
        <f t="shared" ca="1" si="150"/>
        <v>260</v>
      </c>
      <c r="Q845" s="394">
        <f t="shared" ca="1" si="151"/>
        <v>40</v>
      </c>
      <c r="AA845" s="400"/>
    </row>
    <row r="846" spans="16:27">
      <c r="P846" s="394">
        <f t="shared" ca="1" si="150"/>
        <v>260</v>
      </c>
      <c r="Q846" s="394">
        <f t="shared" ca="1" si="151"/>
        <v>40</v>
      </c>
      <c r="AA846" s="400"/>
    </row>
    <row r="847" spans="16:27">
      <c r="P847" s="394">
        <f t="shared" ca="1" si="150"/>
        <v>250</v>
      </c>
      <c r="Q847" s="394">
        <f t="shared" ca="1" si="151"/>
        <v>40</v>
      </c>
      <c r="AA847" s="400"/>
    </row>
    <row r="848" spans="16:27">
      <c r="P848" s="394">
        <f t="shared" ca="1" si="150"/>
        <v>270</v>
      </c>
      <c r="Q848" s="394">
        <f t="shared" ca="1" si="151"/>
        <v>40</v>
      </c>
      <c r="AA848" s="400"/>
    </row>
    <row r="849" spans="16:27">
      <c r="P849" s="394">
        <f t="shared" ca="1" si="150"/>
        <v>260</v>
      </c>
      <c r="Q849" s="394">
        <f t="shared" ca="1" si="151"/>
        <v>40</v>
      </c>
      <c r="AA849" s="400"/>
    </row>
    <row r="850" spans="16:27">
      <c r="P850" s="394">
        <f t="shared" ca="1" si="150"/>
        <v>270</v>
      </c>
      <c r="Q850" s="394">
        <f t="shared" ca="1" si="151"/>
        <v>40</v>
      </c>
      <c r="AA850" s="400"/>
    </row>
    <row r="851" spans="16:27">
      <c r="P851" s="394">
        <f t="shared" ca="1" si="150"/>
        <v>270</v>
      </c>
      <c r="Q851" s="394">
        <f t="shared" ca="1" si="151"/>
        <v>30</v>
      </c>
      <c r="AA851" s="400"/>
    </row>
    <row r="852" spans="16:27">
      <c r="P852" s="394">
        <f t="shared" ca="1" si="150"/>
        <v>260</v>
      </c>
      <c r="Q852" s="394">
        <f t="shared" ca="1" si="151"/>
        <v>40</v>
      </c>
      <c r="AA852" s="400"/>
    </row>
    <row r="853" spans="16:27">
      <c r="P853" s="394">
        <f t="shared" ca="1" si="150"/>
        <v>270</v>
      </c>
      <c r="Q853" s="394">
        <f t="shared" ca="1" si="151"/>
        <v>40</v>
      </c>
      <c r="AA853" s="400"/>
    </row>
    <row r="854" spans="16:27">
      <c r="P854" s="394">
        <f t="shared" ca="1" si="150"/>
        <v>250</v>
      </c>
      <c r="Q854" s="394">
        <f t="shared" ca="1" si="151"/>
        <v>40</v>
      </c>
      <c r="AA854" s="400"/>
    </row>
    <row r="855" spans="16:27">
      <c r="P855" s="394">
        <f t="shared" ca="1" si="150"/>
        <v>260</v>
      </c>
      <c r="Q855" s="394">
        <f t="shared" ca="1" si="151"/>
        <v>40</v>
      </c>
      <c r="AA855" s="400"/>
    </row>
    <row r="856" spans="16:27">
      <c r="P856" s="394">
        <f t="shared" ca="1" si="150"/>
        <v>270</v>
      </c>
      <c r="Q856" s="394">
        <f t="shared" ca="1" si="151"/>
        <v>40</v>
      </c>
      <c r="AA856" s="400"/>
    </row>
    <row r="857" spans="16:27">
      <c r="P857" s="394">
        <f t="shared" ca="1" si="150"/>
        <v>260</v>
      </c>
      <c r="Q857" s="394">
        <f t="shared" ca="1" si="151"/>
        <v>30</v>
      </c>
      <c r="AA857" s="400"/>
    </row>
    <row r="858" spans="16:27">
      <c r="P858" s="394">
        <f t="shared" ca="1" si="150"/>
        <v>270</v>
      </c>
      <c r="Q858" s="394">
        <f t="shared" ca="1" si="151"/>
        <v>30</v>
      </c>
      <c r="AA858" s="400"/>
    </row>
    <row r="859" spans="16:27">
      <c r="P859" s="394">
        <f t="shared" ca="1" si="150"/>
        <v>270</v>
      </c>
      <c r="Q859" s="394">
        <f t="shared" ca="1" si="151"/>
        <v>40</v>
      </c>
      <c r="AA859" s="400"/>
    </row>
    <row r="860" spans="16:27">
      <c r="P860" s="394">
        <f t="shared" ca="1" si="150"/>
        <v>250</v>
      </c>
      <c r="Q860" s="394">
        <f t="shared" ca="1" si="151"/>
        <v>40</v>
      </c>
      <c r="AA860" s="400"/>
    </row>
    <row r="861" spans="16:27">
      <c r="P861" s="394">
        <f t="shared" ca="1" si="150"/>
        <v>260</v>
      </c>
      <c r="Q861" s="394">
        <f t="shared" ca="1" si="151"/>
        <v>40</v>
      </c>
      <c r="AA861" s="400"/>
    </row>
    <row r="862" spans="16:27">
      <c r="P862" s="394">
        <f t="shared" ca="1" si="150"/>
        <v>260</v>
      </c>
      <c r="Q862" s="394">
        <f t="shared" ca="1" si="151"/>
        <v>40</v>
      </c>
      <c r="AA862" s="400"/>
    </row>
    <row r="863" spans="16:27">
      <c r="P863" s="394">
        <f t="shared" ca="1" si="150"/>
        <v>260</v>
      </c>
      <c r="Q863" s="394">
        <f t="shared" ca="1" si="151"/>
        <v>30</v>
      </c>
      <c r="AA863" s="400"/>
    </row>
    <row r="864" spans="16:27">
      <c r="P864" s="394">
        <f t="shared" ca="1" si="150"/>
        <v>260</v>
      </c>
      <c r="Q864" s="394">
        <f t="shared" ca="1" si="151"/>
        <v>40</v>
      </c>
      <c r="AA864" s="400"/>
    </row>
    <row r="865" spans="16:27">
      <c r="P865" s="394">
        <f t="shared" ca="1" si="150"/>
        <v>270</v>
      </c>
      <c r="Q865" s="394">
        <f t="shared" ca="1" si="151"/>
        <v>40</v>
      </c>
      <c r="AA865" s="400"/>
    </row>
    <row r="866" spans="16:27">
      <c r="P866" s="394">
        <f t="shared" ca="1" si="150"/>
        <v>260</v>
      </c>
      <c r="Q866" s="394">
        <f t="shared" ca="1" si="151"/>
        <v>40</v>
      </c>
      <c r="AA866" s="400"/>
    </row>
    <row r="867" spans="16:27">
      <c r="P867" s="394">
        <f t="shared" ca="1" si="150"/>
        <v>250</v>
      </c>
      <c r="Q867" s="394">
        <f t="shared" ca="1" si="151"/>
        <v>40</v>
      </c>
      <c r="AA867" s="400"/>
    </row>
    <row r="868" spans="16:27">
      <c r="P868" s="394">
        <f t="shared" ca="1" si="150"/>
        <v>270</v>
      </c>
      <c r="Q868" s="394">
        <f t="shared" ca="1" si="151"/>
        <v>40</v>
      </c>
      <c r="AA868" s="400"/>
    </row>
    <row r="869" spans="16:27">
      <c r="P869" s="394">
        <f t="shared" ca="1" si="150"/>
        <v>250</v>
      </c>
      <c r="Q869" s="394">
        <f t="shared" ca="1" si="151"/>
        <v>30</v>
      </c>
      <c r="AA869" s="400"/>
    </row>
    <row r="870" spans="16:27">
      <c r="P870" s="394">
        <f t="shared" ca="1" si="150"/>
        <v>250</v>
      </c>
      <c r="Q870" s="394">
        <f t="shared" ca="1" si="151"/>
        <v>40</v>
      </c>
      <c r="AA870" s="400"/>
    </row>
    <row r="871" spans="16:27">
      <c r="P871" s="394">
        <f t="shared" ca="1" si="150"/>
        <v>260</v>
      </c>
      <c r="Q871" s="394">
        <f t="shared" ca="1" si="151"/>
        <v>40</v>
      </c>
      <c r="AA871" s="400"/>
    </row>
    <row r="872" spans="16:27">
      <c r="P872" s="394">
        <f t="shared" ca="1" si="150"/>
        <v>250</v>
      </c>
      <c r="Q872" s="394">
        <f t="shared" ca="1" si="151"/>
        <v>40</v>
      </c>
      <c r="AA872" s="400"/>
    </row>
    <row r="873" spans="16:27">
      <c r="P873" s="394">
        <f t="shared" ca="1" si="150"/>
        <v>250</v>
      </c>
      <c r="Q873" s="394">
        <f t="shared" ca="1" si="151"/>
        <v>30</v>
      </c>
      <c r="AA873" s="400"/>
    </row>
    <row r="874" spans="16:27">
      <c r="P874" s="394">
        <f t="shared" ca="1" si="150"/>
        <v>260</v>
      </c>
      <c r="Q874" s="394">
        <f t="shared" ca="1" si="151"/>
        <v>40</v>
      </c>
      <c r="AA874" s="400"/>
    </row>
    <row r="875" spans="16:27">
      <c r="P875" s="394">
        <f t="shared" ca="1" si="150"/>
        <v>260</v>
      </c>
      <c r="Q875" s="394">
        <f t="shared" ca="1" si="151"/>
        <v>40</v>
      </c>
      <c r="AA875" s="400"/>
    </row>
    <row r="876" spans="16:27">
      <c r="P876" s="394">
        <f t="shared" ca="1" si="150"/>
        <v>250</v>
      </c>
      <c r="Q876" s="394">
        <f t="shared" ca="1" si="151"/>
        <v>40</v>
      </c>
      <c r="AA876" s="400"/>
    </row>
    <row r="877" spans="16:27">
      <c r="P877" s="394">
        <f t="shared" ca="1" si="150"/>
        <v>270</v>
      </c>
      <c r="Q877" s="394">
        <f t="shared" ca="1" si="151"/>
        <v>40</v>
      </c>
      <c r="AA877" s="400"/>
    </row>
    <row r="878" spans="16:27">
      <c r="P878" s="394">
        <f t="shared" ca="1" si="150"/>
        <v>270</v>
      </c>
      <c r="Q878" s="394">
        <f t="shared" ca="1" si="151"/>
        <v>40</v>
      </c>
      <c r="AA878" s="400"/>
    </row>
    <row r="879" spans="16:27">
      <c r="P879" s="394">
        <f t="shared" ca="1" si="150"/>
        <v>270</v>
      </c>
      <c r="Q879" s="394">
        <f t="shared" ca="1" si="151"/>
        <v>40</v>
      </c>
      <c r="AA879" s="400"/>
    </row>
    <row r="880" spans="16:27">
      <c r="P880" s="394">
        <f t="shared" ca="1" si="150"/>
        <v>260</v>
      </c>
      <c r="Q880" s="394">
        <f t="shared" ca="1" si="151"/>
        <v>30</v>
      </c>
      <c r="AA880" s="400"/>
    </row>
    <row r="881" spans="16:27">
      <c r="P881" s="394">
        <f t="shared" ca="1" si="150"/>
        <v>260</v>
      </c>
      <c r="Q881" s="394">
        <f t="shared" ca="1" si="151"/>
        <v>30</v>
      </c>
      <c r="AA881" s="400"/>
    </row>
    <row r="882" spans="16:27">
      <c r="P882" s="394">
        <f t="shared" ca="1" si="150"/>
        <v>270</v>
      </c>
      <c r="Q882" s="394">
        <f t="shared" ca="1" si="151"/>
        <v>40</v>
      </c>
      <c r="AA882" s="400"/>
    </row>
    <row r="883" spans="16:27">
      <c r="P883" s="394">
        <f t="shared" ca="1" si="150"/>
        <v>270</v>
      </c>
      <c r="Q883" s="394">
        <f t="shared" ca="1" si="151"/>
        <v>30</v>
      </c>
      <c r="AA883" s="400"/>
    </row>
    <row r="884" spans="16:27">
      <c r="P884" s="394">
        <f t="shared" ca="1" si="150"/>
        <v>250</v>
      </c>
      <c r="Q884" s="394">
        <f t="shared" ca="1" si="151"/>
        <v>40</v>
      </c>
      <c r="AA884" s="400"/>
    </row>
    <row r="885" spans="16:27">
      <c r="P885" s="394">
        <f t="shared" ca="1" si="150"/>
        <v>250</v>
      </c>
      <c r="Q885" s="394">
        <f t="shared" ca="1" si="151"/>
        <v>40</v>
      </c>
      <c r="AA885" s="400"/>
    </row>
    <row r="886" spans="16:27">
      <c r="P886" s="394">
        <f t="shared" ca="1" si="150"/>
        <v>250</v>
      </c>
      <c r="Q886" s="394">
        <f t="shared" ca="1" si="151"/>
        <v>30</v>
      </c>
      <c r="AA886" s="400"/>
    </row>
    <row r="887" spans="16:27">
      <c r="P887" s="394">
        <f t="shared" ca="1" si="150"/>
        <v>250</v>
      </c>
      <c r="Q887" s="394">
        <f t="shared" ca="1" si="151"/>
        <v>40</v>
      </c>
      <c r="AA887" s="400"/>
    </row>
    <row r="888" spans="16:27">
      <c r="P888" s="394">
        <f t="shared" ca="1" si="150"/>
        <v>260</v>
      </c>
      <c r="Q888" s="394">
        <f t="shared" ca="1" si="151"/>
        <v>30</v>
      </c>
      <c r="AA888" s="400"/>
    </row>
    <row r="889" spans="16:27">
      <c r="P889" s="394">
        <f t="shared" ca="1" si="150"/>
        <v>260</v>
      </c>
      <c r="Q889" s="394">
        <f t="shared" ca="1" si="151"/>
        <v>40</v>
      </c>
      <c r="AA889" s="400"/>
    </row>
    <row r="890" spans="16:27">
      <c r="P890" s="394">
        <f t="shared" ca="1" si="150"/>
        <v>260</v>
      </c>
      <c r="Q890" s="394">
        <f t="shared" ca="1" si="151"/>
        <v>30</v>
      </c>
      <c r="AA890" s="400"/>
    </row>
    <row r="891" spans="16:27">
      <c r="P891" s="394">
        <f t="shared" ca="1" si="150"/>
        <v>260</v>
      </c>
      <c r="Q891" s="394">
        <f t="shared" ca="1" si="151"/>
        <v>30</v>
      </c>
      <c r="AA891" s="400"/>
    </row>
    <row r="892" spans="16:27">
      <c r="P892" s="394">
        <f t="shared" ca="1" si="150"/>
        <v>250</v>
      </c>
      <c r="Q892" s="394">
        <f t="shared" ca="1" si="151"/>
        <v>40</v>
      </c>
      <c r="AA892" s="400"/>
    </row>
    <row r="893" spans="16:27">
      <c r="P893" s="394">
        <f t="shared" ca="1" si="150"/>
        <v>260</v>
      </c>
      <c r="Q893" s="394">
        <f t="shared" ca="1" si="151"/>
        <v>30</v>
      </c>
      <c r="AA893" s="400"/>
    </row>
    <row r="894" spans="16:27">
      <c r="P894" s="394">
        <f t="shared" ca="1" si="150"/>
        <v>260</v>
      </c>
      <c r="Q894" s="394">
        <f t="shared" ca="1" si="151"/>
        <v>30</v>
      </c>
      <c r="AA894" s="400"/>
    </row>
    <row r="895" spans="16:27">
      <c r="P895" s="394">
        <f t="shared" ca="1" si="150"/>
        <v>270</v>
      </c>
      <c r="Q895" s="394">
        <f t="shared" ca="1" si="151"/>
        <v>40</v>
      </c>
      <c r="AA895" s="400"/>
    </row>
    <row r="896" spans="16:27">
      <c r="P896" s="394">
        <f t="shared" ref="P896:P959" ca="1" si="152">ROUND((RAND()*(270-250)+250),-1)</f>
        <v>270</v>
      </c>
      <c r="Q896" s="394">
        <f t="shared" ref="Q896:Q959" ca="1" si="153">ROUND((RAND()*(45-30)+30),-1)</f>
        <v>30</v>
      </c>
      <c r="AA896" s="400"/>
    </row>
    <row r="897" spans="16:27">
      <c r="P897" s="394">
        <f t="shared" ca="1" si="152"/>
        <v>270</v>
      </c>
      <c r="Q897" s="394">
        <f t="shared" ca="1" si="153"/>
        <v>40</v>
      </c>
      <c r="AA897" s="400"/>
    </row>
    <row r="898" spans="16:27">
      <c r="P898" s="394">
        <f t="shared" ca="1" si="152"/>
        <v>250</v>
      </c>
      <c r="Q898" s="394">
        <f t="shared" ca="1" si="153"/>
        <v>40</v>
      </c>
      <c r="AA898" s="400"/>
    </row>
    <row r="899" spans="16:27">
      <c r="P899" s="394">
        <f t="shared" ca="1" si="152"/>
        <v>260</v>
      </c>
      <c r="Q899" s="394">
        <f t="shared" ca="1" si="153"/>
        <v>40</v>
      </c>
      <c r="AA899" s="400"/>
    </row>
    <row r="900" spans="16:27">
      <c r="P900" s="394">
        <f t="shared" ca="1" si="152"/>
        <v>260</v>
      </c>
      <c r="Q900" s="394">
        <f t="shared" ca="1" si="153"/>
        <v>30</v>
      </c>
      <c r="AA900" s="400"/>
    </row>
    <row r="901" spans="16:27">
      <c r="P901" s="394">
        <f t="shared" ca="1" si="152"/>
        <v>260</v>
      </c>
      <c r="Q901" s="394">
        <f t="shared" ca="1" si="153"/>
        <v>40</v>
      </c>
      <c r="AA901" s="400"/>
    </row>
    <row r="902" spans="16:27">
      <c r="P902" s="394">
        <f t="shared" ca="1" si="152"/>
        <v>260</v>
      </c>
      <c r="Q902" s="394">
        <f t="shared" ca="1" si="153"/>
        <v>40</v>
      </c>
      <c r="AA902" s="400"/>
    </row>
    <row r="903" spans="16:27">
      <c r="P903" s="394">
        <f t="shared" ca="1" si="152"/>
        <v>250</v>
      </c>
      <c r="Q903" s="394">
        <f t="shared" ca="1" si="153"/>
        <v>40</v>
      </c>
      <c r="AA903" s="400"/>
    </row>
    <row r="904" spans="16:27">
      <c r="P904" s="394">
        <f t="shared" ca="1" si="152"/>
        <v>260</v>
      </c>
      <c r="Q904" s="394">
        <f t="shared" ca="1" si="153"/>
        <v>40</v>
      </c>
      <c r="AA904" s="400"/>
    </row>
    <row r="905" spans="16:27">
      <c r="P905" s="394">
        <f t="shared" ca="1" si="152"/>
        <v>250</v>
      </c>
      <c r="Q905" s="394">
        <f t="shared" ca="1" si="153"/>
        <v>40</v>
      </c>
      <c r="AA905" s="400"/>
    </row>
    <row r="906" spans="16:27">
      <c r="P906" s="394">
        <f t="shared" ca="1" si="152"/>
        <v>260</v>
      </c>
      <c r="Q906" s="394">
        <f t="shared" ca="1" si="153"/>
        <v>30</v>
      </c>
      <c r="AA906" s="400"/>
    </row>
    <row r="907" spans="16:27">
      <c r="P907" s="394">
        <f t="shared" ca="1" si="152"/>
        <v>260</v>
      </c>
      <c r="Q907" s="394">
        <f t="shared" ca="1" si="153"/>
        <v>40</v>
      </c>
      <c r="AA907" s="400"/>
    </row>
    <row r="908" spans="16:27">
      <c r="P908" s="394">
        <f t="shared" ca="1" si="152"/>
        <v>250</v>
      </c>
      <c r="Q908" s="394">
        <f t="shared" ca="1" si="153"/>
        <v>30</v>
      </c>
      <c r="AA908" s="400"/>
    </row>
    <row r="909" spans="16:27">
      <c r="P909" s="394">
        <f t="shared" ca="1" si="152"/>
        <v>260</v>
      </c>
      <c r="Q909" s="394">
        <f t="shared" ca="1" si="153"/>
        <v>40</v>
      </c>
      <c r="AA909" s="400"/>
    </row>
    <row r="910" spans="16:27">
      <c r="P910" s="394">
        <f t="shared" ca="1" si="152"/>
        <v>260</v>
      </c>
      <c r="Q910" s="394">
        <f t="shared" ca="1" si="153"/>
        <v>40</v>
      </c>
      <c r="AA910" s="400"/>
    </row>
    <row r="911" spans="16:27">
      <c r="P911" s="394">
        <f t="shared" ca="1" si="152"/>
        <v>260</v>
      </c>
      <c r="Q911" s="394">
        <f t="shared" ca="1" si="153"/>
        <v>40</v>
      </c>
      <c r="AA911" s="400"/>
    </row>
    <row r="912" spans="16:27">
      <c r="P912" s="394">
        <f t="shared" ca="1" si="152"/>
        <v>270</v>
      </c>
      <c r="Q912" s="394">
        <f t="shared" ca="1" si="153"/>
        <v>40</v>
      </c>
      <c r="AA912" s="400"/>
    </row>
    <row r="913" spans="16:27">
      <c r="P913" s="394">
        <f t="shared" ca="1" si="152"/>
        <v>270</v>
      </c>
      <c r="Q913" s="394">
        <f t="shared" ca="1" si="153"/>
        <v>30</v>
      </c>
      <c r="AA913" s="400"/>
    </row>
    <row r="914" spans="16:27">
      <c r="P914" s="394">
        <f t="shared" ca="1" si="152"/>
        <v>260</v>
      </c>
      <c r="Q914" s="394">
        <f t="shared" ca="1" si="153"/>
        <v>30</v>
      </c>
      <c r="AA914" s="400"/>
    </row>
    <row r="915" spans="16:27">
      <c r="P915" s="394">
        <f t="shared" ca="1" si="152"/>
        <v>260</v>
      </c>
      <c r="Q915" s="394">
        <f t="shared" ca="1" si="153"/>
        <v>40</v>
      </c>
      <c r="AA915" s="400"/>
    </row>
    <row r="916" spans="16:27">
      <c r="P916" s="394">
        <f t="shared" ca="1" si="152"/>
        <v>270</v>
      </c>
      <c r="Q916" s="394">
        <f t="shared" ca="1" si="153"/>
        <v>40</v>
      </c>
      <c r="AA916" s="400"/>
    </row>
    <row r="917" spans="16:27">
      <c r="P917" s="394">
        <f t="shared" ca="1" si="152"/>
        <v>260</v>
      </c>
      <c r="Q917" s="394">
        <f t="shared" ca="1" si="153"/>
        <v>30</v>
      </c>
      <c r="AA917" s="400"/>
    </row>
    <row r="918" spans="16:27">
      <c r="P918" s="394">
        <f t="shared" ca="1" si="152"/>
        <v>270</v>
      </c>
      <c r="Q918" s="394">
        <f t="shared" ca="1" si="153"/>
        <v>40</v>
      </c>
      <c r="AA918" s="400"/>
    </row>
    <row r="919" spans="16:27">
      <c r="P919" s="394">
        <f t="shared" ca="1" si="152"/>
        <v>260</v>
      </c>
      <c r="Q919" s="394">
        <f t="shared" ca="1" si="153"/>
        <v>30</v>
      </c>
      <c r="AA919" s="400"/>
    </row>
    <row r="920" spans="16:27">
      <c r="P920" s="394">
        <f t="shared" ca="1" si="152"/>
        <v>260</v>
      </c>
      <c r="Q920" s="394">
        <f t="shared" ca="1" si="153"/>
        <v>30</v>
      </c>
      <c r="AA920" s="400"/>
    </row>
    <row r="921" spans="16:27">
      <c r="P921" s="394">
        <f t="shared" ca="1" si="152"/>
        <v>260</v>
      </c>
      <c r="Q921" s="394">
        <f t="shared" ca="1" si="153"/>
        <v>30</v>
      </c>
      <c r="AA921" s="400"/>
    </row>
    <row r="922" spans="16:27">
      <c r="P922" s="394">
        <f t="shared" ca="1" si="152"/>
        <v>270</v>
      </c>
      <c r="Q922" s="394">
        <f t="shared" ca="1" si="153"/>
        <v>40</v>
      </c>
      <c r="AA922" s="400"/>
    </row>
    <row r="923" spans="16:27">
      <c r="P923" s="394">
        <f t="shared" ca="1" si="152"/>
        <v>250</v>
      </c>
      <c r="Q923" s="394">
        <f t="shared" ca="1" si="153"/>
        <v>30</v>
      </c>
      <c r="AA923" s="400"/>
    </row>
    <row r="924" spans="16:27">
      <c r="P924" s="394">
        <f t="shared" ca="1" si="152"/>
        <v>260</v>
      </c>
      <c r="Q924" s="394">
        <f t="shared" ca="1" si="153"/>
        <v>40</v>
      </c>
      <c r="AA924" s="400"/>
    </row>
    <row r="925" spans="16:27">
      <c r="P925" s="394">
        <f t="shared" ca="1" si="152"/>
        <v>260</v>
      </c>
      <c r="Q925" s="394">
        <f t="shared" ca="1" si="153"/>
        <v>40</v>
      </c>
      <c r="AA925" s="400"/>
    </row>
    <row r="926" spans="16:27">
      <c r="P926" s="394">
        <f t="shared" ca="1" si="152"/>
        <v>260</v>
      </c>
      <c r="Q926" s="394">
        <f t="shared" ca="1" si="153"/>
        <v>40</v>
      </c>
      <c r="AA926" s="400"/>
    </row>
    <row r="927" spans="16:27">
      <c r="P927" s="394">
        <f t="shared" ca="1" si="152"/>
        <v>270</v>
      </c>
      <c r="Q927" s="394">
        <f t="shared" ca="1" si="153"/>
        <v>40</v>
      </c>
      <c r="AA927" s="400"/>
    </row>
    <row r="928" spans="16:27">
      <c r="P928" s="394">
        <f t="shared" ca="1" si="152"/>
        <v>270</v>
      </c>
      <c r="Q928" s="394">
        <f t="shared" ca="1" si="153"/>
        <v>40</v>
      </c>
      <c r="AA928" s="400"/>
    </row>
    <row r="929" spans="16:27">
      <c r="P929" s="394">
        <f t="shared" ca="1" si="152"/>
        <v>260</v>
      </c>
      <c r="Q929" s="394">
        <f t="shared" ca="1" si="153"/>
        <v>40</v>
      </c>
      <c r="AA929" s="400"/>
    </row>
    <row r="930" spans="16:27">
      <c r="P930" s="394">
        <f t="shared" ca="1" si="152"/>
        <v>250</v>
      </c>
      <c r="Q930" s="394">
        <f t="shared" ca="1" si="153"/>
        <v>30</v>
      </c>
      <c r="AA930" s="400"/>
    </row>
    <row r="931" spans="16:27">
      <c r="P931" s="394">
        <f t="shared" ca="1" si="152"/>
        <v>270</v>
      </c>
      <c r="Q931" s="394">
        <f t="shared" ca="1" si="153"/>
        <v>40</v>
      </c>
      <c r="AA931" s="400"/>
    </row>
    <row r="932" spans="16:27">
      <c r="P932" s="394">
        <f t="shared" ca="1" si="152"/>
        <v>260</v>
      </c>
      <c r="Q932" s="394">
        <f t="shared" ca="1" si="153"/>
        <v>40</v>
      </c>
      <c r="AA932" s="400"/>
    </row>
    <row r="933" spans="16:27">
      <c r="P933" s="394">
        <f t="shared" ca="1" si="152"/>
        <v>260</v>
      </c>
      <c r="Q933" s="394">
        <f t="shared" ca="1" si="153"/>
        <v>30</v>
      </c>
      <c r="AA933" s="400"/>
    </row>
    <row r="934" spans="16:27">
      <c r="P934" s="394">
        <f t="shared" ca="1" si="152"/>
        <v>250</v>
      </c>
      <c r="Q934" s="394">
        <f t="shared" ca="1" si="153"/>
        <v>40</v>
      </c>
      <c r="AA934" s="400"/>
    </row>
    <row r="935" spans="16:27">
      <c r="P935" s="394">
        <f t="shared" ca="1" si="152"/>
        <v>260</v>
      </c>
      <c r="Q935" s="394">
        <f t="shared" ca="1" si="153"/>
        <v>40</v>
      </c>
      <c r="AA935" s="400"/>
    </row>
    <row r="936" spans="16:27">
      <c r="P936" s="394">
        <f t="shared" ca="1" si="152"/>
        <v>270</v>
      </c>
      <c r="Q936" s="394">
        <f t="shared" ca="1" si="153"/>
        <v>40</v>
      </c>
      <c r="AA936" s="400"/>
    </row>
    <row r="937" spans="16:27">
      <c r="P937" s="394">
        <f t="shared" ca="1" si="152"/>
        <v>260</v>
      </c>
      <c r="Q937" s="394">
        <f t="shared" ca="1" si="153"/>
        <v>40</v>
      </c>
      <c r="AA937" s="400"/>
    </row>
    <row r="938" spans="16:27">
      <c r="P938" s="394">
        <f t="shared" ca="1" si="152"/>
        <v>260</v>
      </c>
      <c r="Q938" s="394">
        <f t="shared" ca="1" si="153"/>
        <v>40</v>
      </c>
      <c r="AA938" s="400"/>
    </row>
    <row r="939" spans="16:27">
      <c r="P939" s="394">
        <f t="shared" ca="1" si="152"/>
        <v>250</v>
      </c>
      <c r="Q939" s="394">
        <f t="shared" ca="1" si="153"/>
        <v>40</v>
      </c>
      <c r="AA939" s="400"/>
    </row>
    <row r="940" spans="16:27">
      <c r="P940" s="394">
        <f t="shared" ca="1" si="152"/>
        <v>260</v>
      </c>
      <c r="Q940" s="394">
        <f t="shared" ca="1" si="153"/>
        <v>40</v>
      </c>
      <c r="AA940" s="400"/>
    </row>
    <row r="941" spans="16:27">
      <c r="P941" s="394">
        <f t="shared" ca="1" si="152"/>
        <v>250</v>
      </c>
      <c r="Q941" s="394">
        <f t="shared" ca="1" si="153"/>
        <v>30</v>
      </c>
      <c r="AA941" s="400"/>
    </row>
    <row r="942" spans="16:27">
      <c r="P942" s="394">
        <f t="shared" ca="1" si="152"/>
        <v>250</v>
      </c>
      <c r="Q942" s="394">
        <f t="shared" ca="1" si="153"/>
        <v>30</v>
      </c>
      <c r="AA942" s="400"/>
    </row>
    <row r="943" spans="16:27">
      <c r="P943" s="394">
        <f t="shared" ca="1" si="152"/>
        <v>270</v>
      </c>
      <c r="Q943" s="394">
        <f t="shared" ca="1" si="153"/>
        <v>40</v>
      </c>
      <c r="AA943" s="400"/>
    </row>
    <row r="944" spans="16:27">
      <c r="P944" s="394">
        <f t="shared" ca="1" si="152"/>
        <v>260</v>
      </c>
      <c r="Q944" s="394">
        <f t="shared" ca="1" si="153"/>
        <v>40</v>
      </c>
      <c r="AA944" s="400"/>
    </row>
    <row r="945" spans="16:27">
      <c r="P945" s="394">
        <f t="shared" ca="1" si="152"/>
        <v>270</v>
      </c>
      <c r="Q945" s="394">
        <f t="shared" ca="1" si="153"/>
        <v>40</v>
      </c>
      <c r="AA945" s="400"/>
    </row>
    <row r="946" spans="16:27">
      <c r="P946" s="394">
        <f t="shared" ca="1" si="152"/>
        <v>270</v>
      </c>
      <c r="Q946" s="394">
        <f t="shared" ca="1" si="153"/>
        <v>40</v>
      </c>
      <c r="AA946" s="400"/>
    </row>
    <row r="947" spans="16:27">
      <c r="P947" s="394">
        <f t="shared" ca="1" si="152"/>
        <v>250</v>
      </c>
      <c r="Q947" s="394">
        <f t="shared" ca="1" si="153"/>
        <v>30</v>
      </c>
      <c r="AA947" s="400"/>
    </row>
    <row r="948" spans="16:27">
      <c r="P948" s="394">
        <f t="shared" ca="1" si="152"/>
        <v>260</v>
      </c>
      <c r="Q948" s="394">
        <f t="shared" ca="1" si="153"/>
        <v>30</v>
      </c>
      <c r="AA948" s="400"/>
    </row>
    <row r="949" spans="16:27">
      <c r="P949" s="394">
        <f t="shared" ca="1" si="152"/>
        <v>260</v>
      </c>
      <c r="Q949" s="394">
        <f t="shared" ca="1" si="153"/>
        <v>40</v>
      </c>
      <c r="AA949" s="400"/>
    </row>
    <row r="950" spans="16:27">
      <c r="P950" s="394">
        <f t="shared" ca="1" si="152"/>
        <v>260</v>
      </c>
      <c r="Q950" s="394">
        <f t="shared" ca="1" si="153"/>
        <v>30</v>
      </c>
      <c r="AA950" s="400"/>
    </row>
    <row r="951" spans="16:27">
      <c r="P951" s="394">
        <f t="shared" ca="1" si="152"/>
        <v>250</v>
      </c>
      <c r="Q951" s="394">
        <f t="shared" ca="1" si="153"/>
        <v>40</v>
      </c>
      <c r="AA951" s="400"/>
    </row>
    <row r="952" spans="16:27">
      <c r="P952" s="394">
        <f t="shared" ca="1" si="152"/>
        <v>260</v>
      </c>
      <c r="Q952" s="394">
        <f t="shared" ca="1" si="153"/>
        <v>40</v>
      </c>
      <c r="AA952" s="400"/>
    </row>
    <row r="953" spans="16:27">
      <c r="P953" s="394">
        <f t="shared" ca="1" si="152"/>
        <v>260</v>
      </c>
      <c r="Q953" s="394">
        <f t="shared" ca="1" si="153"/>
        <v>40</v>
      </c>
      <c r="AA953" s="400"/>
    </row>
    <row r="954" spans="16:27">
      <c r="P954" s="394">
        <f t="shared" ca="1" si="152"/>
        <v>260</v>
      </c>
      <c r="Q954" s="394">
        <f t="shared" ca="1" si="153"/>
        <v>40</v>
      </c>
      <c r="AA954" s="400"/>
    </row>
    <row r="955" spans="16:27">
      <c r="P955" s="394">
        <f t="shared" ca="1" si="152"/>
        <v>260</v>
      </c>
      <c r="Q955" s="394">
        <f t="shared" ca="1" si="153"/>
        <v>30</v>
      </c>
      <c r="AA955" s="400"/>
    </row>
    <row r="956" spans="16:27">
      <c r="P956" s="394">
        <f t="shared" ca="1" si="152"/>
        <v>250</v>
      </c>
      <c r="Q956" s="394">
        <f t="shared" ca="1" si="153"/>
        <v>30</v>
      </c>
      <c r="AA956" s="400"/>
    </row>
    <row r="957" spans="16:27">
      <c r="P957" s="394">
        <f t="shared" ca="1" si="152"/>
        <v>250</v>
      </c>
      <c r="Q957" s="394">
        <f t="shared" ca="1" si="153"/>
        <v>40</v>
      </c>
      <c r="AA957" s="400"/>
    </row>
    <row r="958" spans="16:27">
      <c r="P958" s="394">
        <f t="shared" ca="1" si="152"/>
        <v>260</v>
      </c>
      <c r="Q958" s="394">
        <f t="shared" ca="1" si="153"/>
        <v>30</v>
      </c>
      <c r="AA958" s="400"/>
    </row>
    <row r="959" spans="16:27">
      <c r="P959" s="394">
        <f t="shared" ca="1" si="152"/>
        <v>250</v>
      </c>
      <c r="Q959" s="394">
        <f t="shared" ca="1" si="153"/>
        <v>30</v>
      </c>
      <c r="AA959" s="400"/>
    </row>
    <row r="960" spans="16:27">
      <c r="P960" s="394">
        <f t="shared" ref="P960:P1023" ca="1" si="154">ROUND((RAND()*(270-250)+250),-1)</f>
        <v>250</v>
      </c>
      <c r="Q960" s="394">
        <f t="shared" ref="Q960:Q1023" ca="1" si="155">ROUND((RAND()*(45-30)+30),-1)</f>
        <v>30</v>
      </c>
      <c r="AA960" s="400"/>
    </row>
    <row r="961" spans="16:27">
      <c r="P961" s="394">
        <f t="shared" ca="1" si="154"/>
        <v>250</v>
      </c>
      <c r="Q961" s="394">
        <f t="shared" ca="1" si="155"/>
        <v>40</v>
      </c>
      <c r="AA961" s="400"/>
    </row>
    <row r="962" spans="16:27">
      <c r="P962" s="394">
        <f t="shared" ca="1" si="154"/>
        <v>250</v>
      </c>
      <c r="Q962" s="394">
        <f t="shared" ca="1" si="155"/>
        <v>40</v>
      </c>
      <c r="AA962" s="400"/>
    </row>
    <row r="963" spans="16:27">
      <c r="P963" s="394">
        <f t="shared" ca="1" si="154"/>
        <v>270</v>
      </c>
      <c r="Q963" s="394">
        <f t="shared" ca="1" si="155"/>
        <v>40</v>
      </c>
      <c r="AA963" s="400"/>
    </row>
    <row r="964" spans="16:27">
      <c r="P964" s="394">
        <f t="shared" ca="1" si="154"/>
        <v>260</v>
      </c>
      <c r="Q964" s="394">
        <f t="shared" ca="1" si="155"/>
        <v>30</v>
      </c>
      <c r="AA964" s="400"/>
    </row>
    <row r="965" spans="16:27">
      <c r="P965" s="394">
        <f t="shared" ca="1" si="154"/>
        <v>270</v>
      </c>
      <c r="Q965" s="394">
        <f t="shared" ca="1" si="155"/>
        <v>30</v>
      </c>
      <c r="AA965" s="400"/>
    </row>
    <row r="966" spans="16:27">
      <c r="P966" s="394">
        <f t="shared" ca="1" si="154"/>
        <v>270</v>
      </c>
      <c r="Q966" s="394">
        <f t="shared" ca="1" si="155"/>
        <v>40</v>
      </c>
      <c r="AA966" s="400"/>
    </row>
    <row r="967" spans="16:27">
      <c r="P967" s="394">
        <f t="shared" ca="1" si="154"/>
        <v>250</v>
      </c>
      <c r="Q967" s="394">
        <f t="shared" ca="1" si="155"/>
        <v>40</v>
      </c>
      <c r="AA967" s="400"/>
    </row>
    <row r="968" spans="16:27">
      <c r="P968" s="394">
        <f t="shared" ca="1" si="154"/>
        <v>270</v>
      </c>
      <c r="Q968" s="394">
        <f t="shared" ca="1" si="155"/>
        <v>40</v>
      </c>
      <c r="AA968" s="400"/>
    </row>
    <row r="969" spans="16:27">
      <c r="P969" s="394">
        <f t="shared" ca="1" si="154"/>
        <v>270</v>
      </c>
      <c r="Q969" s="394">
        <f t="shared" ca="1" si="155"/>
        <v>40</v>
      </c>
      <c r="AA969" s="400"/>
    </row>
    <row r="970" spans="16:27">
      <c r="P970" s="394">
        <f t="shared" ca="1" si="154"/>
        <v>260</v>
      </c>
      <c r="Q970" s="394">
        <f t="shared" ca="1" si="155"/>
        <v>40</v>
      </c>
      <c r="AA970" s="400"/>
    </row>
    <row r="971" spans="16:27">
      <c r="P971" s="394">
        <f t="shared" ca="1" si="154"/>
        <v>270</v>
      </c>
      <c r="Q971" s="394">
        <f t="shared" ca="1" si="155"/>
        <v>40</v>
      </c>
      <c r="AA971" s="400"/>
    </row>
    <row r="972" spans="16:27">
      <c r="P972" s="394">
        <f t="shared" ca="1" si="154"/>
        <v>270</v>
      </c>
      <c r="Q972" s="394">
        <f t="shared" ca="1" si="155"/>
        <v>40</v>
      </c>
      <c r="AA972" s="400"/>
    </row>
    <row r="973" spans="16:27">
      <c r="P973" s="394">
        <f t="shared" ca="1" si="154"/>
        <v>260</v>
      </c>
      <c r="Q973" s="394">
        <f t="shared" ca="1" si="155"/>
        <v>40</v>
      </c>
      <c r="AA973" s="400"/>
    </row>
    <row r="974" spans="16:27">
      <c r="P974" s="394">
        <f t="shared" ca="1" si="154"/>
        <v>260</v>
      </c>
      <c r="Q974" s="394">
        <f t="shared" ca="1" si="155"/>
        <v>40</v>
      </c>
      <c r="AA974" s="400"/>
    </row>
    <row r="975" spans="16:27">
      <c r="P975" s="394">
        <f t="shared" ca="1" si="154"/>
        <v>260</v>
      </c>
      <c r="Q975" s="394">
        <f t="shared" ca="1" si="155"/>
        <v>30</v>
      </c>
      <c r="AA975" s="400"/>
    </row>
    <row r="976" spans="16:27">
      <c r="P976" s="394">
        <f t="shared" ca="1" si="154"/>
        <v>250</v>
      </c>
      <c r="Q976" s="394">
        <f t="shared" ca="1" si="155"/>
        <v>30</v>
      </c>
      <c r="AA976" s="400"/>
    </row>
    <row r="977" spans="16:27">
      <c r="P977" s="394">
        <f t="shared" ca="1" si="154"/>
        <v>260</v>
      </c>
      <c r="Q977" s="394">
        <f t="shared" ca="1" si="155"/>
        <v>30</v>
      </c>
      <c r="AA977" s="400"/>
    </row>
    <row r="978" spans="16:27">
      <c r="P978" s="394">
        <f t="shared" ca="1" si="154"/>
        <v>250</v>
      </c>
      <c r="Q978" s="394">
        <f t="shared" ca="1" si="155"/>
        <v>30</v>
      </c>
      <c r="AA978" s="400"/>
    </row>
    <row r="979" spans="16:27">
      <c r="P979" s="394">
        <f t="shared" ca="1" si="154"/>
        <v>250</v>
      </c>
      <c r="Q979" s="394">
        <f t="shared" ca="1" si="155"/>
        <v>40</v>
      </c>
      <c r="AA979" s="400"/>
    </row>
    <row r="980" spans="16:27">
      <c r="P980" s="394">
        <f t="shared" ca="1" si="154"/>
        <v>260</v>
      </c>
      <c r="Q980" s="394">
        <f t="shared" ca="1" si="155"/>
        <v>40</v>
      </c>
      <c r="AA980" s="400"/>
    </row>
    <row r="981" spans="16:27">
      <c r="P981" s="394">
        <f t="shared" ca="1" si="154"/>
        <v>260</v>
      </c>
      <c r="Q981" s="394">
        <f t="shared" ca="1" si="155"/>
        <v>40</v>
      </c>
      <c r="AA981" s="400"/>
    </row>
    <row r="982" spans="16:27">
      <c r="P982" s="394">
        <f t="shared" ca="1" si="154"/>
        <v>250</v>
      </c>
      <c r="Q982" s="394">
        <f t="shared" ca="1" si="155"/>
        <v>30</v>
      </c>
      <c r="AA982" s="400"/>
    </row>
    <row r="983" spans="16:27">
      <c r="P983" s="394">
        <f t="shared" ca="1" si="154"/>
        <v>270</v>
      </c>
      <c r="Q983" s="394">
        <f t="shared" ca="1" si="155"/>
        <v>40</v>
      </c>
      <c r="AA983" s="400"/>
    </row>
    <row r="984" spans="16:27">
      <c r="P984" s="394">
        <f t="shared" ca="1" si="154"/>
        <v>260</v>
      </c>
      <c r="Q984" s="394">
        <f t="shared" ca="1" si="155"/>
        <v>40</v>
      </c>
      <c r="AA984" s="400"/>
    </row>
    <row r="985" spans="16:27">
      <c r="P985" s="394">
        <f t="shared" ca="1" si="154"/>
        <v>250</v>
      </c>
      <c r="Q985" s="394">
        <f t="shared" ca="1" si="155"/>
        <v>30</v>
      </c>
      <c r="AA985" s="400"/>
    </row>
    <row r="986" spans="16:27">
      <c r="P986" s="394">
        <f t="shared" ca="1" si="154"/>
        <v>250</v>
      </c>
      <c r="Q986" s="394">
        <f t="shared" ca="1" si="155"/>
        <v>40</v>
      </c>
      <c r="AA986" s="400"/>
    </row>
    <row r="987" spans="16:27">
      <c r="P987" s="394">
        <f t="shared" ca="1" si="154"/>
        <v>250</v>
      </c>
      <c r="Q987" s="394">
        <f t="shared" ca="1" si="155"/>
        <v>40</v>
      </c>
      <c r="AA987" s="400"/>
    </row>
    <row r="988" spans="16:27">
      <c r="P988" s="394">
        <f t="shared" ca="1" si="154"/>
        <v>270</v>
      </c>
      <c r="Q988" s="394">
        <f t="shared" ca="1" si="155"/>
        <v>40</v>
      </c>
      <c r="AA988" s="400"/>
    </row>
    <row r="989" spans="16:27">
      <c r="P989" s="394">
        <f t="shared" ca="1" si="154"/>
        <v>260</v>
      </c>
      <c r="Q989" s="394">
        <f t="shared" ca="1" si="155"/>
        <v>40</v>
      </c>
      <c r="AA989" s="400"/>
    </row>
    <row r="990" spans="16:27">
      <c r="P990" s="394">
        <f t="shared" ca="1" si="154"/>
        <v>250</v>
      </c>
      <c r="Q990" s="394">
        <f t="shared" ca="1" si="155"/>
        <v>40</v>
      </c>
      <c r="AA990" s="400"/>
    </row>
    <row r="991" spans="16:27">
      <c r="P991" s="394">
        <f t="shared" ca="1" si="154"/>
        <v>260</v>
      </c>
      <c r="Q991" s="394">
        <f t="shared" ca="1" si="155"/>
        <v>40</v>
      </c>
      <c r="AA991" s="400"/>
    </row>
    <row r="992" spans="16:27">
      <c r="P992" s="394">
        <f t="shared" ca="1" si="154"/>
        <v>250</v>
      </c>
      <c r="Q992" s="394">
        <f t="shared" ca="1" si="155"/>
        <v>40</v>
      </c>
      <c r="AA992" s="400"/>
    </row>
    <row r="993" spans="16:27">
      <c r="P993" s="394">
        <f t="shared" ca="1" si="154"/>
        <v>250</v>
      </c>
      <c r="Q993" s="394">
        <f t="shared" ca="1" si="155"/>
        <v>40</v>
      </c>
      <c r="AA993" s="400"/>
    </row>
    <row r="994" spans="16:27">
      <c r="P994" s="394">
        <f t="shared" ca="1" si="154"/>
        <v>260</v>
      </c>
      <c r="Q994" s="394">
        <f t="shared" ca="1" si="155"/>
        <v>30</v>
      </c>
      <c r="AA994" s="400"/>
    </row>
    <row r="995" spans="16:27">
      <c r="P995" s="394">
        <f t="shared" ca="1" si="154"/>
        <v>270</v>
      </c>
      <c r="Q995" s="394">
        <f t="shared" ca="1" si="155"/>
        <v>40</v>
      </c>
      <c r="AA995" s="400"/>
    </row>
    <row r="996" spans="16:27">
      <c r="P996" s="394">
        <f t="shared" ca="1" si="154"/>
        <v>270</v>
      </c>
      <c r="Q996" s="394">
        <f t="shared" ca="1" si="155"/>
        <v>30</v>
      </c>
      <c r="AA996" s="400"/>
    </row>
    <row r="997" spans="16:27">
      <c r="P997" s="394">
        <f t="shared" ca="1" si="154"/>
        <v>270</v>
      </c>
      <c r="Q997" s="394">
        <f t="shared" ca="1" si="155"/>
        <v>40</v>
      </c>
      <c r="AA997" s="400"/>
    </row>
    <row r="998" spans="16:27">
      <c r="P998" s="394">
        <f t="shared" ca="1" si="154"/>
        <v>260</v>
      </c>
      <c r="Q998" s="394">
        <f t="shared" ca="1" si="155"/>
        <v>40</v>
      </c>
      <c r="AA998" s="400"/>
    </row>
    <row r="999" spans="16:27">
      <c r="P999" s="394">
        <f t="shared" ca="1" si="154"/>
        <v>260</v>
      </c>
      <c r="Q999" s="394">
        <f t="shared" ca="1" si="155"/>
        <v>40</v>
      </c>
      <c r="AA999" s="400"/>
    </row>
    <row r="1000" spans="16:27">
      <c r="P1000" s="394">
        <f t="shared" ca="1" si="154"/>
        <v>250</v>
      </c>
      <c r="Q1000" s="394">
        <f t="shared" ca="1" si="155"/>
        <v>40</v>
      </c>
      <c r="AA1000" s="400"/>
    </row>
    <row r="1001" spans="16:27">
      <c r="P1001" s="394">
        <f t="shared" ca="1" si="154"/>
        <v>270</v>
      </c>
      <c r="Q1001" s="394">
        <f t="shared" ca="1" si="155"/>
        <v>40</v>
      </c>
      <c r="AA1001" s="400"/>
    </row>
    <row r="1002" spans="16:27">
      <c r="P1002" s="394">
        <f t="shared" ca="1" si="154"/>
        <v>270</v>
      </c>
      <c r="Q1002" s="394">
        <f t="shared" ca="1" si="155"/>
        <v>40</v>
      </c>
      <c r="AA1002" s="400"/>
    </row>
    <row r="1003" spans="16:27">
      <c r="P1003" s="394">
        <f t="shared" ca="1" si="154"/>
        <v>260</v>
      </c>
      <c r="Q1003" s="394">
        <f t="shared" ca="1" si="155"/>
        <v>40</v>
      </c>
      <c r="AA1003" s="400"/>
    </row>
    <row r="1004" spans="16:27">
      <c r="P1004" s="394">
        <f t="shared" ca="1" si="154"/>
        <v>250</v>
      </c>
      <c r="Q1004" s="394">
        <f t="shared" ca="1" si="155"/>
        <v>30</v>
      </c>
      <c r="AA1004" s="400"/>
    </row>
    <row r="1005" spans="16:27">
      <c r="P1005" s="394">
        <f t="shared" ca="1" si="154"/>
        <v>260</v>
      </c>
      <c r="Q1005" s="394">
        <f t="shared" ca="1" si="155"/>
        <v>30</v>
      </c>
      <c r="AA1005" s="400"/>
    </row>
    <row r="1006" spans="16:27">
      <c r="P1006" s="394">
        <f t="shared" ca="1" si="154"/>
        <v>260</v>
      </c>
      <c r="Q1006" s="394">
        <f t="shared" ca="1" si="155"/>
        <v>30</v>
      </c>
      <c r="AA1006" s="400"/>
    </row>
    <row r="1007" spans="16:27">
      <c r="P1007" s="394">
        <f t="shared" ca="1" si="154"/>
        <v>270</v>
      </c>
      <c r="Q1007" s="394">
        <f t="shared" ca="1" si="155"/>
        <v>40</v>
      </c>
      <c r="AA1007" s="400"/>
    </row>
    <row r="1008" spans="16:27">
      <c r="P1008" s="394">
        <f t="shared" ca="1" si="154"/>
        <v>250</v>
      </c>
      <c r="Q1008" s="394">
        <f t="shared" ca="1" si="155"/>
        <v>40</v>
      </c>
      <c r="AA1008" s="400"/>
    </row>
    <row r="1009" spans="16:27">
      <c r="P1009" s="394">
        <f t="shared" ca="1" si="154"/>
        <v>260</v>
      </c>
      <c r="Q1009" s="394">
        <f t="shared" ca="1" si="155"/>
        <v>40</v>
      </c>
      <c r="AA1009" s="400"/>
    </row>
    <row r="1010" spans="16:27">
      <c r="P1010" s="394">
        <f t="shared" ca="1" si="154"/>
        <v>270</v>
      </c>
      <c r="Q1010" s="394">
        <f t="shared" ca="1" si="155"/>
        <v>30</v>
      </c>
      <c r="AA1010" s="400"/>
    </row>
    <row r="1011" spans="16:27">
      <c r="P1011" s="394">
        <f t="shared" ca="1" si="154"/>
        <v>270</v>
      </c>
      <c r="Q1011" s="394">
        <f t="shared" ca="1" si="155"/>
        <v>40</v>
      </c>
      <c r="AA1011" s="400"/>
    </row>
    <row r="1012" spans="16:27">
      <c r="P1012" s="394">
        <f t="shared" ca="1" si="154"/>
        <v>260</v>
      </c>
      <c r="Q1012" s="394">
        <f t="shared" ca="1" si="155"/>
        <v>40</v>
      </c>
      <c r="AA1012" s="400"/>
    </row>
    <row r="1013" spans="16:27">
      <c r="P1013" s="394">
        <f t="shared" ca="1" si="154"/>
        <v>260</v>
      </c>
      <c r="Q1013" s="394">
        <f t="shared" ca="1" si="155"/>
        <v>30</v>
      </c>
      <c r="AA1013" s="400"/>
    </row>
    <row r="1014" spans="16:27">
      <c r="P1014" s="394">
        <f t="shared" ca="1" si="154"/>
        <v>260</v>
      </c>
      <c r="Q1014" s="394">
        <f t="shared" ca="1" si="155"/>
        <v>30</v>
      </c>
      <c r="AA1014" s="400"/>
    </row>
    <row r="1015" spans="16:27">
      <c r="P1015" s="394">
        <f t="shared" ca="1" si="154"/>
        <v>250</v>
      </c>
      <c r="Q1015" s="394">
        <f t="shared" ca="1" si="155"/>
        <v>30</v>
      </c>
      <c r="AA1015" s="400"/>
    </row>
    <row r="1016" spans="16:27">
      <c r="P1016" s="394">
        <f t="shared" ca="1" si="154"/>
        <v>260</v>
      </c>
      <c r="Q1016" s="394">
        <f t="shared" ca="1" si="155"/>
        <v>40</v>
      </c>
      <c r="AA1016" s="400"/>
    </row>
    <row r="1017" spans="16:27">
      <c r="P1017" s="394">
        <f t="shared" ca="1" si="154"/>
        <v>260</v>
      </c>
      <c r="Q1017" s="394">
        <f t="shared" ca="1" si="155"/>
        <v>30</v>
      </c>
      <c r="AA1017" s="400"/>
    </row>
    <row r="1018" spans="16:27">
      <c r="P1018" s="394">
        <f t="shared" ca="1" si="154"/>
        <v>260</v>
      </c>
      <c r="Q1018" s="394">
        <f t="shared" ca="1" si="155"/>
        <v>40</v>
      </c>
      <c r="AA1018" s="400"/>
    </row>
    <row r="1019" spans="16:27">
      <c r="P1019" s="394">
        <f t="shared" ca="1" si="154"/>
        <v>250</v>
      </c>
      <c r="Q1019" s="394">
        <f t="shared" ca="1" si="155"/>
        <v>30</v>
      </c>
      <c r="AA1019" s="400"/>
    </row>
    <row r="1020" spans="16:27">
      <c r="P1020" s="394">
        <f t="shared" ca="1" si="154"/>
        <v>250</v>
      </c>
      <c r="Q1020" s="394">
        <f t="shared" ca="1" si="155"/>
        <v>40</v>
      </c>
      <c r="AA1020" s="400"/>
    </row>
    <row r="1021" spans="16:27">
      <c r="P1021" s="394">
        <f t="shared" ca="1" si="154"/>
        <v>260</v>
      </c>
      <c r="Q1021" s="394">
        <f t="shared" ca="1" si="155"/>
        <v>40</v>
      </c>
      <c r="AA1021" s="400"/>
    </row>
    <row r="1022" spans="16:27">
      <c r="P1022" s="394">
        <f t="shared" ca="1" si="154"/>
        <v>260</v>
      </c>
      <c r="Q1022" s="394">
        <f t="shared" ca="1" si="155"/>
        <v>40</v>
      </c>
      <c r="AA1022" s="400"/>
    </row>
    <row r="1023" spans="16:27">
      <c r="P1023" s="394">
        <f t="shared" ca="1" si="154"/>
        <v>270</v>
      </c>
      <c r="Q1023" s="394">
        <f t="shared" ca="1" si="155"/>
        <v>40</v>
      </c>
      <c r="AA1023" s="400"/>
    </row>
    <row r="1024" spans="16:27">
      <c r="P1024" s="394">
        <f t="shared" ref="P1024:P1062" ca="1" si="156">ROUND((RAND()*(270-250)+250),-1)</f>
        <v>270</v>
      </c>
      <c r="Q1024" s="394">
        <f t="shared" ref="Q1024:Q1061" ca="1" si="157">ROUND((RAND()*(45-30)+30),-1)</f>
        <v>40</v>
      </c>
      <c r="AA1024" s="400"/>
    </row>
    <row r="1025" spans="16:27">
      <c r="P1025" s="394">
        <f t="shared" ca="1" si="156"/>
        <v>270</v>
      </c>
      <c r="Q1025" s="394">
        <f t="shared" ca="1" si="157"/>
        <v>30</v>
      </c>
      <c r="AA1025" s="400"/>
    </row>
    <row r="1026" spans="16:27">
      <c r="P1026" s="394">
        <f t="shared" ca="1" si="156"/>
        <v>260</v>
      </c>
      <c r="Q1026" s="394">
        <f t="shared" ca="1" si="157"/>
        <v>40</v>
      </c>
      <c r="AA1026" s="400"/>
    </row>
    <row r="1027" spans="16:27">
      <c r="P1027" s="394">
        <f t="shared" ca="1" si="156"/>
        <v>260</v>
      </c>
      <c r="Q1027" s="394">
        <f t="shared" ca="1" si="157"/>
        <v>40</v>
      </c>
      <c r="AA1027" s="400"/>
    </row>
    <row r="1028" spans="16:27">
      <c r="P1028" s="394">
        <f t="shared" ca="1" si="156"/>
        <v>250</v>
      </c>
      <c r="Q1028" s="394">
        <f t="shared" ca="1" si="157"/>
        <v>40</v>
      </c>
      <c r="AA1028" s="400"/>
    </row>
    <row r="1029" spans="16:27">
      <c r="P1029" s="394">
        <f t="shared" ca="1" si="156"/>
        <v>270</v>
      </c>
      <c r="Q1029" s="394">
        <f t="shared" ca="1" si="157"/>
        <v>40</v>
      </c>
      <c r="AA1029" s="400"/>
    </row>
    <row r="1030" spans="16:27">
      <c r="P1030" s="394">
        <f t="shared" ca="1" si="156"/>
        <v>260</v>
      </c>
      <c r="Q1030" s="394">
        <f t="shared" ca="1" si="157"/>
        <v>40</v>
      </c>
      <c r="AA1030" s="400"/>
    </row>
    <row r="1031" spans="16:27">
      <c r="P1031" s="394">
        <f t="shared" ca="1" si="156"/>
        <v>260</v>
      </c>
      <c r="Q1031" s="394">
        <f t="shared" ca="1" si="157"/>
        <v>30</v>
      </c>
      <c r="AA1031" s="400"/>
    </row>
    <row r="1032" spans="16:27">
      <c r="P1032" s="394">
        <f t="shared" ca="1" si="156"/>
        <v>270</v>
      </c>
      <c r="Q1032" s="394">
        <f t="shared" ca="1" si="157"/>
        <v>40</v>
      </c>
      <c r="AA1032" s="400"/>
    </row>
    <row r="1033" spans="16:27">
      <c r="P1033" s="394">
        <f t="shared" ca="1" si="156"/>
        <v>270</v>
      </c>
      <c r="Q1033" s="394">
        <f t="shared" ca="1" si="157"/>
        <v>40</v>
      </c>
      <c r="AA1033" s="400"/>
    </row>
    <row r="1034" spans="16:27">
      <c r="P1034" s="394">
        <f t="shared" ca="1" si="156"/>
        <v>260</v>
      </c>
      <c r="Q1034" s="394">
        <f t="shared" ca="1" si="157"/>
        <v>40</v>
      </c>
      <c r="AA1034" s="400"/>
    </row>
    <row r="1035" spans="16:27">
      <c r="P1035" s="394">
        <f t="shared" ca="1" si="156"/>
        <v>260</v>
      </c>
      <c r="Q1035" s="394">
        <f t="shared" ca="1" si="157"/>
        <v>40</v>
      </c>
      <c r="AA1035" s="400"/>
    </row>
    <row r="1036" spans="16:27">
      <c r="P1036" s="394">
        <f t="shared" ca="1" si="156"/>
        <v>250</v>
      </c>
      <c r="Q1036" s="394">
        <f t="shared" ca="1" si="157"/>
        <v>40</v>
      </c>
      <c r="AA1036" s="400"/>
    </row>
    <row r="1037" spans="16:27">
      <c r="P1037" s="394">
        <f t="shared" ca="1" si="156"/>
        <v>250</v>
      </c>
      <c r="Q1037" s="394">
        <f t="shared" ca="1" si="157"/>
        <v>40</v>
      </c>
      <c r="AA1037" s="400"/>
    </row>
    <row r="1038" spans="16:27">
      <c r="P1038" s="394">
        <f t="shared" ca="1" si="156"/>
        <v>260</v>
      </c>
      <c r="Q1038" s="394">
        <f t="shared" ca="1" si="157"/>
        <v>30</v>
      </c>
      <c r="AA1038" s="400"/>
    </row>
    <row r="1039" spans="16:27">
      <c r="P1039" s="394">
        <f t="shared" ca="1" si="156"/>
        <v>270</v>
      </c>
      <c r="Q1039" s="394">
        <f t="shared" ca="1" si="157"/>
        <v>30</v>
      </c>
      <c r="AA1039" s="400"/>
    </row>
    <row r="1040" spans="16:27">
      <c r="P1040" s="394">
        <f t="shared" ca="1" si="156"/>
        <v>250</v>
      </c>
      <c r="Q1040" s="394">
        <f t="shared" ca="1" si="157"/>
        <v>40</v>
      </c>
      <c r="AA1040" s="400"/>
    </row>
    <row r="1041" spans="16:27">
      <c r="P1041" s="394">
        <f t="shared" ca="1" si="156"/>
        <v>270</v>
      </c>
      <c r="Q1041" s="394">
        <f t="shared" ca="1" si="157"/>
        <v>40</v>
      </c>
      <c r="AA1041" s="400"/>
    </row>
    <row r="1042" spans="16:27">
      <c r="P1042" s="394">
        <f t="shared" ca="1" si="156"/>
        <v>260</v>
      </c>
      <c r="Q1042" s="394">
        <f t="shared" ca="1" si="157"/>
        <v>30</v>
      </c>
      <c r="AA1042" s="400"/>
    </row>
    <row r="1043" spans="16:27">
      <c r="P1043" s="394">
        <f t="shared" ca="1" si="156"/>
        <v>260</v>
      </c>
      <c r="Q1043" s="394">
        <f t="shared" ca="1" si="157"/>
        <v>30</v>
      </c>
      <c r="AA1043" s="400"/>
    </row>
    <row r="1044" spans="16:27">
      <c r="P1044" s="394">
        <f t="shared" ca="1" si="156"/>
        <v>270</v>
      </c>
      <c r="Q1044" s="394">
        <f t="shared" ca="1" si="157"/>
        <v>40</v>
      </c>
      <c r="AA1044" s="400"/>
    </row>
    <row r="1045" spans="16:27">
      <c r="P1045" s="394">
        <f t="shared" ca="1" si="156"/>
        <v>260</v>
      </c>
      <c r="Q1045" s="394">
        <f t="shared" ca="1" si="157"/>
        <v>40</v>
      </c>
      <c r="AA1045" s="400"/>
    </row>
    <row r="1046" spans="16:27">
      <c r="P1046" s="394">
        <f t="shared" ca="1" si="156"/>
        <v>250</v>
      </c>
      <c r="Q1046" s="394">
        <f t="shared" ca="1" si="157"/>
        <v>30</v>
      </c>
      <c r="AA1046" s="400"/>
    </row>
    <row r="1047" spans="16:27">
      <c r="P1047" s="394">
        <f t="shared" ca="1" si="156"/>
        <v>270</v>
      </c>
      <c r="Q1047" s="394">
        <f t="shared" ca="1" si="157"/>
        <v>40</v>
      </c>
      <c r="AA1047" s="400"/>
    </row>
    <row r="1048" spans="16:27">
      <c r="P1048" s="394">
        <f t="shared" ca="1" si="156"/>
        <v>260</v>
      </c>
      <c r="Q1048" s="394">
        <f t="shared" ca="1" si="157"/>
        <v>30</v>
      </c>
      <c r="AA1048" s="400"/>
    </row>
    <row r="1049" spans="16:27">
      <c r="P1049" s="394">
        <f t="shared" ca="1" si="156"/>
        <v>260</v>
      </c>
      <c r="Q1049" s="394">
        <f t="shared" ca="1" si="157"/>
        <v>40</v>
      </c>
      <c r="AA1049" s="400"/>
    </row>
    <row r="1050" spans="16:27">
      <c r="P1050" s="394">
        <f t="shared" ca="1" si="156"/>
        <v>250</v>
      </c>
      <c r="Q1050" s="394">
        <f t="shared" ca="1" si="157"/>
        <v>30</v>
      </c>
      <c r="AA1050" s="400"/>
    </row>
    <row r="1051" spans="16:27">
      <c r="P1051" s="394">
        <f t="shared" ca="1" si="156"/>
        <v>250</v>
      </c>
      <c r="Q1051" s="394">
        <f t="shared" ca="1" si="157"/>
        <v>40</v>
      </c>
      <c r="AA1051" s="400"/>
    </row>
    <row r="1052" spans="16:27">
      <c r="P1052" s="394">
        <f t="shared" ca="1" si="156"/>
        <v>260</v>
      </c>
      <c r="Q1052" s="394">
        <f t="shared" ca="1" si="157"/>
        <v>40</v>
      </c>
      <c r="AA1052" s="400"/>
    </row>
    <row r="1053" spans="16:27">
      <c r="P1053" s="394">
        <f t="shared" ca="1" si="156"/>
        <v>260</v>
      </c>
      <c r="Q1053" s="394">
        <f t="shared" ca="1" si="157"/>
        <v>40</v>
      </c>
      <c r="AA1053" s="400"/>
    </row>
    <row r="1054" spans="16:27">
      <c r="P1054" s="394">
        <f t="shared" ca="1" si="156"/>
        <v>250</v>
      </c>
      <c r="Q1054" s="394">
        <f t="shared" ca="1" si="157"/>
        <v>30</v>
      </c>
      <c r="AA1054" s="400"/>
    </row>
    <row r="1055" spans="16:27">
      <c r="P1055" s="394">
        <f t="shared" ca="1" si="156"/>
        <v>260</v>
      </c>
      <c r="Q1055" s="394">
        <f t="shared" ca="1" si="157"/>
        <v>40</v>
      </c>
      <c r="AA1055" s="400"/>
    </row>
    <row r="1056" spans="16:27">
      <c r="P1056" s="394">
        <f t="shared" ca="1" si="156"/>
        <v>260</v>
      </c>
      <c r="Q1056" s="394">
        <f t="shared" ca="1" si="157"/>
        <v>30</v>
      </c>
      <c r="AA1056" s="400"/>
    </row>
    <row r="1057" spans="16:17">
      <c r="P1057" s="394">
        <f t="shared" ca="1" si="156"/>
        <v>260</v>
      </c>
      <c r="Q1057" s="394">
        <f t="shared" ca="1" si="157"/>
        <v>30</v>
      </c>
    </row>
    <row r="1058" spans="16:17">
      <c r="P1058" s="394">
        <f t="shared" ca="1" si="156"/>
        <v>260</v>
      </c>
      <c r="Q1058" s="394">
        <f t="shared" ca="1" si="157"/>
        <v>40</v>
      </c>
    </row>
    <row r="1059" spans="16:17">
      <c r="P1059" s="394">
        <f t="shared" ca="1" si="156"/>
        <v>250</v>
      </c>
      <c r="Q1059" s="394">
        <f t="shared" ca="1" si="157"/>
        <v>40</v>
      </c>
    </row>
    <row r="1060" spans="16:17">
      <c r="P1060" s="394">
        <f t="shared" ca="1" si="156"/>
        <v>260</v>
      </c>
      <c r="Q1060" s="394">
        <f t="shared" ca="1" si="157"/>
        <v>30</v>
      </c>
    </row>
    <row r="1061" spans="16:17">
      <c r="P1061" s="394">
        <f t="shared" ca="1" si="156"/>
        <v>250</v>
      </c>
      <c r="Q1061" s="394">
        <f t="shared" ca="1" si="157"/>
        <v>40</v>
      </c>
    </row>
    <row r="1062" spans="16:17">
      <c r="P1062" s="394">
        <f t="shared" ca="1" si="156"/>
        <v>260</v>
      </c>
    </row>
  </sheetData>
  <mergeCells count="38">
    <mergeCell ref="A521:H521"/>
    <mergeCell ref="I521:O521"/>
    <mergeCell ref="A522:H530"/>
    <mergeCell ref="I522:O530"/>
    <mergeCell ref="B464:B500"/>
    <mergeCell ref="B501:B515"/>
    <mergeCell ref="A517:C517"/>
    <mergeCell ref="F517:G517"/>
    <mergeCell ref="A519:H520"/>
    <mergeCell ref="I519:O520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F37CA-12BE-433D-B322-0761CA31E28E}">
  <sheetPr codeName="Sheet13">
    <tabColor rgb="FF00B0F0"/>
  </sheetPr>
  <dimension ref="A1:AC1068"/>
  <sheetViews>
    <sheetView view="pageBreakPreview" topLeftCell="A14" zoomScaleSheetLayoutView="100" workbookViewId="0">
      <selection activeCell="I17" sqref="I17:J522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2"/>
      <c r="B1" s="552"/>
      <c r="C1" s="552"/>
      <c r="D1" s="552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388"/>
      <c r="Q1" s="388"/>
      <c r="R1" s="487"/>
      <c r="S1" s="388"/>
    </row>
    <row r="2" spans="1:28" s="390" customFormat="1" ht="30" customHeight="1">
      <c r="A2" s="553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472"/>
      <c r="Q2" s="472"/>
      <c r="R2" s="488"/>
      <c r="S2" s="472"/>
    </row>
    <row r="3" spans="1:28" s="390" customFormat="1" ht="30" customHeight="1">
      <c r="A3" s="553"/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472"/>
      <c r="Q3" s="472"/>
      <c r="R3" s="488"/>
      <c r="S3" s="472"/>
    </row>
    <row r="4" spans="1:28" s="390" customFormat="1" ht="49.5" customHeight="1">
      <c r="A4" s="553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4" t="s">
        <v>460</v>
      </c>
      <c r="B6" s="554"/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R6" s="490"/>
    </row>
    <row r="7" spans="1:28" s="396" customFormat="1" ht="24" customHeight="1">
      <c r="A7" s="554" t="s">
        <v>461</v>
      </c>
      <c r="B7" s="554"/>
      <c r="C7" s="554"/>
      <c r="D7" s="554"/>
      <c r="E7" s="554"/>
      <c r="F7" s="554"/>
      <c r="G7" s="554"/>
      <c r="H7" s="554"/>
      <c r="I7" s="554"/>
      <c r="J7" s="554"/>
      <c r="K7" s="554"/>
      <c r="L7" s="554"/>
      <c r="M7" s="554"/>
      <c r="N7" s="554"/>
      <c r="O7" s="55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5">
        <v>46089</v>
      </c>
      <c r="F8" s="55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6" t="s">
        <v>462</v>
      </c>
      <c r="B15" s="558" t="s">
        <v>185</v>
      </c>
      <c r="C15" s="560" t="s">
        <v>434</v>
      </c>
      <c r="D15" s="562" t="s">
        <v>463</v>
      </c>
      <c r="E15" s="562"/>
      <c r="F15" s="562" t="s">
        <v>464</v>
      </c>
      <c r="G15" s="562" t="s">
        <v>465</v>
      </c>
      <c r="H15" s="564" t="s">
        <v>466</v>
      </c>
      <c r="I15" s="566" t="s">
        <v>467</v>
      </c>
      <c r="J15" s="567"/>
      <c r="K15" s="568"/>
      <c r="L15" s="569" t="s">
        <v>468</v>
      </c>
      <c r="M15" s="566" t="s">
        <v>469</v>
      </c>
      <c r="N15" s="567"/>
      <c r="O15" s="57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7"/>
      <c r="B16" s="559"/>
      <c r="C16" s="561"/>
      <c r="D16" s="473" t="s">
        <v>436</v>
      </c>
      <c r="E16" s="473" t="s">
        <v>437</v>
      </c>
      <c r="F16" s="563"/>
      <c r="G16" s="563"/>
      <c r="H16" s="565"/>
      <c r="I16" s="401" t="s">
        <v>472</v>
      </c>
      <c r="J16" s="401" t="s">
        <v>473</v>
      </c>
      <c r="K16" s="476" t="s">
        <v>474</v>
      </c>
      <c r="L16" s="570"/>
      <c r="M16" s="401" t="s">
        <v>472</v>
      </c>
      <c r="N16" s="401" t="s">
        <v>473</v>
      </c>
      <c r="O16" s="57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27" t="s">
        <v>523</v>
      </c>
      <c r="C17" s="404" t="str">
        <f>U17</f>
        <v>C68-R46</v>
      </c>
      <c r="D17" s="405">
        <v>0.29542824074074076</v>
      </c>
      <c r="E17" s="405">
        <v>0.2955902777777778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7.6699999982118605</v>
      </c>
      <c r="K17" s="408">
        <f>J17-I17</f>
        <v>7.9999998211860657E-2</v>
      </c>
      <c r="L17" s="409">
        <v>0.5</v>
      </c>
      <c r="M17" s="410">
        <f>I17+L17</f>
        <v>8.09</v>
      </c>
      <c r="N17" s="410">
        <f>J17+L17</f>
        <v>8.1699999982118605</v>
      </c>
      <c r="O17" s="411"/>
      <c r="P17" s="484">
        <f>D17</f>
        <v>0.29542824074074076</v>
      </c>
      <c r="Q17" s="484">
        <f ca="1">P17+TIME(0,0,RANDBETWEEN(12,15))</f>
        <v>0.29560185185185189</v>
      </c>
      <c r="R17" s="486">
        <v>7.9999998211860657E-2</v>
      </c>
      <c r="S17" s="486">
        <f ca="1">RANDBETWEEN(1,15)/100</f>
        <v>0.05</v>
      </c>
      <c r="T17">
        <v>1</v>
      </c>
      <c r="U17" s="469" t="str">
        <f>W17&amp;V17&amp;"-"&amp;X17&amp;Y17</f>
        <v>C68-R46</v>
      </c>
      <c r="V17">
        <v>68</v>
      </c>
      <c r="W17" s="470" t="s">
        <v>493</v>
      </c>
      <c r="X17" s="470" t="s">
        <v>494</v>
      </c>
      <c r="Y17">
        <v>46</v>
      </c>
      <c r="Z17" s="400">
        <v>1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27"/>
      <c r="C18" s="404" t="str">
        <f t="shared" ref="C18:C81" si="0">U18</f>
        <v>C68-R44</v>
      </c>
      <c r="D18" s="405">
        <v>0.29567129629629629</v>
      </c>
      <c r="E18" s="405">
        <v>0.29582175925925924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7.7199999952316283</v>
      </c>
      <c r="K18" s="408">
        <f>J18-I18</f>
        <v>0.12999999523162842</v>
      </c>
      <c r="L18" s="409">
        <f>L17</f>
        <v>0.5</v>
      </c>
      <c r="M18" s="410">
        <f>I18+L18</f>
        <v>8.09</v>
      </c>
      <c r="N18" s="410">
        <f>J18+L18</f>
        <v>8.2199999952316283</v>
      </c>
      <c r="O18" s="411"/>
      <c r="P18" s="485">
        <f ca="1">Q17+TIME(0,0,RANDBETWEEN(20,25))</f>
        <v>0.29586805555555562</v>
      </c>
      <c r="Q18" s="484">
        <f ca="1">P18+TIME(0,0,RANDBETWEEN(12,15))</f>
        <v>0.29600694444444453</v>
      </c>
      <c r="R18" s="486">
        <v>0.12999999523162842</v>
      </c>
      <c r="S18" s="486">
        <f t="shared" ref="S18:S81" ca="1" si="2">RANDBETWEEN(1,15)/100</f>
        <v>0.13</v>
      </c>
      <c r="T18">
        <v>2</v>
      </c>
      <c r="U18" s="469" t="str">
        <f t="shared" ref="U18:U81" si="3">W18&amp;V18&amp;"-"&amp;X18&amp;Y18</f>
        <v>C68-R44</v>
      </c>
      <c r="V18">
        <v>68</v>
      </c>
      <c r="W18" s="470" t="s">
        <v>493</v>
      </c>
      <c r="X18" s="470" t="s">
        <v>494</v>
      </c>
      <c r="Y18">
        <v>44</v>
      </c>
      <c r="Z18" s="400">
        <v>3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27"/>
      <c r="C19" s="404" t="str">
        <f t="shared" si="0"/>
        <v>C68-R42</v>
      </c>
      <c r="D19" s="405">
        <v>0.29590277777777779</v>
      </c>
      <c r="E19" s="405">
        <v>0.29605324074074074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7.6999999994039534</v>
      </c>
      <c r="K19" s="408">
        <f t="shared" ref="K19:K82" si="8">J19-I19</f>
        <v>0.10999999940395355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8.1999999994039534</v>
      </c>
      <c r="O19" s="411"/>
      <c r="P19" s="485">
        <f t="shared" ref="P19:P82" ca="1" si="12">Q18+TIME(0,0,RANDBETWEEN(20,25))</f>
        <v>0.2962847222222223</v>
      </c>
      <c r="Q19" s="484">
        <f t="shared" ref="Q19:Q82" ca="1" si="13">P19+TIME(0,0,RANDBETWEEN(12,15))</f>
        <v>0.29642361111111121</v>
      </c>
      <c r="R19" s="486">
        <v>0.10999999940395355</v>
      </c>
      <c r="S19" s="486">
        <f t="shared" ca="1" si="2"/>
        <v>0.12</v>
      </c>
      <c r="T19">
        <v>3</v>
      </c>
      <c r="U19" s="469" t="str">
        <f t="shared" si="3"/>
        <v>C68-R42</v>
      </c>
      <c r="V19">
        <v>68</v>
      </c>
      <c r="W19" s="470" t="s">
        <v>493</v>
      </c>
      <c r="X19" s="470" t="s">
        <v>494</v>
      </c>
      <c r="Y19">
        <v>42</v>
      </c>
      <c r="Z19" s="400">
        <v>5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27" t="s">
        <v>523</v>
      </c>
      <c r="C20" s="404" t="str">
        <f t="shared" si="0"/>
        <v>C68-R40</v>
      </c>
      <c r="D20" s="405">
        <v>0.29613425925925924</v>
      </c>
      <c r="E20" s="405">
        <v>0.29628472222222224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7.6600000002980231</v>
      </c>
      <c r="K20" s="408">
        <f t="shared" si="8"/>
        <v>7.0000000298023224E-2</v>
      </c>
      <c r="L20" s="409">
        <f t="shared" si="9"/>
        <v>0.5</v>
      </c>
      <c r="M20" s="410">
        <f t="shared" si="10"/>
        <v>8.09</v>
      </c>
      <c r="N20" s="410">
        <f t="shared" si="11"/>
        <v>8.1600000002980231</v>
      </c>
      <c r="O20" s="411"/>
      <c r="P20" s="485">
        <f t="shared" ca="1" si="12"/>
        <v>0.29667824074074084</v>
      </c>
      <c r="Q20" s="484">
        <f t="shared" ca="1" si="13"/>
        <v>0.29681712962962975</v>
      </c>
      <c r="R20" s="486">
        <v>7.0000000298023224E-2</v>
      </c>
      <c r="S20" s="486">
        <f t="shared" ca="1" si="2"/>
        <v>7.0000000000000007E-2</v>
      </c>
      <c r="T20">
        <v>4</v>
      </c>
      <c r="U20" s="469" t="str">
        <f t="shared" si="3"/>
        <v>C68-R40</v>
      </c>
      <c r="V20">
        <v>68</v>
      </c>
      <c r="W20" s="470" t="s">
        <v>493</v>
      </c>
      <c r="X20" s="470" t="s">
        <v>494</v>
      </c>
      <c r="Y20">
        <v>40</v>
      </c>
      <c r="Z20" s="400">
        <v>7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27"/>
      <c r="C21" s="404" t="str">
        <f t="shared" si="0"/>
        <v>C68-R38</v>
      </c>
      <c r="D21" s="405">
        <v>0.29637731481481483</v>
      </c>
      <c r="E21" s="405">
        <v>0.29652777777777778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7.6999999994039534</v>
      </c>
      <c r="K21" s="408">
        <f t="shared" si="8"/>
        <v>0.10999999940395355</v>
      </c>
      <c r="L21" s="409">
        <f t="shared" si="9"/>
        <v>0.5</v>
      </c>
      <c r="M21" s="410">
        <f t="shared" si="10"/>
        <v>8.09</v>
      </c>
      <c r="N21" s="410">
        <f t="shared" si="11"/>
        <v>8.1999999994039534</v>
      </c>
      <c r="O21" s="411"/>
      <c r="P21" s="485">
        <f t="shared" ca="1" si="12"/>
        <v>0.29706018518518529</v>
      </c>
      <c r="Q21" s="484">
        <f t="shared" ca="1" si="13"/>
        <v>0.29721064814814824</v>
      </c>
      <c r="R21" s="486">
        <v>0.10999999940395355</v>
      </c>
      <c r="S21" s="486">
        <f t="shared" ca="1" si="2"/>
        <v>0.15</v>
      </c>
      <c r="T21">
        <v>5</v>
      </c>
      <c r="U21" s="469" t="str">
        <f t="shared" si="3"/>
        <v>C68-R38</v>
      </c>
      <c r="V21">
        <v>68</v>
      </c>
      <c r="W21" s="470" t="s">
        <v>493</v>
      </c>
      <c r="X21" s="470" t="s">
        <v>494</v>
      </c>
      <c r="Y21">
        <v>38</v>
      </c>
      <c r="Z21" s="400">
        <v>9</v>
      </c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27"/>
      <c r="C22" s="404" t="str">
        <f t="shared" si="0"/>
        <v>C68-R36</v>
      </c>
      <c r="D22" s="405">
        <v>0.29662037037037037</v>
      </c>
      <c r="E22" s="405">
        <v>0.29678240740740741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7.6600000002980231</v>
      </c>
      <c r="K22" s="408">
        <f t="shared" si="8"/>
        <v>7.0000000298023224E-2</v>
      </c>
      <c r="L22" s="409">
        <f t="shared" si="9"/>
        <v>0.5</v>
      </c>
      <c r="M22" s="410">
        <f t="shared" si="10"/>
        <v>8.09</v>
      </c>
      <c r="N22" s="410">
        <f t="shared" si="11"/>
        <v>8.1600000002980231</v>
      </c>
      <c r="O22" s="411"/>
      <c r="P22" s="485">
        <f t="shared" ca="1" si="12"/>
        <v>0.29745370370370378</v>
      </c>
      <c r="Q22" s="484">
        <f t="shared" ca="1" si="13"/>
        <v>0.29759259259259269</v>
      </c>
      <c r="R22" s="486">
        <v>7.0000000298023224E-2</v>
      </c>
      <c r="S22" s="486">
        <f t="shared" ca="1" si="2"/>
        <v>0.03</v>
      </c>
      <c r="T22">
        <v>6</v>
      </c>
      <c r="U22" s="469" t="str">
        <f t="shared" si="3"/>
        <v>C68-R36</v>
      </c>
      <c r="V22">
        <v>68</v>
      </c>
      <c r="W22" s="470" t="s">
        <v>493</v>
      </c>
      <c r="X22" s="470" t="s">
        <v>494</v>
      </c>
      <c r="Y22">
        <v>36</v>
      </c>
      <c r="Z22" s="400">
        <v>11</v>
      </c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27"/>
      <c r="C23" s="404" t="str">
        <f t="shared" si="0"/>
        <v>C68-R34</v>
      </c>
      <c r="D23" s="412">
        <v>0.29690972222222223</v>
      </c>
      <c r="E23" s="412">
        <v>0.29706018518518518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7.7099999973177908</v>
      </c>
      <c r="K23" s="408">
        <f t="shared" si="8"/>
        <v>0.11999999731779099</v>
      </c>
      <c r="L23" s="409">
        <f t="shared" si="9"/>
        <v>0.5</v>
      </c>
      <c r="M23" s="410">
        <f t="shared" si="10"/>
        <v>8.09</v>
      </c>
      <c r="N23" s="410">
        <f t="shared" si="11"/>
        <v>8.2099999973177908</v>
      </c>
      <c r="O23" s="411"/>
      <c r="P23" s="485">
        <f t="shared" ca="1" si="12"/>
        <v>0.29785879629629641</v>
      </c>
      <c r="Q23" s="484">
        <f t="shared" ca="1" si="13"/>
        <v>0.29799768518518532</v>
      </c>
      <c r="R23" s="486">
        <v>0.11999999731779099</v>
      </c>
      <c r="S23" s="486">
        <f t="shared" ca="1" si="2"/>
        <v>0.08</v>
      </c>
      <c r="T23">
        <v>7</v>
      </c>
      <c r="U23" s="469" t="str">
        <f t="shared" si="3"/>
        <v>C68-R34</v>
      </c>
      <c r="V23">
        <v>68</v>
      </c>
      <c r="W23" s="470" t="s">
        <v>493</v>
      </c>
      <c r="X23" s="470" t="s">
        <v>494</v>
      </c>
      <c r="Y23">
        <v>34</v>
      </c>
      <c r="Z23" s="400">
        <v>13</v>
      </c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27"/>
      <c r="C24" s="404" t="str">
        <f t="shared" si="0"/>
        <v>C68-R32</v>
      </c>
      <c r="D24" s="412">
        <v>0.29716435185185186</v>
      </c>
      <c r="E24" s="412">
        <v>0.29733796296296294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7.6400000007450579</v>
      </c>
      <c r="K24" s="408">
        <f t="shared" si="8"/>
        <v>5.000000074505806E-2</v>
      </c>
      <c r="L24" s="409">
        <f t="shared" si="9"/>
        <v>0.5</v>
      </c>
      <c r="M24" s="410">
        <f t="shared" si="10"/>
        <v>8.09</v>
      </c>
      <c r="N24" s="410">
        <f t="shared" si="11"/>
        <v>8.1400000007450579</v>
      </c>
      <c r="O24" s="411"/>
      <c r="P24" s="485">
        <f t="shared" ca="1" si="12"/>
        <v>0.29824074074074086</v>
      </c>
      <c r="Q24" s="484">
        <f t="shared" ca="1" si="13"/>
        <v>0.29837962962962977</v>
      </c>
      <c r="R24" s="486">
        <v>5.000000074505806E-2</v>
      </c>
      <c r="S24" s="486">
        <f t="shared" ca="1" si="2"/>
        <v>0.04</v>
      </c>
      <c r="T24">
        <v>8</v>
      </c>
      <c r="U24" s="469" t="str">
        <f t="shared" si="3"/>
        <v>C68-R32</v>
      </c>
      <c r="V24">
        <v>68</v>
      </c>
      <c r="W24" s="470" t="s">
        <v>493</v>
      </c>
      <c r="X24" s="470" t="s">
        <v>494</v>
      </c>
      <c r="Y24">
        <v>32</v>
      </c>
      <c r="Z24" s="400">
        <v>15</v>
      </c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27"/>
      <c r="C25" s="404" t="str">
        <f t="shared" si="0"/>
        <v>C68-R30</v>
      </c>
      <c r="D25" s="412">
        <v>0.2974074074074074</v>
      </c>
      <c r="E25" s="412">
        <v>0.29756944444444444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7.6800000035762785</v>
      </c>
      <c r="K25" s="408">
        <f t="shared" si="8"/>
        <v>9.0000003576278687E-2</v>
      </c>
      <c r="L25" s="409">
        <f t="shared" si="9"/>
        <v>0.5</v>
      </c>
      <c r="M25" s="410">
        <f t="shared" si="10"/>
        <v>8.09</v>
      </c>
      <c r="N25" s="410">
        <f t="shared" si="11"/>
        <v>8.1800000035762785</v>
      </c>
      <c r="O25" s="411"/>
      <c r="P25" s="485">
        <f t="shared" ca="1" si="12"/>
        <v>0.29866898148148163</v>
      </c>
      <c r="Q25" s="484">
        <f t="shared" ca="1" si="13"/>
        <v>0.29884259259259277</v>
      </c>
      <c r="R25" s="486">
        <v>9.0000003576278687E-2</v>
      </c>
      <c r="S25" s="486">
        <f t="shared" ca="1" si="2"/>
        <v>0.05</v>
      </c>
      <c r="T25">
        <v>9</v>
      </c>
      <c r="U25" s="469" t="str">
        <f t="shared" si="3"/>
        <v>C68-R30</v>
      </c>
      <c r="V25">
        <v>68</v>
      </c>
      <c r="W25" s="470" t="s">
        <v>493</v>
      </c>
      <c r="X25" s="470" t="s">
        <v>494</v>
      </c>
      <c r="Y25">
        <v>30</v>
      </c>
      <c r="Z25" s="400">
        <v>17</v>
      </c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27"/>
      <c r="C26" s="404" t="str">
        <f t="shared" si="0"/>
        <v>C68-R28</v>
      </c>
      <c r="D26" s="412">
        <v>0.29768518518518516</v>
      </c>
      <c r="E26" s="412">
        <v>0.29783564814814817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7.5999999997764824</v>
      </c>
      <c r="K26" s="408">
        <f t="shared" si="8"/>
        <v>9.9999997764825821E-3</v>
      </c>
      <c r="L26" s="409">
        <f t="shared" si="9"/>
        <v>0.5</v>
      </c>
      <c r="M26" s="410">
        <f t="shared" si="10"/>
        <v>8.09</v>
      </c>
      <c r="N26" s="410">
        <f t="shared" si="11"/>
        <v>8.0999999997764824</v>
      </c>
      <c r="O26" s="411"/>
      <c r="P26" s="485">
        <f t="shared" ca="1" si="12"/>
        <v>0.2990972222222224</v>
      </c>
      <c r="Q26" s="484">
        <f t="shared" ca="1" si="13"/>
        <v>0.29923611111111131</v>
      </c>
      <c r="R26" s="486">
        <v>9.9999997764825821E-3</v>
      </c>
      <c r="S26" s="486">
        <f t="shared" ca="1" si="2"/>
        <v>0.11</v>
      </c>
      <c r="T26">
        <v>10</v>
      </c>
      <c r="U26" s="469" t="str">
        <f t="shared" si="3"/>
        <v>C68-R28</v>
      </c>
      <c r="V26">
        <v>68</v>
      </c>
      <c r="W26" s="470" t="s">
        <v>493</v>
      </c>
      <c r="X26" s="470" t="s">
        <v>494</v>
      </c>
      <c r="Y26">
        <v>28</v>
      </c>
      <c r="Z26" s="400">
        <v>19</v>
      </c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27"/>
      <c r="C27" s="404" t="str">
        <f t="shared" si="0"/>
        <v>C68-R26</v>
      </c>
      <c r="D27" s="412">
        <v>0.29795138888888889</v>
      </c>
      <c r="E27" s="412">
        <v>0.29810185185185184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7.7199999952316283</v>
      </c>
      <c r="K27" s="408">
        <f t="shared" si="8"/>
        <v>0.12999999523162842</v>
      </c>
      <c r="L27" s="409">
        <f t="shared" si="9"/>
        <v>0.5</v>
      </c>
      <c r="M27" s="410">
        <f t="shared" si="10"/>
        <v>8.09</v>
      </c>
      <c r="N27" s="410">
        <f t="shared" si="11"/>
        <v>8.2199999952316283</v>
      </c>
      <c r="O27" s="411"/>
      <c r="P27" s="485">
        <f t="shared" ca="1" si="12"/>
        <v>0.29951388888888908</v>
      </c>
      <c r="Q27" s="484">
        <f t="shared" ca="1" si="13"/>
        <v>0.29967592592592612</v>
      </c>
      <c r="R27" s="486">
        <v>0.12999999523162842</v>
      </c>
      <c r="S27" s="486">
        <f t="shared" ca="1" si="2"/>
        <v>0.12</v>
      </c>
      <c r="T27">
        <v>11</v>
      </c>
      <c r="U27" s="469" t="str">
        <f t="shared" si="3"/>
        <v>C68-R26</v>
      </c>
      <c r="V27">
        <v>68</v>
      </c>
      <c r="W27" s="470" t="s">
        <v>493</v>
      </c>
      <c r="X27" s="470" t="s">
        <v>494</v>
      </c>
      <c r="Y27">
        <v>26</v>
      </c>
      <c r="Z27" s="400">
        <v>21</v>
      </c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27"/>
      <c r="C28" s="404" t="str">
        <f t="shared" si="0"/>
        <v>C68-R24</v>
      </c>
      <c r="D28" s="412">
        <v>0.29818287037037039</v>
      </c>
      <c r="E28" s="412">
        <v>0.29832175925925924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7.5999999997764824</v>
      </c>
      <c r="K28" s="408">
        <f t="shared" si="8"/>
        <v>9.9999997764825821E-3</v>
      </c>
      <c r="L28" s="409">
        <f t="shared" si="9"/>
        <v>0.5</v>
      </c>
      <c r="M28" s="410">
        <f t="shared" si="10"/>
        <v>8.09</v>
      </c>
      <c r="N28" s="410">
        <f t="shared" si="11"/>
        <v>8.0999999997764824</v>
      </c>
      <c r="O28" s="411"/>
      <c r="P28" s="485">
        <f t="shared" ca="1" si="12"/>
        <v>0.29995370370370389</v>
      </c>
      <c r="Q28" s="484">
        <f t="shared" ca="1" si="13"/>
        <v>0.3000925925925928</v>
      </c>
      <c r="R28" s="486">
        <v>9.9999997764825821E-3</v>
      </c>
      <c r="S28" s="486">
        <f t="shared" ca="1" si="2"/>
        <v>0.01</v>
      </c>
      <c r="T28">
        <v>12</v>
      </c>
      <c r="U28" s="469" t="str">
        <f t="shared" si="3"/>
        <v>C68-R24</v>
      </c>
      <c r="V28">
        <v>68</v>
      </c>
      <c r="W28" s="470" t="s">
        <v>493</v>
      </c>
      <c r="X28" s="470" t="s">
        <v>494</v>
      </c>
      <c r="Y28">
        <v>24</v>
      </c>
      <c r="Z28" s="400">
        <v>23</v>
      </c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27"/>
      <c r="C29" s="404" t="str">
        <f t="shared" si="0"/>
        <v>C68-R22</v>
      </c>
      <c r="D29" s="412">
        <v>0.29847222222222225</v>
      </c>
      <c r="E29" s="412">
        <v>0.29864583333333333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7.7400000059604643</v>
      </c>
      <c r="K29" s="408">
        <f t="shared" si="8"/>
        <v>0.15000000596046448</v>
      </c>
      <c r="L29" s="409">
        <f t="shared" si="9"/>
        <v>0.5</v>
      </c>
      <c r="M29" s="410">
        <f t="shared" si="10"/>
        <v>8.09</v>
      </c>
      <c r="N29" s="410">
        <f t="shared" si="11"/>
        <v>8.2400000059604643</v>
      </c>
      <c r="O29" s="411"/>
      <c r="P29" s="485">
        <f t="shared" ca="1" si="12"/>
        <v>0.30038194444444466</v>
      </c>
      <c r="Q29" s="484">
        <f t="shared" ca="1" si="13"/>
        <v>0.3005439814814817</v>
      </c>
      <c r="R29" s="486">
        <v>0.15000000596046448</v>
      </c>
      <c r="S29" s="486">
        <f t="shared" ca="1" si="2"/>
        <v>0.04</v>
      </c>
      <c r="T29">
        <v>13</v>
      </c>
      <c r="U29" s="469" t="str">
        <f t="shared" si="3"/>
        <v>C68-R22</v>
      </c>
      <c r="V29">
        <v>68</v>
      </c>
      <c r="W29" s="470" t="s">
        <v>493</v>
      </c>
      <c r="X29" s="470" t="s">
        <v>494</v>
      </c>
      <c r="Y29">
        <v>22</v>
      </c>
      <c r="Z29" s="400">
        <v>25</v>
      </c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27"/>
      <c r="C30" s="404" t="str">
        <f t="shared" si="0"/>
        <v>C68-R20</v>
      </c>
      <c r="D30" s="412">
        <v>0.29875000000000002</v>
      </c>
      <c r="E30" s="412">
        <v>0.2989236111111111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7.6400000007450579</v>
      </c>
      <c r="K30" s="408">
        <f t="shared" si="8"/>
        <v>5.000000074505806E-2</v>
      </c>
      <c r="L30" s="409">
        <f t="shared" si="9"/>
        <v>0.5</v>
      </c>
      <c r="M30" s="410">
        <f t="shared" si="10"/>
        <v>8.09</v>
      </c>
      <c r="N30" s="410">
        <f t="shared" si="11"/>
        <v>8.1400000007450579</v>
      </c>
      <c r="O30" s="411"/>
      <c r="P30" s="485">
        <f t="shared" ca="1" si="12"/>
        <v>0.30083333333333356</v>
      </c>
      <c r="Q30" s="484">
        <f t="shared" ca="1" si="13"/>
        <v>0.3010069444444447</v>
      </c>
      <c r="R30" s="486">
        <v>5.000000074505806E-2</v>
      </c>
      <c r="S30" s="486">
        <f t="shared" ca="1" si="2"/>
        <v>0.05</v>
      </c>
      <c r="T30">
        <v>14</v>
      </c>
      <c r="U30" s="469" t="str">
        <f t="shared" si="3"/>
        <v>C68-R20</v>
      </c>
      <c r="V30">
        <v>68</v>
      </c>
      <c r="W30" s="470" t="s">
        <v>493</v>
      </c>
      <c r="X30" s="470" t="s">
        <v>494</v>
      </c>
      <c r="Y30">
        <v>20</v>
      </c>
      <c r="Z30" s="400">
        <v>27</v>
      </c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27"/>
      <c r="C31" s="404" t="str">
        <f t="shared" si="0"/>
        <v>C68-R18</v>
      </c>
      <c r="D31" s="412">
        <v>0.29899305555555555</v>
      </c>
      <c r="E31" s="412">
        <v>0.2991435185185185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7.7300000005960463</v>
      </c>
      <c r="K31" s="408">
        <f t="shared" si="8"/>
        <v>0.14000000059604645</v>
      </c>
      <c r="L31" s="409">
        <f t="shared" si="9"/>
        <v>0.5</v>
      </c>
      <c r="M31" s="410">
        <f t="shared" si="10"/>
        <v>8.09</v>
      </c>
      <c r="N31" s="410">
        <f t="shared" si="11"/>
        <v>8.2300000005960463</v>
      </c>
      <c r="O31" s="411"/>
      <c r="P31" s="485">
        <f t="shared" ca="1" si="12"/>
        <v>0.30129629629629656</v>
      </c>
      <c r="Q31" s="484">
        <f t="shared" ca="1" si="13"/>
        <v>0.30143518518518547</v>
      </c>
      <c r="R31" s="486">
        <v>0.14000000059604645</v>
      </c>
      <c r="S31" s="486">
        <f t="shared" ca="1" si="2"/>
        <v>0.11</v>
      </c>
      <c r="T31">
        <v>15</v>
      </c>
      <c r="U31" s="503" t="str">
        <f t="shared" si="3"/>
        <v>C68-R18</v>
      </c>
      <c r="V31">
        <v>68</v>
      </c>
      <c r="W31" s="503" t="s">
        <v>493</v>
      </c>
      <c r="X31" s="503" t="s">
        <v>494</v>
      </c>
      <c r="Y31">
        <v>18</v>
      </c>
      <c r="Z31" s="400">
        <v>29</v>
      </c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27"/>
      <c r="C32" s="404" t="str">
        <f t="shared" si="0"/>
        <v>C68-R16</v>
      </c>
      <c r="D32" s="412">
        <v>0.29923611111111109</v>
      </c>
      <c r="E32" s="412">
        <v>0.29939814814814814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7.6199999993294476</v>
      </c>
      <c r="K32" s="408">
        <f t="shared" si="8"/>
        <v>2.9999999329447746E-2</v>
      </c>
      <c r="L32" s="409">
        <f t="shared" si="9"/>
        <v>0.5</v>
      </c>
      <c r="M32" s="410">
        <f t="shared" si="10"/>
        <v>8.09</v>
      </c>
      <c r="N32" s="410">
        <f t="shared" si="11"/>
        <v>8.1199999993294476</v>
      </c>
      <c r="O32" s="411"/>
      <c r="P32" s="485">
        <f t="shared" ca="1" si="12"/>
        <v>0.30166666666666697</v>
      </c>
      <c r="Q32" s="484">
        <f t="shared" ca="1" si="13"/>
        <v>0.30184027777777811</v>
      </c>
      <c r="R32" s="486">
        <v>2.9999999329447746E-2</v>
      </c>
      <c r="S32" s="486">
        <f t="shared" ca="1" si="2"/>
        <v>0.14000000000000001</v>
      </c>
      <c r="T32">
        <v>16</v>
      </c>
      <c r="U32" s="469" t="str">
        <f t="shared" si="3"/>
        <v>C68-R16</v>
      </c>
      <c r="V32">
        <v>68</v>
      </c>
      <c r="W32" s="470" t="s">
        <v>493</v>
      </c>
      <c r="X32" s="470" t="s">
        <v>494</v>
      </c>
      <c r="Y32">
        <v>16</v>
      </c>
      <c r="Z32" s="400">
        <v>31</v>
      </c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27"/>
      <c r="C33" s="404" t="str">
        <f t="shared" si="0"/>
        <v>C68-R14</v>
      </c>
      <c r="D33" s="412">
        <v>0.29949074074074072</v>
      </c>
      <c r="E33" s="412">
        <v>0.29962962962962963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7.609999999552965</v>
      </c>
      <c r="K33" s="408">
        <f t="shared" si="8"/>
        <v>1.9999999552965164E-2</v>
      </c>
      <c r="L33" s="409">
        <f t="shared" si="9"/>
        <v>0.5</v>
      </c>
      <c r="M33" s="410">
        <f t="shared" si="10"/>
        <v>8.09</v>
      </c>
      <c r="N33" s="410">
        <f t="shared" si="11"/>
        <v>8.109999999552965</v>
      </c>
      <c r="O33" s="411"/>
      <c r="P33" s="485">
        <f t="shared" ca="1" si="12"/>
        <v>0.30211805555555588</v>
      </c>
      <c r="Q33" s="484">
        <f t="shared" ca="1" si="13"/>
        <v>0.30229166666666701</v>
      </c>
      <c r="R33" s="486">
        <v>1.9999999552965164E-2</v>
      </c>
      <c r="S33" s="486">
        <f t="shared" ca="1" si="2"/>
        <v>0.1</v>
      </c>
      <c r="T33">
        <v>17</v>
      </c>
      <c r="U33" s="469" t="str">
        <f t="shared" si="3"/>
        <v>C68-R14</v>
      </c>
      <c r="V33">
        <v>68</v>
      </c>
      <c r="W33" s="470" t="s">
        <v>493</v>
      </c>
      <c r="X33" s="470" t="s">
        <v>494</v>
      </c>
      <c r="Y33">
        <v>14</v>
      </c>
      <c r="Z33" s="400">
        <v>33</v>
      </c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27"/>
      <c r="C34" s="404" t="str">
        <f t="shared" si="0"/>
        <v>C68-R12</v>
      </c>
      <c r="D34" s="412">
        <v>0.29974537037037036</v>
      </c>
      <c r="E34" s="412">
        <v>0.2999074074074074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7.609999999552965</v>
      </c>
      <c r="K34" s="408">
        <f t="shared" si="8"/>
        <v>1.9999999552965164E-2</v>
      </c>
      <c r="L34" s="409">
        <f t="shared" si="9"/>
        <v>0.5</v>
      </c>
      <c r="M34" s="410">
        <f t="shared" si="10"/>
        <v>8.09</v>
      </c>
      <c r="N34" s="410">
        <f t="shared" si="11"/>
        <v>8.109999999552965</v>
      </c>
      <c r="O34" s="411"/>
      <c r="P34" s="485">
        <f t="shared" ca="1" si="12"/>
        <v>0.30258101851851887</v>
      </c>
      <c r="Q34" s="484">
        <f t="shared" ca="1" si="13"/>
        <v>0.30271990740740778</v>
      </c>
      <c r="R34" s="486">
        <v>1.9999999552965164E-2</v>
      </c>
      <c r="S34" s="486">
        <f t="shared" ca="1" si="2"/>
        <v>0.06</v>
      </c>
      <c r="T34">
        <v>18</v>
      </c>
      <c r="U34" s="469" t="str">
        <f t="shared" si="3"/>
        <v>C68-R12</v>
      </c>
      <c r="V34">
        <v>68</v>
      </c>
      <c r="W34" s="470" t="s">
        <v>493</v>
      </c>
      <c r="X34" s="470" t="s">
        <v>494</v>
      </c>
      <c r="Y34">
        <v>12</v>
      </c>
      <c r="Z34" s="400">
        <v>35</v>
      </c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27"/>
      <c r="C35" s="404" t="str">
        <f t="shared" si="0"/>
        <v>C68-R10</v>
      </c>
      <c r="D35" s="412">
        <v>0.30003472222222222</v>
      </c>
      <c r="E35" s="412">
        <v>0.30017361111111113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7.6999999994039534</v>
      </c>
      <c r="K35" s="408">
        <f t="shared" si="8"/>
        <v>0.10999999940395355</v>
      </c>
      <c r="L35" s="409">
        <f t="shared" si="9"/>
        <v>0.5</v>
      </c>
      <c r="M35" s="410">
        <f t="shared" si="10"/>
        <v>8.09</v>
      </c>
      <c r="N35" s="410">
        <f t="shared" si="11"/>
        <v>8.1999999994039534</v>
      </c>
      <c r="O35" s="411"/>
      <c r="P35" s="485">
        <f t="shared" ca="1" si="12"/>
        <v>0.30300925925925964</v>
      </c>
      <c r="Q35" s="484">
        <f t="shared" ca="1" si="13"/>
        <v>0.30318287037037078</v>
      </c>
      <c r="R35" s="486">
        <v>0.10999999940395355</v>
      </c>
      <c r="S35" s="486">
        <f t="shared" ca="1" si="2"/>
        <v>0.02</v>
      </c>
      <c r="T35">
        <v>19</v>
      </c>
      <c r="U35" s="469" t="str">
        <f t="shared" si="3"/>
        <v>C68-R10</v>
      </c>
      <c r="V35">
        <v>68</v>
      </c>
      <c r="W35" s="470" t="s">
        <v>493</v>
      </c>
      <c r="X35" s="470" t="s">
        <v>494</v>
      </c>
      <c r="Y35">
        <v>10</v>
      </c>
      <c r="Z35" s="400">
        <v>37</v>
      </c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27"/>
      <c r="C36" s="404" t="str">
        <f t="shared" si="0"/>
        <v>C68-R8</v>
      </c>
      <c r="D36" s="412">
        <v>0.30028935185185185</v>
      </c>
      <c r="E36" s="412">
        <v>0.30042824074074076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7.5999999997764824</v>
      </c>
      <c r="K36" s="408">
        <f t="shared" si="8"/>
        <v>9.9999997764825821E-3</v>
      </c>
      <c r="L36" s="409">
        <f t="shared" si="9"/>
        <v>0.5</v>
      </c>
      <c r="M36" s="410">
        <f t="shared" si="10"/>
        <v>8.09</v>
      </c>
      <c r="N36" s="410">
        <f t="shared" si="11"/>
        <v>8.0999999997764824</v>
      </c>
      <c r="O36" s="411"/>
      <c r="P36" s="485">
        <f t="shared" ca="1" si="12"/>
        <v>0.30344907407407451</v>
      </c>
      <c r="Q36" s="484">
        <f t="shared" ca="1" si="13"/>
        <v>0.30362268518518565</v>
      </c>
      <c r="R36" s="486">
        <v>9.9999997764825821E-3</v>
      </c>
      <c r="S36" s="486">
        <f t="shared" ca="1" si="2"/>
        <v>0.13</v>
      </c>
      <c r="T36">
        <v>20</v>
      </c>
      <c r="U36" s="469" t="str">
        <f t="shared" si="3"/>
        <v>C68-R8</v>
      </c>
      <c r="V36">
        <v>68</v>
      </c>
      <c r="W36" s="470" t="s">
        <v>493</v>
      </c>
      <c r="X36" s="470" t="s">
        <v>494</v>
      </c>
      <c r="Y36">
        <v>8</v>
      </c>
      <c r="Z36" s="400">
        <v>39</v>
      </c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27"/>
      <c r="C37" s="404" t="str">
        <f t="shared" si="0"/>
        <v>C68-R6</v>
      </c>
      <c r="D37" s="412">
        <v>0.30057870370370371</v>
      </c>
      <c r="E37" s="412">
        <v>0.30075231481481479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7.6800000035762785</v>
      </c>
      <c r="K37" s="408">
        <f t="shared" si="8"/>
        <v>9.0000003576278687E-2</v>
      </c>
      <c r="L37" s="409">
        <f t="shared" si="9"/>
        <v>0.5</v>
      </c>
      <c r="M37" s="410">
        <f t="shared" si="10"/>
        <v>8.09</v>
      </c>
      <c r="N37" s="410">
        <f t="shared" si="11"/>
        <v>8.1800000035762785</v>
      </c>
      <c r="O37" s="411"/>
      <c r="P37" s="485">
        <f t="shared" ca="1" si="12"/>
        <v>0.30387731481481528</v>
      </c>
      <c r="Q37" s="484">
        <f t="shared" ca="1" si="13"/>
        <v>0.30405092592592642</v>
      </c>
      <c r="R37" s="486">
        <v>9.0000003576278687E-2</v>
      </c>
      <c r="S37" s="486">
        <f t="shared" ca="1" si="2"/>
        <v>0.13</v>
      </c>
      <c r="T37">
        <v>21</v>
      </c>
      <c r="U37" s="503" t="str">
        <f t="shared" si="3"/>
        <v>C68-R6</v>
      </c>
      <c r="V37">
        <v>68</v>
      </c>
      <c r="W37" s="503" t="s">
        <v>493</v>
      </c>
      <c r="X37" s="503" t="s">
        <v>494</v>
      </c>
      <c r="Y37">
        <v>6</v>
      </c>
      <c r="Z37" s="400">
        <v>41</v>
      </c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27"/>
      <c r="C38" s="404" t="str">
        <f t="shared" si="0"/>
        <v>C68-R4</v>
      </c>
      <c r="D38" s="412">
        <v>0.30084490740740738</v>
      </c>
      <c r="E38" s="412">
        <v>0.30101851851851852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7.6499999986588954</v>
      </c>
      <c r="K38" s="408">
        <f t="shared" si="8"/>
        <v>5.9999998658895493E-2</v>
      </c>
      <c r="L38" s="409">
        <f t="shared" si="9"/>
        <v>0.5</v>
      </c>
      <c r="M38" s="410">
        <f t="shared" si="10"/>
        <v>8.09</v>
      </c>
      <c r="N38" s="410">
        <f t="shared" si="11"/>
        <v>8.1499999986588954</v>
      </c>
      <c r="O38" s="411"/>
      <c r="P38" s="485">
        <f t="shared" ca="1" si="12"/>
        <v>0.30428240740740792</v>
      </c>
      <c r="Q38" s="484">
        <f t="shared" ca="1" si="13"/>
        <v>0.30443287037037087</v>
      </c>
      <c r="R38" s="486">
        <v>5.9999998658895493E-2</v>
      </c>
      <c r="S38" s="486">
        <f t="shared" ca="1" si="2"/>
        <v>0.12</v>
      </c>
      <c r="T38">
        <v>22</v>
      </c>
      <c r="U38" s="469" t="str">
        <f t="shared" si="3"/>
        <v>C68-R4</v>
      </c>
      <c r="V38">
        <v>68</v>
      </c>
      <c r="W38" s="470" t="s">
        <v>493</v>
      </c>
      <c r="X38" s="470" t="s">
        <v>494</v>
      </c>
      <c r="Y38">
        <v>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27"/>
      <c r="C39" s="404" t="str">
        <f t="shared" si="0"/>
        <v>C68-R2</v>
      </c>
      <c r="D39" s="412">
        <v>0.30113425925925924</v>
      </c>
      <c r="E39" s="412">
        <v>0.30129629629629628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7.6999999994039534</v>
      </c>
      <c r="K39" s="408">
        <f t="shared" si="8"/>
        <v>0.10999999940395355</v>
      </c>
      <c r="L39" s="409">
        <f t="shared" si="9"/>
        <v>0.5</v>
      </c>
      <c r="M39" s="410">
        <f t="shared" si="10"/>
        <v>8.09</v>
      </c>
      <c r="N39" s="410">
        <f t="shared" si="11"/>
        <v>8.1999999994039534</v>
      </c>
      <c r="O39" s="411"/>
      <c r="P39" s="485">
        <f t="shared" ca="1" si="12"/>
        <v>0.30466435185185237</v>
      </c>
      <c r="Q39" s="484">
        <f t="shared" ca="1" si="13"/>
        <v>0.30482638888888941</v>
      </c>
      <c r="R39" s="486">
        <v>0.10999999940395355</v>
      </c>
      <c r="S39" s="486">
        <f t="shared" ca="1" si="2"/>
        <v>0.08</v>
      </c>
      <c r="T39">
        <v>23</v>
      </c>
      <c r="U39" s="469" t="str">
        <f t="shared" si="3"/>
        <v>C68-R2</v>
      </c>
      <c r="V39">
        <v>68</v>
      </c>
      <c r="W39" s="470" t="s">
        <v>493</v>
      </c>
      <c r="X39" s="470" t="s">
        <v>494</v>
      </c>
      <c r="Y39">
        <v>2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27"/>
      <c r="C40" s="404" t="str">
        <f t="shared" si="0"/>
        <v>C69-R3</v>
      </c>
      <c r="D40" s="412">
        <v>0.30136574074074074</v>
      </c>
      <c r="E40" s="412">
        <v>0.30152777777777778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7.6999999994039534</v>
      </c>
      <c r="K40" s="408">
        <f t="shared" si="8"/>
        <v>0.10999999940395355</v>
      </c>
      <c r="L40" s="409">
        <f t="shared" si="9"/>
        <v>0.5</v>
      </c>
      <c r="M40" s="410">
        <f t="shared" si="10"/>
        <v>8.09</v>
      </c>
      <c r="N40" s="410">
        <f t="shared" si="11"/>
        <v>8.1999999994039534</v>
      </c>
      <c r="O40" s="411"/>
      <c r="P40" s="485">
        <f t="shared" ca="1" si="12"/>
        <v>0.30506944444444495</v>
      </c>
      <c r="Q40" s="484">
        <f t="shared" ca="1" si="13"/>
        <v>0.30524305555555609</v>
      </c>
      <c r="R40" s="486">
        <v>0.10999999940395355</v>
      </c>
      <c r="S40" s="486">
        <f t="shared" ca="1" si="2"/>
        <v>0.15</v>
      </c>
      <c r="T40">
        <v>1</v>
      </c>
      <c r="U40" s="469" t="str">
        <f t="shared" si="3"/>
        <v>C69-R3</v>
      </c>
      <c r="V40">
        <v>69</v>
      </c>
      <c r="W40" s="470" t="s">
        <v>493</v>
      </c>
      <c r="X40" s="470" t="s">
        <v>494</v>
      </c>
      <c r="Y40">
        <v>3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27"/>
      <c r="C41" s="404" t="str">
        <f t="shared" si="0"/>
        <v>C69-R5</v>
      </c>
      <c r="D41" s="412">
        <v>0.30159722222222224</v>
      </c>
      <c r="E41" s="412">
        <v>0.30174768518518519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7.6199999993294476</v>
      </c>
      <c r="K41" s="408">
        <f t="shared" si="8"/>
        <v>2.9999999329447746E-2</v>
      </c>
      <c r="L41" s="409">
        <f t="shared" si="9"/>
        <v>0.5</v>
      </c>
      <c r="M41" s="410">
        <f t="shared" si="10"/>
        <v>8.09</v>
      </c>
      <c r="N41" s="410">
        <f t="shared" si="11"/>
        <v>8.1199999993294476</v>
      </c>
      <c r="O41" s="411"/>
      <c r="P41" s="485">
        <f t="shared" ca="1" si="12"/>
        <v>0.30549768518518572</v>
      </c>
      <c r="Q41" s="484">
        <f t="shared" ca="1" si="13"/>
        <v>0.30567129629629686</v>
      </c>
      <c r="R41" s="486">
        <v>2.9999999329447746E-2</v>
      </c>
      <c r="S41" s="486">
        <f t="shared" ca="1" si="2"/>
        <v>0.12</v>
      </c>
      <c r="T41">
        <v>2</v>
      </c>
      <c r="U41" s="469" t="str">
        <f t="shared" si="3"/>
        <v>C69-R5</v>
      </c>
      <c r="V41">
        <v>69</v>
      </c>
      <c r="W41" s="470" t="s">
        <v>493</v>
      </c>
      <c r="X41" s="470" t="s">
        <v>494</v>
      </c>
      <c r="Y41">
        <v>5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27"/>
      <c r="C42" s="404" t="str">
        <f t="shared" si="0"/>
        <v>C69-R7</v>
      </c>
      <c r="D42" s="412">
        <v>0.30186342592592591</v>
      </c>
      <c r="E42" s="412">
        <v>0.30201388888888892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7.7300000005960463</v>
      </c>
      <c r="K42" s="408">
        <f t="shared" si="8"/>
        <v>0.14000000059604645</v>
      </c>
      <c r="L42" s="409">
        <f t="shared" si="9"/>
        <v>0.5</v>
      </c>
      <c r="M42" s="410">
        <f t="shared" si="10"/>
        <v>8.09</v>
      </c>
      <c r="N42" s="410">
        <f t="shared" si="11"/>
        <v>8.2300000005960463</v>
      </c>
      <c r="O42" s="411"/>
      <c r="P42" s="485">
        <f t="shared" ca="1" si="12"/>
        <v>0.30594907407407462</v>
      </c>
      <c r="Q42" s="484">
        <f t="shared" ca="1" si="13"/>
        <v>0.30608796296296353</v>
      </c>
      <c r="R42" s="486">
        <v>0.14000000059604645</v>
      </c>
      <c r="S42" s="486">
        <f t="shared" ca="1" si="2"/>
        <v>0.12</v>
      </c>
      <c r="T42">
        <v>3</v>
      </c>
      <c r="U42" s="469" t="str">
        <f t="shared" si="3"/>
        <v>C69-R7</v>
      </c>
      <c r="V42">
        <v>69</v>
      </c>
      <c r="W42" s="470" t="s">
        <v>493</v>
      </c>
      <c r="X42" s="470" t="s">
        <v>494</v>
      </c>
      <c r="Y42">
        <v>7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27"/>
      <c r="C43" s="404" t="str">
        <f t="shared" si="0"/>
        <v>C69-R9</v>
      </c>
      <c r="D43" s="412">
        <v>0.30215277777777777</v>
      </c>
      <c r="E43" s="412">
        <v>0.30230324074074072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7.6600000002980231</v>
      </c>
      <c r="K43" s="408">
        <f t="shared" si="8"/>
        <v>7.0000000298023224E-2</v>
      </c>
      <c r="L43" s="409">
        <f t="shared" si="9"/>
        <v>0.5</v>
      </c>
      <c r="M43" s="410">
        <f t="shared" si="10"/>
        <v>8.09</v>
      </c>
      <c r="N43" s="410">
        <f t="shared" si="11"/>
        <v>8.1600000002980231</v>
      </c>
      <c r="O43" s="411"/>
      <c r="P43" s="485">
        <f t="shared" ca="1" si="12"/>
        <v>0.30634259259259317</v>
      </c>
      <c r="Q43" s="484">
        <f t="shared" ca="1" si="13"/>
        <v>0.30649305555555612</v>
      </c>
      <c r="R43" s="486">
        <v>7.0000000298023224E-2</v>
      </c>
      <c r="S43" s="486">
        <f t="shared" ca="1" si="2"/>
        <v>0.15</v>
      </c>
      <c r="T43">
        <v>4</v>
      </c>
      <c r="U43" s="469" t="str">
        <f t="shared" si="3"/>
        <v>C69-R9</v>
      </c>
      <c r="V43">
        <v>69</v>
      </c>
      <c r="W43" s="470" t="s">
        <v>493</v>
      </c>
      <c r="X43" s="470" t="s">
        <v>494</v>
      </c>
      <c r="Y43">
        <v>9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27"/>
      <c r="C44" s="404" t="str">
        <f t="shared" si="0"/>
        <v>C69-R11</v>
      </c>
      <c r="D44" s="412">
        <v>0.30239583333333331</v>
      </c>
      <c r="E44" s="412">
        <v>0.30254629629629631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7.690000001490116</v>
      </c>
      <c r="K44" s="408">
        <f t="shared" si="8"/>
        <v>0.10000000149011612</v>
      </c>
      <c r="L44" s="409">
        <f t="shared" si="9"/>
        <v>0.5</v>
      </c>
      <c r="M44" s="410">
        <f t="shared" si="10"/>
        <v>8.09</v>
      </c>
      <c r="N44" s="410">
        <f t="shared" si="11"/>
        <v>8.190000001490116</v>
      </c>
      <c r="O44" s="411"/>
      <c r="P44" s="485">
        <f t="shared" ca="1" si="12"/>
        <v>0.30675925925925984</v>
      </c>
      <c r="Q44" s="484">
        <f t="shared" ca="1" si="13"/>
        <v>0.30689814814814875</v>
      </c>
      <c r="R44" s="486">
        <v>0.10000000149011612</v>
      </c>
      <c r="S44" s="486">
        <f t="shared" ca="1" si="2"/>
        <v>0.06</v>
      </c>
      <c r="T44">
        <v>5</v>
      </c>
      <c r="U44" s="469" t="str">
        <f t="shared" si="3"/>
        <v>C69-R11</v>
      </c>
      <c r="V44">
        <v>69</v>
      </c>
      <c r="W44" s="470" t="s">
        <v>493</v>
      </c>
      <c r="X44" s="470" t="s">
        <v>494</v>
      </c>
      <c r="Y44">
        <v>11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27"/>
      <c r="C45" s="404" t="str">
        <f t="shared" si="0"/>
        <v>C69-R13</v>
      </c>
      <c r="D45" s="412">
        <v>0.30266203703703703</v>
      </c>
      <c r="E45" s="412">
        <v>0.30283564814814817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7.7099999973177908</v>
      </c>
      <c r="K45" s="408">
        <f t="shared" si="8"/>
        <v>0.11999999731779099</v>
      </c>
      <c r="L45" s="409">
        <f t="shared" si="9"/>
        <v>0.5</v>
      </c>
      <c r="M45" s="410">
        <f t="shared" si="10"/>
        <v>8.09</v>
      </c>
      <c r="N45" s="410">
        <f t="shared" si="11"/>
        <v>8.2099999973177908</v>
      </c>
      <c r="O45" s="411"/>
      <c r="P45" s="485">
        <f t="shared" ca="1" si="12"/>
        <v>0.30717592592592652</v>
      </c>
      <c r="Q45" s="484">
        <f t="shared" ca="1" si="13"/>
        <v>0.30734953703703766</v>
      </c>
      <c r="R45" s="486">
        <v>0.11999999731779099</v>
      </c>
      <c r="S45" s="486">
        <f t="shared" ca="1" si="2"/>
        <v>0.01</v>
      </c>
      <c r="T45">
        <v>6</v>
      </c>
      <c r="U45" s="469" t="str">
        <f t="shared" si="3"/>
        <v>C69-R13</v>
      </c>
      <c r="V45">
        <v>69</v>
      </c>
      <c r="W45" s="470" t="s">
        <v>493</v>
      </c>
      <c r="X45" s="470" t="s">
        <v>494</v>
      </c>
      <c r="Y45">
        <v>13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27"/>
      <c r="C46" s="404" t="str">
        <f t="shared" si="0"/>
        <v>C69-R15</v>
      </c>
      <c r="D46" s="412">
        <v>0.30291666666666667</v>
      </c>
      <c r="E46" s="412">
        <v>0.30307870370370371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7.6299999991059302</v>
      </c>
      <c r="K46" s="408">
        <f t="shared" si="8"/>
        <v>3.9999999105930328E-2</v>
      </c>
      <c r="L46" s="409">
        <f t="shared" si="9"/>
        <v>0.5</v>
      </c>
      <c r="M46" s="410">
        <f t="shared" si="10"/>
        <v>8.09</v>
      </c>
      <c r="N46" s="410">
        <f t="shared" si="11"/>
        <v>8.1299999991059302</v>
      </c>
      <c r="O46" s="411"/>
      <c r="P46" s="485">
        <f t="shared" ca="1" si="12"/>
        <v>0.30758101851851916</v>
      </c>
      <c r="Q46" s="484">
        <f t="shared" ca="1" si="13"/>
        <v>0.30775462962963029</v>
      </c>
      <c r="R46" s="486">
        <v>3.9999999105930328E-2</v>
      </c>
      <c r="S46" s="486">
        <f t="shared" ca="1" si="2"/>
        <v>0.03</v>
      </c>
      <c r="T46">
        <v>7</v>
      </c>
      <c r="U46" s="469" t="str">
        <f t="shared" si="3"/>
        <v>C69-R15</v>
      </c>
      <c r="V46">
        <v>69</v>
      </c>
      <c r="W46" s="470" t="s">
        <v>493</v>
      </c>
      <c r="X46" s="470" t="s">
        <v>494</v>
      </c>
      <c r="Y46">
        <v>15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27"/>
      <c r="C47" s="404" t="str">
        <f t="shared" si="0"/>
        <v>C69-R17</v>
      </c>
      <c r="D47" s="405">
        <v>0.30315972222222221</v>
      </c>
      <c r="E47" s="405">
        <v>0.30332175925925925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7.7099999973177908</v>
      </c>
      <c r="K47" s="408">
        <f t="shared" si="8"/>
        <v>0.11999999731779099</v>
      </c>
      <c r="L47" s="409">
        <f t="shared" si="9"/>
        <v>0.5</v>
      </c>
      <c r="M47" s="410">
        <f t="shared" si="10"/>
        <v>8.09</v>
      </c>
      <c r="N47" s="410">
        <f t="shared" si="11"/>
        <v>8.2099999973177908</v>
      </c>
      <c r="O47" s="411"/>
      <c r="P47" s="485">
        <f t="shared" ca="1" si="12"/>
        <v>0.30804398148148215</v>
      </c>
      <c r="Q47" s="484">
        <f t="shared" ca="1" si="13"/>
        <v>0.3082060185185192</v>
      </c>
      <c r="R47" s="486">
        <v>0.11999999731779099</v>
      </c>
      <c r="S47" s="486">
        <f t="shared" ca="1" si="2"/>
        <v>7.0000000000000007E-2</v>
      </c>
      <c r="T47">
        <v>8</v>
      </c>
      <c r="U47" s="469" t="str">
        <f t="shared" si="3"/>
        <v>C69-R17</v>
      </c>
      <c r="V47">
        <v>69</v>
      </c>
      <c r="W47" s="470" t="s">
        <v>493</v>
      </c>
      <c r="X47" s="470" t="s">
        <v>494</v>
      </c>
      <c r="Y47">
        <v>17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27"/>
      <c r="C48" s="404" t="str">
        <f t="shared" si="0"/>
        <v>C69-R19</v>
      </c>
      <c r="D48" s="412">
        <v>0.30344907407407407</v>
      </c>
      <c r="E48" s="412">
        <v>0.30361111111111111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7.6299999991059302</v>
      </c>
      <c r="K48" s="408">
        <f t="shared" si="8"/>
        <v>3.9999999105930328E-2</v>
      </c>
      <c r="L48" s="409">
        <f t="shared" si="9"/>
        <v>0.5</v>
      </c>
      <c r="M48" s="410">
        <f t="shared" si="10"/>
        <v>8.09</v>
      </c>
      <c r="N48" s="410">
        <f t="shared" si="11"/>
        <v>8.1299999991059302</v>
      </c>
      <c r="O48" s="411"/>
      <c r="P48" s="485">
        <f t="shared" ca="1" si="12"/>
        <v>0.3084375000000007</v>
      </c>
      <c r="Q48" s="484">
        <f t="shared" ca="1" si="13"/>
        <v>0.30861111111111184</v>
      </c>
      <c r="R48" s="486">
        <v>3.9999999105930328E-2</v>
      </c>
      <c r="S48" s="486">
        <f t="shared" ca="1" si="2"/>
        <v>0.15</v>
      </c>
      <c r="T48">
        <v>9</v>
      </c>
      <c r="U48" s="469" t="str">
        <f t="shared" si="3"/>
        <v>C69-R19</v>
      </c>
      <c r="V48">
        <v>69</v>
      </c>
      <c r="W48" s="470" t="s">
        <v>493</v>
      </c>
      <c r="X48" s="470" t="s">
        <v>494</v>
      </c>
      <c r="Y48">
        <v>19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27"/>
      <c r="C49" s="404" t="str">
        <f t="shared" si="0"/>
        <v>C69-R21</v>
      </c>
      <c r="D49" s="412">
        <v>0.30373842592592593</v>
      </c>
      <c r="E49" s="412">
        <v>0.30387731481481484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7.690000001490116</v>
      </c>
      <c r="K49" s="408">
        <f t="shared" si="8"/>
        <v>0.10000000149011612</v>
      </c>
      <c r="L49" s="409">
        <f t="shared" si="9"/>
        <v>0.5</v>
      </c>
      <c r="M49" s="410">
        <f t="shared" si="10"/>
        <v>8.09</v>
      </c>
      <c r="N49" s="410">
        <f t="shared" si="11"/>
        <v>8.190000001490116</v>
      </c>
      <c r="O49" s="411"/>
      <c r="P49" s="485">
        <f t="shared" ca="1" si="12"/>
        <v>0.30885416666666737</v>
      </c>
      <c r="R49" s="486">
        <v>0.10000000149011612</v>
      </c>
      <c r="S49" s="486">
        <f t="shared" ca="1" si="2"/>
        <v>0.05</v>
      </c>
      <c r="T49">
        <v>10</v>
      </c>
      <c r="U49" s="469" t="str">
        <f t="shared" si="3"/>
        <v>C69-R21</v>
      </c>
      <c r="V49">
        <v>69</v>
      </c>
      <c r="W49" s="470" t="s">
        <v>493</v>
      </c>
      <c r="X49" s="470" t="s">
        <v>494</v>
      </c>
      <c r="Y49">
        <v>21</v>
      </c>
      <c r="Z49" s="484">
        <f ca="1">P49+TIME(0,0,RANDBETWEEN(12,15))</f>
        <v>0.30899305555555628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27"/>
      <c r="C50" s="404" t="str">
        <f t="shared" si="0"/>
        <v>C69-R23</v>
      </c>
      <c r="D50" s="405">
        <v>0.30402777777777779</v>
      </c>
      <c r="E50" s="405">
        <v>0.30420138888888887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7.6299999991059302</v>
      </c>
      <c r="K50" s="408">
        <f t="shared" si="8"/>
        <v>3.9999999105930328E-2</v>
      </c>
      <c r="L50" s="409">
        <f t="shared" si="9"/>
        <v>0.5</v>
      </c>
      <c r="M50" s="410">
        <f t="shared" si="10"/>
        <v>8.09</v>
      </c>
      <c r="N50" s="410">
        <f t="shared" si="11"/>
        <v>8.1299999991059302</v>
      </c>
      <c r="O50" s="411"/>
      <c r="P50" s="485">
        <f ca="1">Z49+TIME(0,0,RANDBETWEEN(20,25))</f>
        <v>0.30923611111111182</v>
      </c>
      <c r="Q50" s="484">
        <f t="shared" ca="1" si="13"/>
        <v>0.30937500000000073</v>
      </c>
      <c r="R50" s="486">
        <v>3.9999999105930328E-2</v>
      </c>
      <c r="S50" s="486">
        <f t="shared" ca="1" si="2"/>
        <v>0.09</v>
      </c>
      <c r="T50">
        <v>11</v>
      </c>
      <c r="U50" s="469" t="str">
        <f t="shared" si="3"/>
        <v>C69-R23</v>
      </c>
      <c r="V50">
        <v>69</v>
      </c>
      <c r="W50" s="470" t="s">
        <v>493</v>
      </c>
      <c r="X50" s="470" t="s">
        <v>494</v>
      </c>
      <c r="Y50">
        <v>23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27"/>
      <c r="C51" s="404" t="str">
        <f t="shared" si="0"/>
        <v>C69-R25</v>
      </c>
      <c r="D51" s="405">
        <v>0.30429398148148146</v>
      </c>
      <c r="E51" s="405">
        <v>0.3044560185185185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7.609999999552965</v>
      </c>
      <c r="K51" s="408">
        <f t="shared" si="8"/>
        <v>1.9999999552965164E-2</v>
      </c>
      <c r="L51" s="409">
        <f t="shared" si="9"/>
        <v>0.5</v>
      </c>
      <c r="M51" s="410">
        <f t="shared" si="10"/>
        <v>8.09</v>
      </c>
      <c r="N51" s="410">
        <f t="shared" si="11"/>
        <v>8.109999999552965</v>
      </c>
      <c r="O51" s="411"/>
      <c r="P51" s="485">
        <f t="shared" ca="1" si="12"/>
        <v>0.30966435185185259</v>
      </c>
      <c r="Q51" s="484">
        <f t="shared" ca="1" si="13"/>
        <v>0.30981481481481554</v>
      </c>
      <c r="R51" s="486">
        <v>1.9999999552965164E-2</v>
      </c>
      <c r="S51" s="486">
        <f t="shared" ca="1" si="2"/>
        <v>0.13</v>
      </c>
      <c r="T51">
        <v>12</v>
      </c>
      <c r="U51" s="503" t="str">
        <f t="shared" si="3"/>
        <v>C69-R25</v>
      </c>
      <c r="V51">
        <v>69</v>
      </c>
      <c r="W51" s="503" t="s">
        <v>493</v>
      </c>
      <c r="X51" s="503" t="s">
        <v>494</v>
      </c>
      <c r="Y51">
        <v>25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27"/>
      <c r="C52" s="404" t="str">
        <f t="shared" si="0"/>
        <v>C69-R27</v>
      </c>
      <c r="D52" s="405">
        <v>0.30456018518518518</v>
      </c>
      <c r="E52" s="405">
        <v>0.30472222222222223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7.5999999997764824</v>
      </c>
      <c r="K52" s="408">
        <f t="shared" si="8"/>
        <v>9.9999997764825821E-3</v>
      </c>
      <c r="L52" s="409">
        <f t="shared" si="9"/>
        <v>0.5</v>
      </c>
      <c r="M52" s="410">
        <f t="shared" si="10"/>
        <v>8.09</v>
      </c>
      <c r="N52" s="410">
        <f t="shared" si="11"/>
        <v>8.0999999997764824</v>
      </c>
      <c r="O52" s="411"/>
      <c r="P52" s="485">
        <f t="shared" ca="1" si="12"/>
        <v>0.3101041666666674</v>
      </c>
      <c r="Q52" s="484">
        <f t="shared" ca="1" si="13"/>
        <v>0.31027777777777854</v>
      </c>
      <c r="R52" s="486">
        <v>9.9999997764825821E-3</v>
      </c>
      <c r="S52" s="486">
        <f t="shared" ca="1" si="2"/>
        <v>0.09</v>
      </c>
      <c r="T52">
        <v>13</v>
      </c>
      <c r="U52" s="469" t="str">
        <f t="shared" si="3"/>
        <v>C69-R27</v>
      </c>
      <c r="V52">
        <v>69</v>
      </c>
      <c r="W52" s="470" t="s">
        <v>493</v>
      </c>
      <c r="X52" s="470" t="s">
        <v>494</v>
      </c>
      <c r="Y52">
        <v>27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27"/>
      <c r="C53" s="404" t="str">
        <f t="shared" si="0"/>
        <v>C69-R29</v>
      </c>
      <c r="D53" s="405">
        <v>0.30481481481481482</v>
      </c>
      <c r="E53" s="405">
        <v>0.30496527777777777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7.6999999994039534</v>
      </c>
      <c r="K53" s="408">
        <f t="shared" si="8"/>
        <v>0.10999999940395355</v>
      </c>
      <c r="L53" s="409">
        <f t="shared" si="9"/>
        <v>0.5</v>
      </c>
      <c r="M53" s="410">
        <f t="shared" si="10"/>
        <v>8.09</v>
      </c>
      <c r="N53" s="410">
        <f t="shared" si="11"/>
        <v>8.1999999994039534</v>
      </c>
      <c r="O53" s="411"/>
      <c r="P53" s="485">
        <f t="shared" ca="1" si="12"/>
        <v>0.31053240740740817</v>
      </c>
      <c r="Q53" s="484">
        <f t="shared" ca="1" si="13"/>
        <v>0.31070601851851931</v>
      </c>
      <c r="R53" s="486">
        <v>0.10999999940395355</v>
      </c>
      <c r="S53" s="486">
        <f t="shared" ca="1" si="2"/>
        <v>0.11</v>
      </c>
      <c r="T53">
        <v>14</v>
      </c>
      <c r="U53" s="469" t="str">
        <f t="shared" si="3"/>
        <v>C69-R29</v>
      </c>
      <c r="V53">
        <v>69</v>
      </c>
      <c r="W53" s="470" t="s">
        <v>493</v>
      </c>
      <c r="X53" s="470" t="s">
        <v>494</v>
      </c>
      <c r="Y53">
        <v>29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27"/>
      <c r="C54" s="404" t="str">
        <f t="shared" si="0"/>
        <v>C69-R31</v>
      </c>
      <c r="D54" s="405">
        <v>0.30505787037037035</v>
      </c>
      <c r="E54" s="405">
        <v>0.30519675925925926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7.7199999952316283</v>
      </c>
      <c r="K54" s="408">
        <f t="shared" si="8"/>
        <v>0.12999999523162842</v>
      </c>
      <c r="L54" s="409">
        <f t="shared" si="9"/>
        <v>0.5</v>
      </c>
      <c r="M54" s="410">
        <f t="shared" si="10"/>
        <v>8.09</v>
      </c>
      <c r="N54" s="410">
        <f t="shared" si="11"/>
        <v>8.2199999952316283</v>
      </c>
      <c r="O54" s="411"/>
      <c r="P54" s="485">
        <f t="shared" ca="1" si="12"/>
        <v>0.31093750000000081</v>
      </c>
      <c r="Q54" s="484">
        <f t="shared" ca="1" si="13"/>
        <v>0.31111111111111195</v>
      </c>
      <c r="R54" s="486">
        <v>0.12999999523162842</v>
      </c>
      <c r="S54" s="486">
        <f t="shared" ca="1" si="2"/>
        <v>0.14000000000000001</v>
      </c>
      <c r="T54">
        <v>15</v>
      </c>
      <c r="U54" s="469" t="str">
        <f t="shared" si="3"/>
        <v>C69-R31</v>
      </c>
      <c r="V54">
        <v>69</v>
      </c>
      <c r="W54" s="470" t="s">
        <v>493</v>
      </c>
      <c r="X54" s="470" t="s">
        <v>494</v>
      </c>
      <c r="Y54">
        <v>31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27"/>
      <c r="C55" s="404" t="str">
        <f t="shared" si="0"/>
        <v>C69-R33</v>
      </c>
      <c r="D55" s="405">
        <v>0.30528935185185185</v>
      </c>
      <c r="E55" s="405">
        <v>0.30546296296296294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7.6199999993294476</v>
      </c>
      <c r="K55" s="408">
        <f t="shared" si="8"/>
        <v>2.9999999329447746E-2</v>
      </c>
      <c r="L55" s="409">
        <f t="shared" si="9"/>
        <v>0.5</v>
      </c>
      <c r="M55" s="410">
        <f t="shared" si="10"/>
        <v>8.09</v>
      </c>
      <c r="N55" s="410">
        <f t="shared" si="11"/>
        <v>8.1199999993294476</v>
      </c>
      <c r="O55" s="411"/>
      <c r="P55" s="485">
        <f t="shared" ca="1" si="12"/>
        <v>0.31138888888888971</v>
      </c>
      <c r="Q55" s="484">
        <f t="shared" ca="1" si="13"/>
        <v>0.31156250000000085</v>
      </c>
      <c r="R55" s="486">
        <v>2.9999999329447746E-2</v>
      </c>
      <c r="S55" s="486">
        <f t="shared" ca="1" si="2"/>
        <v>0.05</v>
      </c>
      <c r="T55">
        <v>16</v>
      </c>
      <c r="U55" s="469" t="str">
        <f t="shared" si="3"/>
        <v>C69-R33</v>
      </c>
      <c r="V55">
        <v>69</v>
      </c>
      <c r="W55" s="470" t="s">
        <v>493</v>
      </c>
      <c r="X55" s="470" t="s">
        <v>494</v>
      </c>
      <c r="Y55">
        <v>33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27"/>
      <c r="C56" s="404" t="str">
        <f t="shared" si="0"/>
        <v>C69-R35</v>
      </c>
      <c r="D56" s="405">
        <v>0.30556712962962962</v>
      </c>
      <c r="E56" s="405">
        <v>0.30574074074074076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7.7400000059604643</v>
      </c>
      <c r="K56" s="408">
        <f t="shared" si="8"/>
        <v>0.15000000596046448</v>
      </c>
      <c r="L56" s="409">
        <f t="shared" si="9"/>
        <v>0.5</v>
      </c>
      <c r="M56" s="410">
        <f t="shared" si="10"/>
        <v>8.09</v>
      </c>
      <c r="N56" s="410">
        <f t="shared" si="11"/>
        <v>8.2400000059604643</v>
      </c>
      <c r="O56" s="411"/>
      <c r="P56" s="485">
        <f t="shared" ca="1" si="12"/>
        <v>0.31180555555555639</v>
      </c>
      <c r="Q56" s="484">
        <f t="shared" ca="1" si="13"/>
        <v>0.31195601851851934</v>
      </c>
      <c r="R56" s="486">
        <v>0.15000000596046448</v>
      </c>
      <c r="S56" s="486">
        <f t="shared" ca="1" si="2"/>
        <v>0.04</v>
      </c>
      <c r="T56">
        <v>17</v>
      </c>
      <c r="U56" s="503" t="str">
        <f t="shared" si="3"/>
        <v>C69-R35</v>
      </c>
      <c r="V56">
        <v>69</v>
      </c>
      <c r="W56" s="503" t="s">
        <v>493</v>
      </c>
      <c r="X56" s="503" t="s">
        <v>494</v>
      </c>
      <c r="Y56">
        <v>35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27" t="s">
        <v>523</v>
      </c>
      <c r="C57" s="404" t="str">
        <f t="shared" si="0"/>
        <v>C69-R37</v>
      </c>
      <c r="D57" s="405">
        <v>0.30583333333333335</v>
      </c>
      <c r="E57" s="405">
        <v>0.3059837962962963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7.6299999991059302</v>
      </c>
      <c r="K57" s="408">
        <f t="shared" si="8"/>
        <v>3.9999999105930328E-2</v>
      </c>
      <c r="L57" s="409">
        <f t="shared" si="9"/>
        <v>0.5</v>
      </c>
      <c r="M57" s="410">
        <f t="shared" si="10"/>
        <v>8.09</v>
      </c>
      <c r="N57" s="410">
        <f t="shared" si="11"/>
        <v>8.1299999991059302</v>
      </c>
      <c r="O57" s="411"/>
      <c r="P57" s="485">
        <f t="shared" ca="1" si="12"/>
        <v>0.31221064814814897</v>
      </c>
      <c r="Q57" s="484">
        <f t="shared" ca="1" si="13"/>
        <v>0.31238425925926011</v>
      </c>
      <c r="R57" s="486">
        <v>3.9999999105930328E-2</v>
      </c>
      <c r="S57" s="486">
        <f t="shared" ca="1" si="2"/>
        <v>0.03</v>
      </c>
      <c r="T57">
        <v>18</v>
      </c>
      <c r="U57" s="469" t="str">
        <f t="shared" si="3"/>
        <v>C69-R37</v>
      </c>
      <c r="V57">
        <v>69</v>
      </c>
      <c r="W57" s="470" t="s">
        <v>493</v>
      </c>
      <c r="X57" s="470" t="s">
        <v>494</v>
      </c>
      <c r="Y57">
        <v>37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27"/>
      <c r="C58" s="404" t="str">
        <f t="shared" si="0"/>
        <v>C69-R39</v>
      </c>
      <c r="D58" s="405">
        <v>0.30606481481481479</v>
      </c>
      <c r="E58" s="405">
        <v>0.30623842592592593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7.6600000002980231</v>
      </c>
      <c r="K58" s="408">
        <f t="shared" si="8"/>
        <v>7.0000000298023224E-2</v>
      </c>
      <c r="L58" s="409">
        <f t="shared" si="9"/>
        <v>0.5</v>
      </c>
      <c r="M58" s="410">
        <f t="shared" si="10"/>
        <v>8.09</v>
      </c>
      <c r="N58" s="410">
        <f t="shared" si="11"/>
        <v>8.1600000002980231</v>
      </c>
      <c r="O58" s="411"/>
      <c r="P58" s="485">
        <f t="shared" ca="1" si="12"/>
        <v>0.31263888888888974</v>
      </c>
      <c r="Q58" s="484">
        <f t="shared" ca="1" si="13"/>
        <v>0.31278935185185269</v>
      </c>
      <c r="R58" s="486">
        <v>7.0000000298023224E-2</v>
      </c>
      <c r="S58" s="486">
        <f t="shared" ca="1" si="2"/>
        <v>0.13</v>
      </c>
      <c r="T58">
        <v>19</v>
      </c>
      <c r="U58" s="469" t="str">
        <f t="shared" si="3"/>
        <v>C69-R39</v>
      </c>
      <c r="V58">
        <v>69</v>
      </c>
      <c r="W58" s="470" t="s">
        <v>493</v>
      </c>
      <c r="X58" s="470" t="s">
        <v>494</v>
      </c>
      <c r="Y58">
        <v>39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27"/>
      <c r="C59" s="404" t="str">
        <f t="shared" si="0"/>
        <v>C69-R41</v>
      </c>
      <c r="D59" s="405">
        <v>0.30634259259259261</v>
      </c>
      <c r="E59" s="405">
        <v>0.30649305555555556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7.6600000002980231</v>
      </c>
      <c r="K59" s="408">
        <f t="shared" si="8"/>
        <v>7.0000000298023224E-2</v>
      </c>
      <c r="L59" s="409">
        <f t="shared" si="9"/>
        <v>0.5</v>
      </c>
      <c r="M59" s="410">
        <f t="shared" si="10"/>
        <v>8.09</v>
      </c>
      <c r="N59" s="410">
        <f t="shared" si="11"/>
        <v>8.1600000002980231</v>
      </c>
      <c r="O59" s="411"/>
      <c r="P59" s="485">
        <f t="shared" ca="1" si="12"/>
        <v>0.31307870370370455</v>
      </c>
      <c r="Q59" s="484">
        <f t="shared" ca="1" si="13"/>
        <v>0.31321759259259346</v>
      </c>
      <c r="R59" s="486">
        <v>7.0000000298023224E-2</v>
      </c>
      <c r="S59" s="486">
        <f t="shared" ca="1" si="2"/>
        <v>0.09</v>
      </c>
      <c r="T59">
        <v>20</v>
      </c>
      <c r="U59" s="469" t="str">
        <f t="shared" si="3"/>
        <v>C69-R41</v>
      </c>
      <c r="V59">
        <v>69</v>
      </c>
      <c r="W59" s="470" t="s">
        <v>493</v>
      </c>
      <c r="X59" s="470" t="s">
        <v>494</v>
      </c>
      <c r="Y59">
        <v>41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27"/>
      <c r="C60" s="404" t="str">
        <f t="shared" si="0"/>
        <v>C69-R43</v>
      </c>
      <c r="D60" s="405">
        <v>0.30663194444444447</v>
      </c>
      <c r="E60" s="405">
        <v>0.30680555555555555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7.6699999982118605</v>
      </c>
      <c r="K60" s="408">
        <f t="shared" si="8"/>
        <v>7.9999998211860657E-2</v>
      </c>
      <c r="L60" s="409">
        <f t="shared" si="9"/>
        <v>0.5</v>
      </c>
      <c r="M60" s="410">
        <f t="shared" si="10"/>
        <v>8.09</v>
      </c>
      <c r="N60" s="410">
        <f t="shared" si="11"/>
        <v>8.1699999982118605</v>
      </c>
      <c r="O60" s="411"/>
      <c r="P60" s="485">
        <f t="shared" ca="1" si="12"/>
        <v>0.31348379629629719</v>
      </c>
      <c r="Q60" s="484">
        <f t="shared" ca="1" si="13"/>
        <v>0.31365740740740833</v>
      </c>
      <c r="R60" s="486">
        <v>7.9999998211860657E-2</v>
      </c>
      <c r="S60" s="486">
        <f t="shared" ca="1" si="2"/>
        <v>0.15</v>
      </c>
      <c r="T60">
        <v>21</v>
      </c>
      <c r="U60" s="469" t="str">
        <f t="shared" si="3"/>
        <v>C69-R43</v>
      </c>
      <c r="V60">
        <v>69</v>
      </c>
      <c r="W60" s="470" t="s">
        <v>493</v>
      </c>
      <c r="X60" s="470" t="s">
        <v>494</v>
      </c>
      <c r="Y60">
        <v>43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27"/>
      <c r="C61" s="404" t="str">
        <f t="shared" si="0"/>
        <v>C69-R45</v>
      </c>
      <c r="D61" s="405">
        <v>0.30689814814814814</v>
      </c>
      <c r="E61" s="405">
        <v>0.30704861111111109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7.7300000005960463</v>
      </c>
      <c r="K61" s="408">
        <f t="shared" si="8"/>
        <v>0.14000000059604645</v>
      </c>
      <c r="L61" s="409">
        <f t="shared" si="9"/>
        <v>0.5</v>
      </c>
      <c r="M61" s="410">
        <f t="shared" si="10"/>
        <v>8.09</v>
      </c>
      <c r="N61" s="410">
        <f t="shared" si="11"/>
        <v>8.2300000005960463</v>
      </c>
      <c r="O61" s="411"/>
      <c r="P61" s="485">
        <f t="shared" ca="1" si="12"/>
        <v>0.31394675925926019</v>
      </c>
      <c r="Q61" s="484">
        <f t="shared" ca="1" si="13"/>
        <v>0.31409722222222314</v>
      </c>
      <c r="R61" s="486">
        <v>0.14000000059604645</v>
      </c>
      <c r="S61" s="486">
        <f t="shared" ca="1" si="2"/>
        <v>0.04</v>
      </c>
      <c r="T61">
        <v>22</v>
      </c>
      <c r="U61" s="469" t="str">
        <f t="shared" si="3"/>
        <v>C69-R45</v>
      </c>
      <c r="V61">
        <v>69</v>
      </c>
      <c r="W61" s="470" t="s">
        <v>493</v>
      </c>
      <c r="X61" s="470" t="s">
        <v>494</v>
      </c>
      <c r="Y61">
        <v>45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27"/>
      <c r="C62" s="404" t="str">
        <f t="shared" si="0"/>
        <v>C69-R47</v>
      </c>
      <c r="D62" s="405">
        <v>0.30715277777777777</v>
      </c>
      <c r="E62" s="405">
        <v>0.30730324074074072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7.6600000002980231</v>
      </c>
      <c r="K62" s="408">
        <f t="shared" si="8"/>
        <v>7.0000000298023224E-2</v>
      </c>
      <c r="L62" s="409">
        <f t="shared" si="9"/>
        <v>0.5</v>
      </c>
      <c r="M62" s="410">
        <f t="shared" si="10"/>
        <v>8.09</v>
      </c>
      <c r="N62" s="410">
        <f t="shared" si="11"/>
        <v>8.1600000002980231</v>
      </c>
      <c r="O62" s="411"/>
      <c r="P62" s="485">
        <f t="shared" ca="1" si="12"/>
        <v>0.3143750000000009</v>
      </c>
      <c r="Q62" s="484">
        <f t="shared" ca="1" si="13"/>
        <v>0.31453703703703795</v>
      </c>
      <c r="R62" s="486">
        <v>7.0000000298023224E-2</v>
      </c>
      <c r="S62" s="486">
        <f t="shared" ca="1" si="2"/>
        <v>0.06</v>
      </c>
      <c r="T62">
        <v>23</v>
      </c>
      <c r="U62" s="469" t="str">
        <f t="shared" si="3"/>
        <v>C69-R47</v>
      </c>
      <c r="V62">
        <v>69</v>
      </c>
      <c r="W62" s="470" t="s">
        <v>493</v>
      </c>
      <c r="X62" s="470" t="s">
        <v>494</v>
      </c>
      <c r="Y62">
        <v>47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27"/>
      <c r="C63" s="404" t="str">
        <f t="shared" si="0"/>
        <v>C70-R46</v>
      </c>
      <c r="D63" s="405">
        <v>0.30743055555555554</v>
      </c>
      <c r="E63" s="405">
        <v>0.30758101851851855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7.6600000002980231</v>
      </c>
      <c r="K63" s="408">
        <f t="shared" si="8"/>
        <v>7.0000000298023224E-2</v>
      </c>
      <c r="L63" s="409">
        <f t="shared" si="9"/>
        <v>0.5</v>
      </c>
      <c r="M63" s="410">
        <f t="shared" si="10"/>
        <v>8.09</v>
      </c>
      <c r="N63" s="410">
        <f t="shared" si="11"/>
        <v>8.1600000002980231</v>
      </c>
      <c r="O63" s="411"/>
      <c r="P63" s="485">
        <f t="shared" ca="1" si="12"/>
        <v>0.31479166666666758</v>
      </c>
      <c r="Q63" s="484">
        <f t="shared" ca="1" si="13"/>
        <v>0.31493055555555649</v>
      </c>
      <c r="R63" s="486">
        <v>7.0000000298023224E-2</v>
      </c>
      <c r="S63" s="486">
        <f t="shared" ca="1" si="2"/>
        <v>0.15</v>
      </c>
      <c r="T63">
        <v>1</v>
      </c>
      <c r="U63" s="469" t="str">
        <f t="shared" si="3"/>
        <v>C70-R46</v>
      </c>
      <c r="V63">
        <v>70</v>
      </c>
      <c r="W63" s="470" t="s">
        <v>493</v>
      </c>
      <c r="X63" s="470" t="s">
        <v>494</v>
      </c>
      <c r="Y63">
        <v>46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27"/>
      <c r="C64" s="404" t="str">
        <f t="shared" si="0"/>
        <v>C70-R44</v>
      </c>
      <c r="D64" s="405">
        <v>0.3077199074074074</v>
      </c>
      <c r="E64" s="405">
        <v>0.30787037037037035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7.7099999973177908</v>
      </c>
      <c r="K64" s="408">
        <f t="shared" si="8"/>
        <v>0.11999999731779099</v>
      </c>
      <c r="L64" s="409">
        <f t="shared" si="9"/>
        <v>0.5</v>
      </c>
      <c r="M64" s="410">
        <f t="shared" si="10"/>
        <v>8.09</v>
      </c>
      <c r="N64" s="410">
        <f t="shared" si="11"/>
        <v>8.2099999973177908</v>
      </c>
      <c r="O64" s="411"/>
      <c r="P64" s="485">
        <f t="shared" ca="1" si="12"/>
        <v>0.31521990740740835</v>
      </c>
      <c r="Q64" s="484">
        <f t="shared" ca="1" si="13"/>
        <v>0.31538194444444539</v>
      </c>
      <c r="R64" s="486">
        <v>0.11999999731779099</v>
      </c>
      <c r="S64" s="486">
        <f t="shared" ca="1" si="2"/>
        <v>0.14000000000000001</v>
      </c>
      <c r="T64">
        <v>2</v>
      </c>
      <c r="U64" s="469" t="str">
        <f t="shared" si="3"/>
        <v>C70-R44</v>
      </c>
      <c r="V64">
        <v>70</v>
      </c>
      <c r="W64" s="470" t="s">
        <v>493</v>
      </c>
      <c r="X64" s="470" t="s">
        <v>494</v>
      </c>
      <c r="Y64">
        <v>44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27"/>
      <c r="C65" s="404" t="str">
        <f t="shared" si="0"/>
        <v>C70-R42</v>
      </c>
      <c r="D65" s="405">
        <v>0.3079513888888889</v>
      </c>
      <c r="E65" s="405">
        <v>0.30812499999999998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7.690000001490116</v>
      </c>
      <c r="K65" s="408">
        <f t="shared" si="8"/>
        <v>0.10000000149011612</v>
      </c>
      <c r="L65" s="409">
        <f t="shared" si="9"/>
        <v>0.5</v>
      </c>
      <c r="M65" s="410">
        <f t="shared" si="10"/>
        <v>8.09</v>
      </c>
      <c r="N65" s="410">
        <f t="shared" si="11"/>
        <v>8.190000001490116</v>
      </c>
      <c r="O65" s="411"/>
      <c r="P65" s="485">
        <f t="shared" ca="1" si="12"/>
        <v>0.31561342592592689</v>
      </c>
      <c r="Q65" s="484">
        <f t="shared" ca="1" si="13"/>
        <v>0.31577546296296394</v>
      </c>
      <c r="R65" s="486">
        <v>0.10000000149011612</v>
      </c>
      <c r="S65" s="486">
        <f t="shared" ca="1" si="2"/>
        <v>0.11</v>
      </c>
      <c r="T65">
        <v>3</v>
      </c>
      <c r="U65" s="469" t="str">
        <f t="shared" si="3"/>
        <v>C70-R42</v>
      </c>
      <c r="V65">
        <v>70</v>
      </c>
      <c r="W65" s="470" t="s">
        <v>493</v>
      </c>
      <c r="X65" s="470" t="s">
        <v>494</v>
      </c>
      <c r="Y65">
        <v>42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27"/>
      <c r="C66" s="404" t="str">
        <f t="shared" si="0"/>
        <v>C70-R40</v>
      </c>
      <c r="D66" s="405">
        <v>0.30821759259259257</v>
      </c>
      <c r="E66" s="405">
        <v>0.30835648148148148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7.6699999982118605</v>
      </c>
      <c r="K66" s="408">
        <f t="shared" si="8"/>
        <v>7.9999998211860657E-2</v>
      </c>
      <c r="L66" s="409">
        <f t="shared" si="9"/>
        <v>0.5</v>
      </c>
      <c r="M66" s="410">
        <f t="shared" si="10"/>
        <v>8.09</v>
      </c>
      <c r="N66" s="410">
        <f t="shared" si="11"/>
        <v>8.1699999982118605</v>
      </c>
      <c r="O66" s="411"/>
      <c r="P66" s="485">
        <f t="shared" ca="1" si="12"/>
        <v>0.31601851851851948</v>
      </c>
      <c r="Q66" s="484">
        <f t="shared" ca="1" si="13"/>
        <v>0.31616898148148243</v>
      </c>
      <c r="R66" s="486">
        <v>7.9999998211860657E-2</v>
      </c>
      <c r="S66" s="486">
        <f t="shared" ca="1" si="2"/>
        <v>0.12</v>
      </c>
      <c r="T66">
        <v>4</v>
      </c>
      <c r="U66" s="469" t="str">
        <f t="shared" si="3"/>
        <v>C70-R40</v>
      </c>
      <c r="V66">
        <v>70</v>
      </c>
      <c r="W66" s="470" t="s">
        <v>493</v>
      </c>
      <c r="X66" s="470" t="s">
        <v>494</v>
      </c>
      <c r="Y66">
        <v>40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27"/>
      <c r="C67" s="404" t="str">
        <f t="shared" si="0"/>
        <v>C70-R38</v>
      </c>
      <c r="D67" s="405">
        <v>0.3084837962962963</v>
      </c>
      <c r="E67" s="405">
        <v>0.30862268518518521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7.7400000059604643</v>
      </c>
      <c r="K67" s="408">
        <f t="shared" si="8"/>
        <v>0.15000000596046448</v>
      </c>
      <c r="L67" s="409">
        <f t="shared" si="9"/>
        <v>0.5</v>
      </c>
      <c r="M67" s="410">
        <f t="shared" si="10"/>
        <v>8.09</v>
      </c>
      <c r="N67" s="410">
        <f t="shared" si="11"/>
        <v>8.2400000059604643</v>
      </c>
      <c r="O67" s="411"/>
      <c r="P67" s="485">
        <f t="shared" ca="1" si="12"/>
        <v>0.31642361111111206</v>
      </c>
      <c r="Q67" s="484">
        <f t="shared" ca="1" si="13"/>
        <v>0.3165972222222232</v>
      </c>
      <c r="R67" s="486">
        <v>0.15000000596046448</v>
      </c>
      <c r="S67" s="486">
        <f t="shared" ca="1" si="2"/>
        <v>0.06</v>
      </c>
      <c r="T67">
        <v>5</v>
      </c>
      <c r="U67" s="469" t="str">
        <f t="shared" si="3"/>
        <v>C70-R38</v>
      </c>
      <c r="V67">
        <v>70</v>
      </c>
      <c r="W67" s="470" t="s">
        <v>493</v>
      </c>
      <c r="X67" s="470" t="s">
        <v>494</v>
      </c>
      <c r="Y67">
        <v>38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27"/>
      <c r="C68" s="404" t="str">
        <f t="shared" si="0"/>
        <v>C70-R36</v>
      </c>
      <c r="D68" s="405">
        <v>0.30872685185185184</v>
      </c>
      <c r="E68" s="405">
        <v>0.30886574074074075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7.6499999986588954</v>
      </c>
      <c r="K68" s="408">
        <f t="shared" si="8"/>
        <v>5.9999998658895493E-2</v>
      </c>
      <c r="L68" s="409">
        <f t="shared" si="9"/>
        <v>0.5</v>
      </c>
      <c r="M68" s="410">
        <f t="shared" si="10"/>
        <v>8.09</v>
      </c>
      <c r="N68" s="410">
        <f t="shared" si="11"/>
        <v>8.1499999986588954</v>
      </c>
      <c r="O68" s="411"/>
      <c r="P68" s="485">
        <f t="shared" ca="1" si="12"/>
        <v>0.31682870370370469</v>
      </c>
      <c r="Q68" s="484">
        <f t="shared" ca="1" si="13"/>
        <v>0.31700231481481583</v>
      </c>
      <c r="R68" s="486">
        <v>5.9999998658895493E-2</v>
      </c>
      <c r="S68" s="486">
        <f t="shared" ca="1" si="2"/>
        <v>0.08</v>
      </c>
      <c r="T68">
        <v>6</v>
      </c>
      <c r="U68" s="469" t="str">
        <f t="shared" si="3"/>
        <v>C70-R36</v>
      </c>
      <c r="V68">
        <v>70</v>
      </c>
      <c r="W68" s="470" t="s">
        <v>493</v>
      </c>
      <c r="X68" s="470" t="s">
        <v>494</v>
      </c>
      <c r="Y68">
        <v>36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27"/>
      <c r="C69" s="404" t="str">
        <f t="shared" si="0"/>
        <v>C70-R34</v>
      </c>
      <c r="D69" s="405">
        <v>0.30896990740740743</v>
      </c>
      <c r="E69" s="405">
        <v>0.30910879629629628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7.6699999982118605</v>
      </c>
      <c r="K69" s="408">
        <f t="shared" si="8"/>
        <v>7.9999998211860657E-2</v>
      </c>
      <c r="L69" s="409">
        <f t="shared" si="9"/>
        <v>0.5</v>
      </c>
      <c r="M69" s="410">
        <f t="shared" si="10"/>
        <v>8.09</v>
      </c>
      <c r="N69" s="410">
        <f t="shared" si="11"/>
        <v>8.1699999982118605</v>
      </c>
      <c r="O69" s="411"/>
      <c r="P69" s="485">
        <f t="shared" ca="1" si="12"/>
        <v>0.31724537037037137</v>
      </c>
      <c r="Q69" s="484">
        <f t="shared" ca="1" si="13"/>
        <v>0.31738425925926028</v>
      </c>
      <c r="R69" s="486">
        <v>7.9999998211860657E-2</v>
      </c>
      <c r="S69" s="486">
        <f t="shared" ca="1" si="2"/>
        <v>0.02</v>
      </c>
      <c r="T69">
        <v>7</v>
      </c>
      <c r="U69" s="469" t="str">
        <f t="shared" si="3"/>
        <v>C70-R34</v>
      </c>
      <c r="V69">
        <v>70</v>
      </c>
      <c r="W69" s="470" t="s">
        <v>493</v>
      </c>
      <c r="X69" s="470" t="s">
        <v>494</v>
      </c>
      <c r="Y69">
        <v>34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27"/>
      <c r="C70" s="404" t="str">
        <f t="shared" si="0"/>
        <v>C70-R32</v>
      </c>
      <c r="D70" s="412">
        <v>0.30922453703703706</v>
      </c>
      <c r="E70" s="412">
        <v>0.30939814814814814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7.7400000059604643</v>
      </c>
      <c r="K70" s="408">
        <f t="shared" si="8"/>
        <v>0.15000000596046448</v>
      </c>
      <c r="L70" s="409">
        <f t="shared" si="9"/>
        <v>0.5</v>
      </c>
      <c r="M70" s="410">
        <f t="shared" si="10"/>
        <v>8.09</v>
      </c>
      <c r="N70" s="410">
        <f t="shared" si="11"/>
        <v>8.2400000059604643</v>
      </c>
      <c r="O70" s="411"/>
      <c r="P70" s="485">
        <f t="shared" ca="1" si="12"/>
        <v>0.31761574074074178</v>
      </c>
      <c r="Q70" s="484">
        <f t="shared" ca="1" si="13"/>
        <v>0.31776620370370473</v>
      </c>
      <c r="R70" s="486">
        <v>0.15000000596046448</v>
      </c>
      <c r="S70" s="486">
        <f t="shared" ca="1" si="2"/>
        <v>0.01</v>
      </c>
      <c r="T70">
        <v>8</v>
      </c>
      <c r="U70" s="469" t="str">
        <f t="shared" si="3"/>
        <v>C70-R32</v>
      </c>
      <c r="V70">
        <v>70</v>
      </c>
      <c r="W70" s="470" t="s">
        <v>493</v>
      </c>
      <c r="X70" s="470" t="s">
        <v>494</v>
      </c>
      <c r="Y70">
        <v>32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27"/>
      <c r="C71" s="404" t="str">
        <f t="shared" si="0"/>
        <v>C70-R30</v>
      </c>
      <c r="D71" s="405">
        <v>0.30950231481481483</v>
      </c>
      <c r="E71" s="405">
        <v>0.30967592592592591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7.690000001490116</v>
      </c>
      <c r="K71" s="408">
        <f t="shared" si="8"/>
        <v>0.10000000149011612</v>
      </c>
      <c r="L71" s="409">
        <f t="shared" si="9"/>
        <v>0.5</v>
      </c>
      <c r="M71" s="410">
        <f t="shared" si="10"/>
        <v>8.09</v>
      </c>
      <c r="N71" s="410">
        <f t="shared" si="11"/>
        <v>8.190000001490116</v>
      </c>
      <c r="O71" s="411"/>
      <c r="P71" s="485">
        <f t="shared" ca="1" si="12"/>
        <v>0.3180439814814825</v>
      </c>
      <c r="Q71" s="484">
        <f t="shared" ca="1" si="13"/>
        <v>0.31819444444444545</v>
      </c>
      <c r="R71" s="486">
        <v>0.10000000149011612</v>
      </c>
      <c r="S71" s="486">
        <f t="shared" ca="1" si="2"/>
        <v>0.05</v>
      </c>
      <c r="T71">
        <v>9</v>
      </c>
      <c r="U71" s="469" t="str">
        <f t="shared" si="3"/>
        <v>C70-R30</v>
      </c>
      <c r="V71">
        <v>70</v>
      </c>
      <c r="W71" s="470" t="s">
        <v>493</v>
      </c>
      <c r="X71" s="470" t="s">
        <v>494</v>
      </c>
      <c r="Y71">
        <v>30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27"/>
      <c r="C72" s="404" t="str">
        <f t="shared" si="0"/>
        <v>C70-R28</v>
      </c>
      <c r="D72" s="412">
        <v>0.30975694444444446</v>
      </c>
      <c r="E72" s="412">
        <v>0.30993055555555554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7.6699999982118605</v>
      </c>
      <c r="K72" s="408">
        <f t="shared" si="8"/>
        <v>7.9999998211860657E-2</v>
      </c>
      <c r="L72" s="409">
        <f t="shared" si="9"/>
        <v>0.5</v>
      </c>
      <c r="M72" s="410">
        <f t="shared" si="10"/>
        <v>8.09</v>
      </c>
      <c r="N72" s="410">
        <f t="shared" si="11"/>
        <v>8.1699999982118605</v>
      </c>
      <c r="O72" s="411"/>
      <c r="P72" s="485">
        <f t="shared" ca="1" si="12"/>
        <v>0.31846064814814917</v>
      </c>
      <c r="Q72" s="484">
        <f t="shared" ca="1" si="13"/>
        <v>0.31861111111111212</v>
      </c>
      <c r="R72" s="486">
        <v>7.9999998211860657E-2</v>
      </c>
      <c r="S72" s="486">
        <f t="shared" ca="1" si="2"/>
        <v>0.04</v>
      </c>
      <c r="T72">
        <v>10</v>
      </c>
      <c r="U72" s="469" t="str">
        <f t="shared" si="3"/>
        <v>C70-R28</v>
      </c>
      <c r="V72">
        <v>70</v>
      </c>
      <c r="W72" s="470" t="s">
        <v>493</v>
      </c>
      <c r="X72" s="470" t="s">
        <v>494</v>
      </c>
      <c r="Y72">
        <v>28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27"/>
      <c r="C73" s="404" t="str">
        <f t="shared" si="0"/>
        <v>C70-R26</v>
      </c>
      <c r="D73" s="412">
        <v>0.31</v>
      </c>
      <c r="E73" s="412">
        <v>0.31015046296296295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7.5999999997764824</v>
      </c>
      <c r="K73" s="408">
        <f t="shared" si="8"/>
        <v>9.9999997764825821E-3</v>
      </c>
      <c r="L73" s="409">
        <f t="shared" si="9"/>
        <v>0.5</v>
      </c>
      <c r="M73" s="410">
        <f t="shared" si="10"/>
        <v>8.09</v>
      </c>
      <c r="N73" s="410">
        <f t="shared" si="11"/>
        <v>8.0999999997764824</v>
      </c>
      <c r="O73" s="411"/>
      <c r="P73" s="485">
        <f t="shared" ca="1" si="12"/>
        <v>0.31890046296296398</v>
      </c>
      <c r="Q73" s="484">
        <f t="shared" ca="1" si="13"/>
        <v>0.31906250000000103</v>
      </c>
      <c r="R73" s="486">
        <v>9.9999997764825821E-3</v>
      </c>
      <c r="S73" s="486">
        <f t="shared" ca="1" si="2"/>
        <v>0.11</v>
      </c>
      <c r="T73">
        <v>11</v>
      </c>
      <c r="U73" s="469" t="str">
        <f t="shared" si="3"/>
        <v>C70-R26</v>
      </c>
      <c r="V73">
        <v>70</v>
      </c>
      <c r="W73" s="470" t="s">
        <v>493</v>
      </c>
      <c r="X73" s="470" t="s">
        <v>494</v>
      </c>
      <c r="Y73">
        <v>26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27"/>
      <c r="C74" s="404" t="str">
        <f t="shared" si="0"/>
        <v>C70-R24</v>
      </c>
      <c r="D74" s="405">
        <v>0.3102314814814815</v>
      </c>
      <c r="E74" s="405">
        <v>0.31038194444444445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7.7400000059604643</v>
      </c>
      <c r="K74" s="408">
        <f t="shared" si="8"/>
        <v>0.15000000596046448</v>
      </c>
      <c r="L74" s="409">
        <f t="shared" si="9"/>
        <v>0.5</v>
      </c>
      <c r="M74" s="410">
        <f t="shared" si="10"/>
        <v>8.09</v>
      </c>
      <c r="N74" s="410">
        <f t="shared" si="11"/>
        <v>8.2400000059604643</v>
      </c>
      <c r="O74" s="411"/>
      <c r="P74" s="485">
        <f t="shared" ca="1" si="12"/>
        <v>0.31935185185185289</v>
      </c>
      <c r="Q74" s="484">
        <f t="shared" ca="1" si="13"/>
        <v>0.3194907407407418</v>
      </c>
      <c r="R74" s="486">
        <v>0.15000000596046448</v>
      </c>
      <c r="S74" s="486">
        <f t="shared" ca="1" si="2"/>
        <v>0.1</v>
      </c>
      <c r="T74">
        <v>12</v>
      </c>
      <c r="U74" s="469" t="str">
        <f t="shared" si="3"/>
        <v>C70-R24</v>
      </c>
      <c r="V74">
        <v>70</v>
      </c>
      <c r="W74" s="470" t="s">
        <v>493</v>
      </c>
      <c r="X74" s="470" t="s">
        <v>494</v>
      </c>
      <c r="Y74">
        <v>24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27"/>
      <c r="C75" s="404" t="str">
        <f t="shared" si="0"/>
        <v>C70-R22</v>
      </c>
      <c r="D75" s="405">
        <v>0.31047453703703703</v>
      </c>
      <c r="E75" s="405">
        <v>0.31061342592592595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7.6999999994039534</v>
      </c>
      <c r="K75" s="408">
        <f t="shared" si="8"/>
        <v>0.10999999940395355</v>
      </c>
      <c r="L75" s="409">
        <f t="shared" si="9"/>
        <v>0.5</v>
      </c>
      <c r="M75" s="410">
        <f t="shared" si="10"/>
        <v>8.09</v>
      </c>
      <c r="N75" s="410">
        <f t="shared" si="11"/>
        <v>8.1999999994039534</v>
      </c>
      <c r="O75" s="411"/>
      <c r="P75" s="485">
        <f t="shared" ca="1" si="12"/>
        <v>0.31974537037037143</v>
      </c>
      <c r="Q75" s="484">
        <f t="shared" ca="1" si="13"/>
        <v>0.31989583333333438</v>
      </c>
      <c r="R75" s="486">
        <v>0.10999999940395355</v>
      </c>
      <c r="S75" s="486">
        <f t="shared" ca="1" si="2"/>
        <v>0.02</v>
      </c>
      <c r="T75">
        <v>13</v>
      </c>
      <c r="U75" s="469" t="str">
        <f t="shared" si="3"/>
        <v>C70-R22</v>
      </c>
      <c r="V75">
        <v>70</v>
      </c>
      <c r="W75" s="470" t="s">
        <v>493</v>
      </c>
      <c r="X75" s="470" t="s">
        <v>494</v>
      </c>
      <c r="Y75">
        <v>22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27"/>
      <c r="C76" s="404" t="str">
        <f t="shared" si="0"/>
        <v>C70-R20</v>
      </c>
      <c r="D76" s="412">
        <v>0.3107638888888889</v>
      </c>
      <c r="E76" s="412">
        <v>0.31091435185185184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7.6999999994039534</v>
      </c>
      <c r="K76" s="408">
        <f t="shared" si="8"/>
        <v>0.10999999940395355</v>
      </c>
      <c r="L76" s="409">
        <f t="shared" si="9"/>
        <v>0.5</v>
      </c>
      <c r="M76" s="410">
        <f t="shared" si="10"/>
        <v>8.09</v>
      </c>
      <c r="N76" s="410">
        <f t="shared" si="11"/>
        <v>8.1999999994039534</v>
      </c>
      <c r="O76" s="411"/>
      <c r="P76" s="485">
        <f t="shared" ca="1" si="12"/>
        <v>0.32015046296296401</v>
      </c>
      <c r="Q76" s="484">
        <f t="shared" ca="1" si="13"/>
        <v>0.32030092592592696</v>
      </c>
      <c r="R76" s="486">
        <v>0.10999999940395355</v>
      </c>
      <c r="S76" s="486">
        <f t="shared" ca="1" si="2"/>
        <v>0.04</v>
      </c>
      <c r="T76">
        <v>14</v>
      </c>
      <c r="U76" s="469" t="str">
        <f t="shared" si="3"/>
        <v>C70-R20</v>
      </c>
      <c r="V76">
        <v>70</v>
      </c>
      <c r="W76" s="470" t="s">
        <v>493</v>
      </c>
      <c r="X76" s="470" t="s">
        <v>494</v>
      </c>
      <c r="Y76">
        <v>20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27"/>
      <c r="C77" s="404" t="str">
        <f t="shared" si="0"/>
        <v>C70-R18</v>
      </c>
      <c r="D77" s="412">
        <v>0.31103009259259257</v>
      </c>
      <c r="E77" s="412">
        <v>0.31116898148148148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7.6299999991059302</v>
      </c>
      <c r="K77" s="408">
        <f t="shared" si="8"/>
        <v>3.9999999105930328E-2</v>
      </c>
      <c r="L77" s="409">
        <f t="shared" si="9"/>
        <v>0.5</v>
      </c>
      <c r="M77" s="410">
        <f t="shared" si="10"/>
        <v>8.09</v>
      </c>
      <c r="N77" s="410">
        <f t="shared" si="11"/>
        <v>8.1299999991059302</v>
      </c>
      <c r="O77" s="411"/>
      <c r="P77" s="485">
        <f t="shared" ca="1" si="12"/>
        <v>0.32056712962963069</v>
      </c>
      <c r="Q77" s="484">
        <f t="shared" ca="1" si="13"/>
        <v>0.32071759259259364</v>
      </c>
      <c r="R77" s="486">
        <v>3.9999999105930328E-2</v>
      </c>
      <c r="S77" s="486">
        <f t="shared" ca="1" si="2"/>
        <v>0.02</v>
      </c>
      <c r="T77">
        <v>15</v>
      </c>
      <c r="U77" s="503" t="str">
        <f t="shared" si="3"/>
        <v>C70-R18</v>
      </c>
      <c r="V77">
        <v>70</v>
      </c>
      <c r="W77" s="503" t="s">
        <v>493</v>
      </c>
      <c r="X77" s="503" t="s">
        <v>494</v>
      </c>
      <c r="Y77">
        <v>18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27"/>
      <c r="C78" s="404" t="str">
        <f t="shared" si="0"/>
        <v>C70-R16</v>
      </c>
      <c r="D78" s="405">
        <v>0.31126157407407407</v>
      </c>
      <c r="E78" s="405">
        <v>0.31141203703703701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7.6499999986588954</v>
      </c>
      <c r="K78" s="408">
        <f t="shared" si="8"/>
        <v>5.9999998658895493E-2</v>
      </c>
      <c r="L78" s="409">
        <f t="shared" si="9"/>
        <v>0.5</v>
      </c>
      <c r="M78" s="410">
        <f t="shared" si="10"/>
        <v>8.09</v>
      </c>
      <c r="N78" s="410">
        <f t="shared" si="11"/>
        <v>8.1499999986588954</v>
      </c>
      <c r="O78" s="411"/>
      <c r="P78" s="485">
        <f t="shared" ca="1" si="12"/>
        <v>0.32097222222222327</v>
      </c>
      <c r="Q78" s="484">
        <f t="shared" ca="1" si="13"/>
        <v>0.32112268518518622</v>
      </c>
      <c r="R78" s="486">
        <v>5.9999998658895493E-2</v>
      </c>
      <c r="S78" s="486">
        <f t="shared" ca="1" si="2"/>
        <v>0.02</v>
      </c>
      <c r="T78">
        <v>16</v>
      </c>
      <c r="U78" s="469" t="str">
        <f t="shared" si="3"/>
        <v>C70-R16</v>
      </c>
      <c r="V78">
        <v>70</v>
      </c>
      <c r="W78" s="470" t="s">
        <v>493</v>
      </c>
      <c r="X78" s="470" t="s">
        <v>494</v>
      </c>
      <c r="Y78">
        <v>16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27"/>
      <c r="C79" s="404" t="str">
        <f t="shared" si="0"/>
        <v>C70-R14</v>
      </c>
      <c r="D79" s="405">
        <v>0.31153935185185183</v>
      </c>
      <c r="E79" s="405">
        <v>0.31171296296296297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7.5999999997764824</v>
      </c>
      <c r="K79" s="408">
        <f t="shared" si="8"/>
        <v>9.9999997764825821E-3</v>
      </c>
      <c r="L79" s="409">
        <f t="shared" si="9"/>
        <v>0.5</v>
      </c>
      <c r="M79" s="410">
        <f t="shared" si="10"/>
        <v>8.09</v>
      </c>
      <c r="N79" s="410">
        <f t="shared" si="11"/>
        <v>8.0999999997764824</v>
      </c>
      <c r="O79" s="411"/>
      <c r="P79" s="485">
        <f t="shared" ca="1" si="12"/>
        <v>0.32141203703703808</v>
      </c>
      <c r="Q79" s="484">
        <f t="shared" ca="1" si="13"/>
        <v>0.32157407407407512</v>
      </c>
      <c r="R79" s="486">
        <v>9.9999997764825821E-3</v>
      </c>
      <c r="S79" s="486">
        <f t="shared" ca="1" si="2"/>
        <v>0.04</v>
      </c>
      <c r="T79">
        <v>17</v>
      </c>
      <c r="U79" s="469" t="str">
        <f t="shared" si="3"/>
        <v>C70-R14</v>
      </c>
      <c r="V79">
        <v>70</v>
      </c>
      <c r="W79" s="470" t="s">
        <v>493</v>
      </c>
      <c r="X79" s="470" t="s">
        <v>494</v>
      </c>
      <c r="Y79">
        <v>14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27"/>
      <c r="C80" s="404" t="str">
        <f t="shared" si="0"/>
        <v>C70-R12</v>
      </c>
      <c r="D80" s="412">
        <v>0.31177083333333333</v>
      </c>
      <c r="E80" s="412">
        <v>0.31194444444444447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7.6600000002980231</v>
      </c>
      <c r="K80" s="408">
        <f t="shared" si="8"/>
        <v>7.0000000298023224E-2</v>
      </c>
      <c r="L80" s="409">
        <f t="shared" si="9"/>
        <v>0.5</v>
      </c>
      <c r="M80" s="410">
        <f t="shared" si="10"/>
        <v>8.09</v>
      </c>
      <c r="N80" s="410">
        <f t="shared" si="11"/>
        <v>8.1600000002980231</v>
      </c>
      <c r="O80" s="411"/>
      <c r="P80" s="485">
        <f t="shared" ca="1" si="12"/>
        <v>0.32182870370370475</v>
      </c>
      <c r="Q80" s="484">
        <f t="shared" ca="1" si="13"/>
        <v>0.32196759259259367</v>
      </c>
      <c r="R80" s="486">
        <v>7.0000000298023224E-2</v>
      </c>
      <c r="S80" s="486">
        <f t="shared" ca="1" si="2"/>
        <v>0.01</v>
      </c>
      <c r="T80">
        <v>18</v>
      </c>
      <c r="U80" s="469" t="str">
        <f t="shared" si="3"/>
        <v>C70-R12</v>
      </c>
      <c r="V80">
        <v>70</v>
      </c>
      <c r="W80" s="470" t="s">
        <v>493</v>
      </c>
      <c r="X80" s="470" t="s">
        <v>494</v>
      </c>
      <c r="Y80">
        <v>12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27"/>
      <c r="C81" s="404" t="str">
        <f t="shared" si="0"/>
        <v>C70-R10</v>
      </c>
      <c r="D81" s="412">
        <v>0.31206018518518519</v>
      </c>
      <c r="E81" s="412">
        <v>0.31222222222222223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7.7099999973177908</v>
      </c>
      <c r="K81" s="408">
        <f t="shared" si="8"/>
        <v>0.11999999731779099</v>
      </c>
      <c r="L81" s="409">
        <f t="shared" si="9"/>
        <v>0.5</v>
      </c>
      <c r="M81" s="410">
        <f t="shared" si="10"/>
        <v>8.09</v>
      </c>
      <c r="N81" s="410">
        <f t="shared" si="11"/>
        <v>8.2099999973177908</v>
      </c>
      <c r="O81" s="411"/>
      <c r="P81" s="485">
        <f t="shared" ca="1" si="12"/>
        <v>0.32225694444444553</v>
      </c>
      <c r="Q81" s="484">
        <f t="shared" ca="1" si="13"/>
        <v>0.32240740740740848</v>
      </c>
      <c r="R81" s="486">
        <v>0.11999999731779099</v>
      </c>
      <c r="S81" s="486">
        <f t="shared" ca="1" si="2"/>
        <v>0.14000000000000001</v>
      </c>
      <c r="T81">
        <v>19</v>
      </c>
      <c r="U81" s="469" t="str">
        <f t="shared" si="3"/>
        <v>C70-R10</v>
      </c>
      <c r="V81">
        <v>70</v>
      </c>
      <c r="W81" s="470" t="s">
        <v>493</v>
      </c>
      <c r="X81" s="470" t="s">
        <v>494</v>
      </c>
      <c r="Y81">
        <v>10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27"/>
      <c r="C82" s="404" t="str">
        <f t="shared" ref="C82:C145" si="17">U82</f>
        <v>C70-R8</v>
      </c>
      <c r="D82" s="405">
        <v>0.31229166666666669</v>
      </c>
      <c r="E82" s="405">
        <v>0.31243055555555554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7.6199999993294476</v>
      </c>
      <c r="K82" s="408">
        <f t="shared" si="8"/>
        <v>2.9999999329447746E-2</v>
      </c>
      <c r="L82" s="409">
        <f t="shared" si="9"/>
        <v>0.5</v>
      </c>
      <c r="M82" s="410">
        <f t="shared" si="10"/>
        <v>8.09</v>
      </c>
      <c r="N82" s="410">
        <f t="shared" si="11"/>
        <v>8.1199999993294476</v>
      </c>
      <c r="O82" s="411"/>
      <c r="P82" s="485">
        <f t="shared" ca="1" si="12"/>
        <v>0.32269675925926034</v>
      </c>
      <c r="Q82" s="484">
        <f t="shared" ca="1" si="13"/>
        <v>0.32283564814814925</v>
      </c>
      <c r="R82" s="486">
        <v>2.9999999329447746E-2</v>
      </c>
      <c r="S82" s="486">
        <f t="shared" ref="S82:S145" ca="1" si="19">RANDBETWEEN(1,15)/100</f>
        <v>7.0000000000000007E-2</v>
      </c>
      <c r="T82">
        <v>20</v>
      </c>
      <c r="U82" s="469" t="str">
        <f t="shared" ref="U82:U145" si="20">W82&amp;V82&amp;"-"&amp;X82&amp;Y82</f>
        <v>C70-R8</v>
      </c>
      <c r="V82">
        <v>70</v>
      </c>
      <c r="W82" s="470" t="s">
        <v>493</v>
      </c>
      <c r="X82" s="470" t="s">
        <v>494</v>
      </c>
      <c r="Y82">
        <v>8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27"/>
      <c r="C83" s="404" t="str">
        <f t="shared" si="17"/>
        <v>C70-R6</v>
      </c>
      <c r="D83" s="405">
        <v>0.31256944444444446</v>
      </c>
      <c r="E83" s="405">
        <v>0.31274305555555554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7.6800000035762785</v>
      </c>
      <c r="K83" s="408">
        <f t="shared" ref="K83:K146" si="25">J83-I83</f>
        <v>9.0000003576278687E-2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8.1800000035762785</v>
      </c>
      <c r="O83" s="411"/>
      <c r="P83" s="485">
        <f t="shared" ref="P83:P146" ca="1" si="29">Q82+TIME(0,0,RANDBETWEEN(20,25))</f>
        <v>0.32309027777777888</v>
      </c>
      <c r="Q83" s="484">
        <f t="shared" ref="Q83:Q146" ca="1" si="30">P83+TIME(0,0,RANDBETWEEN(12,15))</f>
        <v>0.32325231481481592</v>
      </c>
      <c r="R83" s="486">
        <v>9.0000003576278687E-2</v>
      </c>
      <c r="S83" s="486">
        <f t="shared" ca="1" si="19"/>
        <v>0.11</v>
      </c>
      <c r="T83">
        <v>21</v>
      </c>
      <c r="U83" s="469" t="str">
        <f t="shared" si="20"/>
        <v>C70-R6</v>
      </c>
      <c r="V83">
        <v>70</v>
      </c>
      <c r="W83" s="470" t="s">
        <v>493</v>
      </c>
      <c r="X83" s="470" t="s">
        <v>494</v>
      </c>
      <c r="Y83">
        <v>6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27"/>
      <c r="C84" s="404" t="str">
        <f t="shared" si="17"/>
        <v>C70-R4</v>
      </c>
      <c r="D84" s="412">
        <v>0.31283564814814813</v>
      </c>
      <c r="E84" s="412">
        <v>0.31298611111111113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7.7400000059604643</v>
      </c>
      <c r="K84" s="408">
        <f t="shared" si="25"/>
        <v>0.15000000596046448</v>
      </c>
      <c r="L84" s="409">
        <f t="shared" si="26"/>
        <v>0.5</v>
      </c>
      <c r="M84" s="410">
        <f t="shared" si="27"/>
        <v>8.09</v>
      </c>
      <c r="N84" s="410">
        <f t="shared" si="28"/>
        <v>8.2400000059604643</v>
      </c>
      <c r="O84" s="411"/>
      <c r="P84" s="485">
        <f t="shared" ca="1" si="29"/>
        <v>0.32351851851851965</v>
      </c>
      <c r="Q84" s="484">
        <f t="shared" ca="1" si="30"/>
        <v>0.32369212962963079</v>
      </c>
      <c r="R84" s="486">
        <v>0.15000000596046448</v>
      </c>
      <c r="S84" s="486">
        <f t="shared" ca="1" si="19"/>
        <v>0.11</v>
      </c>
      <c r="T84">
        <v>22</v>
      </c>
      <c r="U84" s="469" t="str">
        <f t="shared" si="20"/>
        <v>C70-R4</v>
      </c>
      <c r="V84">
        <v>70</v>
      </c>
      <c r="W84" s="470" t="s">
        <v>493</v>
      </c>
      <c r="X84" s="470" t="s">
        <v>494</v>
      </c>
      <c r="Y84">
        <v>4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27"/>
      <c r="C85" s="404" t="str">
        <f t="shared" si="17"/>
        <v>C70-R2</v>
      </c>
      <c r="D85" s="412">
        <v>0.31306712962962963</v>
      </c>
      <c r="E85" s="412">
        <v>0.31322916666666667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7.6600000002980231</v>
      </c>
      <c r="K85" s="408">
        <f t="shared" si="25"/>
        <v>7.0000000298023224E-2</v>
      </c>
      <c r="L85" s="409">
        <f t="shared" si="26"/>
        <v>0.5</v>
      </c>
      <c r="M85" s="410">
        <f t="shared" si="27"/>
        <v>8.09</v>
      </c>
      <c r="N85" s="410">
        <f t="shared" si="28"/>
        <v>8.1600000002980231</v>
      </c>
      <c r="O85" s="411"/>
      <c r="P85" s="485">
        <f t="shared" ca="1" si="29"/>
        <v>0.32398148148148265</v>
      </c>
      <c r="Q85" s="484">
        <f t="shared" ca="1" si="30"/>
        <v>0.32415509259259379</v>
      </c>
      <c r="R85" s="486">
        <v>7.0000000298023224E-2</v>
      </c>
      <c r="S85" s="486">
        <f t="shared" ca="1" si="19"/>
        <v>0.04</v>
      </c>
      <c r="T85">
        <v>23</v>
      </c>
      <c r="U85" s="469" t="str">
        <f t="shared" si="20"/>
        <v>C70-R2</v>
      </c>
      <c r="V85">
        <v>70</v>
      </c>
      <c r="W85" s="470" t="s">
        <v>493</v>
      </c>
      <c r="X85" s="470" t="s">
        <v>494</v>
      </c>
      <c r="Y85">
        <v>2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27"/>
      <c r="C86" s="404" t="str">
        <f t="shared" si="17"/>
        <v>C71-R3</v>
      </c>
      <c r="D86" s="405">
        <v>0.31332175925925926</v>
      </c>
      <c r="E86" s="405">
        <v>0.3134837962962963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7.6400000007450579</v>
      </c>
      <c r="K86" s="408">
        <f t="shared" si="25"/>
        <v>5.000000074505806E-2</v>
      </c>
      <c r="L86" s="409">
        <f t="shared" si="26"/>
        <v>0.5</v>
      </c>
      <c r="M86" s="410">
        <f t="shared" si="27"/>
        <v>8.09</v>
      </c>
      <c r="N86" s="410">
        <f t="shared" si="28"/>
        <v>8.1400000007450579</v>
      </c>
      <c r="O86" s="411"/>
      <c r="P86" s="485">
        <f t="shared" ca="1" si="29"/>
        <v>0.32444444444444565</v>
      </c>
      <c r="Q86" s="484">
        <f t="shared" ca="1" si="30"/>
        <v>0.32460648148148269</v>
      </c>
      <c r="R86" s="486">
        <v>5.000000074505806E-2</v>
      </c>
      <c r="S86" s="486">
        <f t="shared" ca="1" si="19"/>
        <v>7.0000000000000007E-2</v>
      </c>
      <c r="T86">
        <v>1</v>
      </c>
      <c r="U86" s="469" t="str">
        <f t="shared" si="20"/>
        <v>C71-R3</v>
      </c>
      <c r="V86">
        <v>71</v>
      </c>
      <c r="W86" s="470" t="s">
        <v>493</v>
      </c>
      <c r="X86" s="470" t="s">
        <v>494</v>
      </c>
      <c r="Y86">
        <v>3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27"/>
      <c r="C87" s="404" t="str">
        <f t="shared" si="17"/>
        <v>C71-R5</v>
      </c>
      <c r="D87" s="405">
        <v>0.3135648148148148</v>
      </c>
      <c r="E87" s="405">
        <v>0.31372685185185184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7.690000001490116</v>
      </c>
      <c r="K87" s="408">
        <f t="shared" si="25"/>
        <v>0.10000000149011612</v>
      </c>
      <c r="L87" s="409">
        <f t="shared" si="26"/>
        <v>0.5</v>
      </c>
      <c r="M87" s="410">
        <f t="shared" si="27"/>
        <v>8.09</v>
      </c>
      <c r="N87" s="410">
        <f t="shared" si="28"/>
        <v>8.190000001490116</v>
      </c>
      <c r="O87" s="411"/>
      <c r="P87" s="485">
        <f t="shared" ca="1" si="29"/>
        <v>0.32483796296296419</v>
      </c>
      <c r="Q87" s="484">
        <f t="shared" ca="1" si="30"/>
        <v>0.32500000000000123</v>
      </c>
      <c r="R87" s="486">
        <v>0.10000000149011612</v>
      </c>
      <c r="S87" s="486">
        <f t="shared" ca="1" si="19"/>
        <v>0.14000000000000001</v>
      </c>
      <c r="T87">
        <v>2</v>
      </c>
      <c r="U87" s="469" t="str">
        <f t="shared" si="20"/>
        <v>C71-R5</v>
      </c>
      <c r="V87">
        <v>71</v>
      </c>
      <c r="W87" s="470" t="s">
        <v>493</v>
      </c>
      <c r="X87" s="470" t="s">
        <v>494</v>
      </c>
      <c r="Y87">
        <v>5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27"/>
      <c r="C88" s="404" t="str">
        <f t="shared" si="17"/>
        <v>C71-R7</v>
      </c>
      <c r="D88" s="405">
        <v>0.31380787037037039</v>
      </c>
      <c r="E88" s="405">
        <v>0.31398148148148147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7.7300000005960463</v>
      </c>
      <c r="K88" s="408">
        <f t="shared" si="25"/>
        <v>0.14000000059604645</v>
      </c>
      <c r="L88" s="409">
        <f t="shared" si="26"/>
        <v>0.5</v>
      </c>
      <c r="M88" s="410">
        <f t="shared" si="27"/>
        <v>8.09</v>
      </c>
      <c r="N88" s="410">
        <f t="shared" si="28"/>
        <v>8.2300000005960463</v>
      </c>
      <c r="O88" s="411"/>
      <c r="P88" s="485">
        <f t="shared" ca="1" si="29"/>
        <v>0.32525462962963086</v>
      </c>
      <c r="Q88" s="484">
        <f t="shared" ca="1" si="30"/>
        <v>0.32539351851851978</v>
      </c>
      <c r="R88" s="486">
        <v>0.14000000059604645</v>
      </c>
      <c r="S88" s="486">
        <f t="shared" ca="1" si="19"/>
        <v>0.15</v>
      </c>
      <c r="T88">
        <v>3</v>
      </c>
      <c r="U88" s="469" t="str">
        <f t="shared" si="20"/>
        <v>C71-R7</v>
      </c>
      <c r="V88">
        <v>71</v>
      </c>
      <c r="W88" s="470" t="s">
        <v>493</v>
      </c>
      <c r="X88" s="470" t="s">
        <v>494</v>
      </c>
      <c r="Y88">
        <v>7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27"/>
      <c r="C89" s="404" t="str">
        <f t="shared" si="17"/>
        <v>C71-R9</v>
      </c>
      <c r="D89" s="405">
        <v>0.31406250000000002</v>
      </c>
      <c r="E89" s="405">
        <v>0.31420138888888888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7.7199999952316283</v>
      </c>
      <c r="K89" s="408">
        <f t="shared" si="25"/>
        <v>0.12999999523162842</v>
      </c>
      <c r="L89" s="409">
        <f t="shared" si="26"/>
        <v>0.5</v>
      </c>
      <c r="M89" s="410">
        <f t="shared" si="27"/>
        <v>8.09</v>
      </c>
      <c r="N89" s="410">
        <f t="shared" si="28"/>
        <v>8.2199999952316283</v>
      </c>
      <c r="O89" s="411"/>
      <c r="P89" s="485">
        <f t="shared" ca="1" si="29"/>
        <v>0.32562500000000127</v>
      </c>
      <c r="Q89" s="484">
        <f t="shared" ca="1" si="30"/>
        <v>0.32579861111111241</v>
      </c>
      <c r="R89" s="486">
        <v>0.12999999523162842</v>
      </c>
      <c r="S89" s="486">
        <f t="shared" ca="1" si="19"/>
        <v>0.15</v>
      </c>
      <c r="T89">
        <v>4</v>
      </c>
      <c r="U89" s="469" t="str">
        <f t="shared" si="20"/>
        <v>C71-R9</v>
      </c>
      <c r="V89">
        <v>71</v>
      </c>
      <c r="W89" s="470" t="s">
        <v>493</v>
      </c>
      <c r="X89" s="470" t="s">
        <v>494</v>
      </c>
      <c r="Y89">
        <v>9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27"/>
      <c r="C90" s="404" t="str">
        <f t="shared" si="17"/>
        <v>C71-R11</v>
      </c>
      <c r="D90" s="405">
        <v>0.31430555555555556</v>
      </c>
      <c r="E90" s="405">
        <v>0.31444444444444447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7.5999999997764824</v>
      </c>
      <c r="K90" s="408">
        <f t="shared" si="25"/>
        <v>9.9999997764825821E-3</v>
      </c>
      <c r="L90" s="409">
        <f t="shared" si="26"/>
        <v>0.5</v>
      </c>
      <c r="M90" s="410">
        <f t="shared" si="27"/>
        <v>8.09</v>
      </c>
      <c r="N90" s="410">
        <f t="shared" si="28"/>
        <v>8.0999999997764824</v>
      </c>
      <c r="O90" s="411"/>
      <c r="P90" s="485">
        <f t="shared" ca="1" si="29"/>
        <v>0.32608796296296427</v>
      </c>
      <c r="Q90" s="484">
        <f t="shared" ca="1" si="30"/>
        <v>0.32622685185185318</v>
      </c>
      <c r="R90" s="486">
        <v>9.9999997764825821E-3</v>
      </c>
      <c r="S90" s="486">
        <f t="shared" ca="1" si="19"/>
        <v>0.05</v>
      </c>
      <c r="T90">
        <v>5</v>
      </c>
      <c r="U90" s="469" t="str">
        <f t="shared" si="20"/>
        <v>C71-R11</v>
      </c>
      <c r="V90">
        <v>71</v>
      </c>
      <c r="W90" s="470" t="s">
        <v>493</v>
      </c>
      <c r="X90" s="470" t="s">
        <v>494</v>
      </c>
      <c r="Y90">
        <v>11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27"/>
      <c r="C91" s="404" t="str">
        <f t="shared" si="17"/>
        <v>C71-R13</v>
      </c>
      <c r="D91" s="405">
        <v>0.31457175925925923</v>
      </c>
      <c r="E91" s="405">
        <v>0.31472222222222224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7.5999999997764824</v>
      </c>
      <c r="K91" s="408">
        <f t="shared" si="25"/>
        <v>9.9999997764825821E-3</v>
      </c>
      <c r="L91" s="409">
        <f t="shared" si="26"/>
        <v>0.5</v>
      </c>
      <c r="M91" s="410">
        <f t="shared" si="27"/>
        <v>8.09</v>
      </c>
      <c r="N91" s="410">
        <f t="shared" si="28"/>
        <v>8.0999999997764824</v>
      </c>
      <c r="O91" s="411"/>
      <c r="P91" s="485">
        <f t="shared" ca="1" si="29"/>
        <v>0.32650462962963095</v>
      </c>
      <c r="Q91" s="484">
        <f t="shared" ca="1" si="30"/>
        <v>0.3266550925925939</v>
      </c>
      <c r="R91" s="486">
        <v>9.9999997764825821E-3</v>
      </c>
      <c r="S91" s="486">
        <f t="shared" ca="1" si="19"/>
        <v>0.01</v>
      </c>
      <c r="T91">
        <v>6</v>
      </c>
      <c r="U91" s="469" t="str">
        <f t="shared" si="20"/>
        <v>C71-R13</v>
      </c>
      <c r="V91">
        <v>71</v>
      </c>
      <c r="W91" s="470" t="s">
        <v>493</v>
      </c>
      <c r="X91" s="470" t="s">
        <v>494</v>
      </c>
      <c r="Y91">
        <v>13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27"/>
      <c r="C92" s="404" t="str">
        <f t="shared" si="17"/>
        <v>C71-R15</v>
      </c>
      <c r="D92" s="405">
        <v>0.31482638888888886</v>
      </c>
      <c r="E92" s="405">
        <v>0.315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7.6499999986588954</v>
      </c>
      <c r="K92" s="408">
        <f t="shared" si="25"/>
        <v>5.9999998658895493E-2</v>
      </c>
      <c r="L92" s="409">
        <f t="shared" si="26"/>
        <v>0.5</v>
      </c>
      <c r="M92" s="410">
        <f t="shared" si="27"/>
        <v>8.09</v>
      </c>
      <c r="N92" s="410">
        <f t="shared" si="28"/>
        <v>8.1499999986588954</v>
      </c>
      <c r="O92" s="411"/>
      <c r="P92" s="485">
        <f t="shared" ca="1" si="29"/>
        <v>0.32689814814814944</v>
      </c>
      <c r="Q92" s="484">
        <f t="shared" ca="1" si="30"/>
        <v>0.32706018518518648</v>
      </c>
      <c r="R92" s="486">
        <v>5.9999998658895493E-2</v>
      </c>
      <c r="S92" s="486">
        <f t="shared" ca="1" si="19"/>
        <v>0.02</v>
      </c>
      <c r="T92">
        <v>7</v>
      </c>
      <c r="U92" s="469" t="str">
        <f t="shared" si="20"/>
        <v>C71-R15</v>
      </c>
      <c r="V92">
        <v>71</v>
      </c>
      <c r="W92" s="470" t="s">
        <v>493</v>
      </c>
      <c r="X92" s="470" t="s">
        <v>494</v>
      </c>
      <c r="Y92">
        <v>15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27"/>
      <c r="C93" s="404" t="str">
        <f t="shared" si="17"/>
        <v>C71-R17</v>
      </c>
      <c r="D93" s="405">
        <v>0.3150810185185185</v>
      </c>
      <c r="E93" s="405">
        <v>0.31524305555555554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7.5999999997764824</v>
      </c>
      <c r="K93" s="408">
        <f t="shared" si="25"/>
        <v>9.9999997764825821E-3</v>
      </c>
      <c r="L93" s="409">
        <f t="shared" si="26"/>
        <v>0.5</v>
      </c>
      <c r="M93" s="410">
        <f t="shared" si="27"/>
        <v>8.09</v>
      </c>
      <c r="N93" s="410">
        <f t="shared" si="28"/>
        <v>8.0999999997764824</v>
      </c>
      <c r="O93" s="411"/>
      <c r="P93" s="485">
        <f t="shared" ca="1" si="29"/>
        <v>0.32732638888889021</v>
      </c>
      <c r="Q93" s="484">
        <f t="shared" ca="1" si="30"/>
        <v>0.32747685185185316</v>
      </c>
      <c r="R93" s="486">
        <v>9.9999997764825821E-3</v>
      </c>
      <c r="S93" s="486">
        <f t="shared" ca="1" si="19"/>
        <v>0.09</v>
      </c>
      <c r="T93">
        <v>8</v>
      </c>
      <c r="U93" s="469" t="str">
        <f t="shared" si="20"/>
        <v>C71-R17</v>
      </c>
      <c r="V93">
        <v>71</v>
      </c>
      <c r="W93" s="470" t="s">
        <v>493</v>
      </c>
      <c r="X93" s="470" t="s">
        <v>494</v>
      </c>
      <c r="Y93">
        <v>17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27" t="s">
        <v>523</v>
      </c>
      <c r="C94" s="404" t="str">
        <f t="shared" si="17"/>
        <v>C71-R19</v>
      </c>
      <c r="D94" s="405">
        <v>0.31535879629629632</v>
      </c>
      <c r="E94" s="405">
        <v>0.31552083333333331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7.6800000035762785</v>
      </c>
      <c r="K94" s="408">
        <f t="shared" si="25"/>
        <v>9.0000003576278687E-2</v>
      </c>
      <c r="L94" s="409">
        <f t="shared" si="26"/>
        <v>0.5</v>
      </c>
      <c r="M94" s="410">
        <f t="shared" si="27"/>
        <v>8.09</v>
      </c>
      <c r="N94" s="410">
        <f t="shared" si="28"/>
        <v>8.1800000035762785</v>
      </c>
      <c r="O94" s="411"/>
      <c r="P94" s="485">
        <f t="shared" ca="1" si="29"/>
        <v>0.32773148148148279</v>
      </c>
      <c r="Q94" s="484">
        <f t="shared" ca="1" si="30"/>
        <v>0.32790509259259393</v>
      </c>
      <c r="R94" s="486">
        <v>9.0000003576278687E-2</v>
      </c>
      <c r="S94" s="486">
        <f t="shared" ca="1" si="19"/>
        <v>0.08</v>
      </c>
      <c r="T94">
        <v>9</v>
      </c>
      <c r="U94" s="469" t="str">
        <f t="shared" si="20"/>
        <v>C71-R19</v>
      </c>
      <c r="V94">
        <v>71</v>
      </c>
      <c r="W94" s="470" t="s">
        <v>493</v>
      </c>
      <c r="X94" s="470" t="s">
        <v>494</v>
      </c>
      <c r="Y94">
        <v>19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27"/>
      <c r="C95" s="404" t="str">
        <f t="shared" si="17"/>
        <v>C71-R21</v>
      </c>
      <c r="D95" s="405">
        <v>0.31562499999999999</v>
      </c>
      <c r="E95" s="405">
        <v>0.31578703703703703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7.6999999994039534</v>
      </c>
      <c r="K95" s="408">
        <f t="shared" si="25"/>
        <v>0.10999999940395355</v>
      </c>
      <c r="L95" s="409">
        <f t="shared" si="26"/>
        <v>0.5</v>
      </c>
      <c r="M95" s="410">
        <f t="shared" si="27"/>
        <v>8.09</v>
      </c>
      <c r="N95" s="410">
        <f t="shared" si="28"/>
        <v>8.1999999994039534</v>
      </c>
      <c r="O95" s="411"/>
      <c r="P95" s="485">
        <f t="shared" ca="1" si="29"/>
        <v>0.32819444444444579</v>
      </c>
      <c r="Q95" s="484">
        <f t="shared" ca="1" si="30"/>
        <v>0.32835648148148283</v>
      </c>
      <c r="R95" s="486">
        <v>0.10999999940395355</v>
      </c>
      <c r="S95" s="486">
        <f t="shared" ca="1" si="19"/>
        <v>0.02</v>
      </c>
      <c r="T95">
        <v>10</v>
      </c>
      <c r="U95" s="469" t="str">
        <f t="shared" si="20"/>
        <v>C71-R21</v>
      </c>
      <c r="V95">
        <v>71</v>
      </c>
      <c r="W95" s="470" t="s">
        <v>493</v>
      </c>
      <c r="X95" s="470" t="s">
        <v>494</v>
      </c>
      <c r="Y95">
        <v>21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27"/>
      <c r="C96" s="404" t="str">
        <f t="shared" si="17"/>
        <v>C71-R23</v>
      </c>
      <c r="D96" s="405">
        <v>0.31591435185185185</v>
      </c>
      <c r="E96" s="405">
        <v>0.3160648148148148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7.7300000005960463</v>
      </c>
      <c r="K96" s="408">
        <f t="shared" si="25"/>
        <v>0.14000000059604645</v>
      </c>
      <c r="L96" s="409">
        <f t="shared" si="26"/>
        <v>0.5</v>
      </c>
      <c r="M96" s="410">
        <f t="shared" si="27"/>
        <v>8.09</v>
      </c>
      <c r="N96" s="410">
        <f t="shared" si="28"/>
        <v>8.2300000005960463</v>
      </c>
      <c r="O96" s="411"/>
      <c r="P96" s="485">
        <f t="shared" ca="1" si="29"/>
        <v>0.32864583333333469</v>
      </c>
      <c r="Q96" s="484">
        <f t="shared" ca="1" si="30"/>
        <v>0.3287847222222236</v>
      </c>
      <c r="R96" s="486">
        <v>0.14000000059604645</v>
      </c>
      <c r="S96" s="486">
        <f t="shared" ca="1" si="19"/>
        <v>0.1</v>
      </c>
      <c r="T96">
        <v>11</v>
      </c>
      <c r="U96" s="469" t="str">
        <f t="shared" si="20"/>
        <v>C71-R23</v>
      </c>
      <c r="V96">
        <v>71</v>
      </c>
      <c r="W96" s="470" t="s">
        <v>493</v>
      </c>
      <c r="X96" s="470" t="s">
        <v>494</v>
      </c>
      <c r="Y96">
        <v>23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27"/>
      <c r="C97" s="404" t="str">
        <f t="shared" si="17"/>
        <v>C71-R25</v>
      </c>
      <c r="D97" s="405">
        <v>0.31616898148148148</v>
      </c>
      <c r="E97" s="405">
        <v>0.31631944444444443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7.609999999552965</v>
      </c>
      <c r="K97" s="408">
        <f t="shared" si="25"/>
        <v>1.9999999552965164E-2</v>
      </c>
      <c r="L97" s="409">
        <f t="shared" si="26"/>
        <v>0.5</v>
      </c>
      <c r="M97" s="410">
        <f t="shared" si="27"/>
        <v>8.09</v>
      </c>
      <c r="N97" s="410">
        <f t="shared" si="28"/>
        <v>8.109999999552965</v>
      </c>
      <c r="O97" s="411"/>
      <c r="P97" s="485">
        <f t="shared" ca="1" si="29"/>
        <v>0.32902777777777914</v>
      </c>
      <c r="Q97" s="484">
        <f t="shared" ca="1" si="30"/>
        <v>0.32920138888889028</v>
      </c>
      <c r="R97" s="486">
        <v>1.9999999552965164E-2</v>
      </c>
      <c r="S97" s="486">
        <f t="shared" ca="1" si="19"/>
        <v>0.03</v>
      </c>
      <c r="T97">
        <v>12</v>
      </c>
      <c r="U97" s="503" t="str">
        <f t="shared" si="20"/>
        <v>C71-R25</v>
      </c>
      <c r="V97">
        <v>71</v>
      </c>
      <c r="W97" s="503" t="s">
        <v>493</v>
      </c>
      <c r="X97" s="503" t="s">
        <v>494</v>
      </c>
      <c r="Y97">
        <v>25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27"/>
      <c r="C98" s="404" t="str">
        <f t="shared" si="17"/>
        <v>C71-R27</v>
      </c>
      <c r="D98" s="405">
        <v>0.31641203703703702</v>
      </c>
      <c r="E98" s="405">
        <v>0.31655092592592593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7.609999999552965</v>
      </c>
      <c r="K98" s="408">
        <f t="shared" si="25"/>
        <v>1.9999999552965164E-2</v>
      </c>
      <c r="L98" s="409">
        <f t="shared" si="26"/>
        <v>0.5</v>
      </c>
      <c r="M98" s="410">
        <f t="shared" si="27"/>
        <v>8.09</v>
      </c>
      <c r="N98" s="410">
        <f t="shared" si="28"/>
        <v>8.109999999552965</v>
      </c>
      <c r="O98" s="411"/>
      <c r="P98" s="485">
        <f t="shared" ca="1" si="29"/>
        <v>0.32946759259259401</v>
      </c>
      <c r="Q98" s="484">
        <f t="shared" ca="1" si="30"/>
        <v>0.32962962962963105</v>
      </c>
      <c r="R98" s="486">
        <v>1.9999999552965164E-2</v>
      </c>
      <c r="S98" s="486">
        <f t="shared" ca="1" si="19"/>
        <v>0.14000000000000001</v>
      </c>
      <c r="T98">
        <v>13</v>
      </c>
      <c r="U98" s="469" t="str">
        <f t="shared" si="20"/>
        <v>C71-R27</v>
      </c>
      <c r="V98">
        <v>71</v>
      </c>
      <c r="W98" s="470" t="s">
        <v>493</v>
      </c>
      <c r="X98" s="470" t="s">
        <v>494</v>
      </c>
      <c r="Y98">
        <v>27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27"/>
      <c r="C99" s="404" t="str">
        <f t="shared" si="17"/>
        <v>C71-R29</v>
      </c>
      <c r="D99" s="405">
        <v>0.31670138888888888</v>
      </c>
      <c r="E99" s="405">
        <v>0.31687500000000002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7.6600000002980231</v>
      </c>
      <c r="K99" s="408">
        <f t="shared" si="25"/>
        <v>7.0000000298023224E-2</v>
      </c>
      <c r="L99" s="409">
        <f t="shared" si="26"/>
        <v>0.5</v>
      </c>
      <c r="M99" s="410">
        <f t="shared" si="27"/>
        <v>8.09</v>
      </c>
      <c r="N99" s="410">
        <f t="shared" si="28"/>
        <v>8.1600000002980231</v>
      </c>
      <c r="O99" s="411"/>
      <c r="P99" s="485">
        <f t="shared" ca="1" si="29"/>
        <v>0.32986111111111255</v>
      </c>
      <c r="Q99" s="484">
        <f t="shared" ca="1" si="30"/>
        <v>0.33002314814814959</v>
      </c>
      <c r="R99" s="486">
        <v>7.0000000298023224E-2</v>
      </c>
      <c r="S99" s="486">
        <f t="shared" ca="1" si="19"/>
        <v>0.08</v>
      </c>
      <c r="T99">
        <v>14</v>
      </c>
      <c r="U99" s="469" t="str">
        <f t="shared" si="20"/>
        <v>C71-R29</v>
      </c>
      <c r="V99">
        <v>71</v>
      </c>
      <c r="W99" s="470" t="s">
        <v>493</v>
      </c>
      <c r="X99" s="470" t="s">
        <v>494</v>
      </c>
      <c r="Y99">
        <v>29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27"/>
      <c r="C100" s="404" t="str">
        <f t="shared" si="17"/>
        <v>C71-R31</v>
      </c>
      <c r="D100" s="405">
        <v>0.31697916666666665</v>
      </c>
      <c r="E100" s="405">
        <v>0.31711805555555556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7.6400000007450579</v>
      </c>
      <c r="K100" s="408">
        <f t="shared" si="25"/>
        <v>5.000000074505806E-2</v>
      </c>
      <c r="L100" s="409">
        <f t="shared" si="26"/>
        <v>0.5</v>
      </c>
      <c r="M100" s="410">
        <f t="shared" si="27"/>
        <v>8.09</v>
      </c>
      <c r="N100" s="410">
        <f t="shared" si="28"/>
        <v>8.1400000007450579</v>
      </c>
      <c r="O100" s="411"/>
      <c r="P100" s="485">
        <f t="shared" ca="1" si="29"/>
        <v>0.33030092592592736</v>
      </c>
      <c r="Q100" s="484">
        <f t="shared" ca="1" si="30"/>
        <v>0.3304629629629644</v>
      </c>
      <c r="R100" s="486">
        <v>5.000000074505806E-2</v>
      </c>
      <c r="S100" s="486">
        <f t="shared" ca="1" si="19"/>
        <v>0.06</v>
      </c>
      <c r="T100">
        <v>15</v>
      </c>
      <c r="U100" s="469" t="str">
        <f t="shared" si="20"/>
        <v>C71-R31</v>
      </c>
      <c r="V100">
        <v>71</v>
      </c>
      <c r="W100" s="470" t="s">
        <v>493</v>
      </c>
      <c r="X100" s="470" t="s">
        <v>494</v>
      </c>
      <c r="Y100">
        <v>31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27"/>
      <c r="C101" s="404" t="str">
        <f t="shared" si="17"/>
        <v>C71-R33</v>
      </c>
      <c r="D101" s="405">
        <v>0.31726851851851851</v>
      </c>
      <c r="E101" s="405">
        <v>0.31744212962962964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7.6600000002980231</v>
      </c>
      <c r="K101" s="408">
        <f t="shared" si="25"/>
        <v>7.0000000298023224E-2</v>
      </c>
      <c r="L101" s="409">
        <f t="shared" si="26"/>
        <v>0.5</v>
      </c>
      <c r="M101" s="410">
        <f t="shared" si="27"/>
        <v>8.09</v>
      </c>
      <c r="N101" s="410">
        <f t="shared" si="28"/>
        <v>8.1600000002980231</v>
      </c>
      <c r="O101" s="411"/>
      <c r="P101" s="485">
        <f t="shared" ca="1" si="29"/>
        <v>0.33071759259259403</v>
      </c>
      <c r="Q101" s="484">
        <f t="shared" ca="1" si="30"/>
        <v>0.33085648148148294</v>
      </c>
      <c r="R101" s="486">
        <v>7.0000000298023224E-2</v>
      </c>
      <c r="S101" s="486">
        <f t="shared" ca="1" si="19"/>
        <v>0.14000000000000001</v>
      </c>
      <c r="T101">
        <v>16</v>
      </c>
      <c r="U101" s="469" t="str">
        <f t="shared" si="20"/>
        <v>C71-R33</v>
      </c>
      <c r="V101">
        <v>71</v>
      </c>
      <c r="W101" s="470" t="s">
        <v>493</v>
      </c>
      <c r="X101" s="470" t="s">
        <v>494</v>
      </c>
      <c r="Y101">
        <v>33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27"/>
      <c r="C102" s="404" t="str">
        <f t="shared" si="17"/>
        <v>C71-R35</v>
      </c>
      <c r="D102" s="405">
        <v>0.31753472222222223</v>
      </c>
      <c r="E102" s="405">
        <v>0.31769675925925928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7.6800000035762785</v>
      </c>
      <c r="K102" s="408">
        <f t="shared" si="25"/>
        <v>9.0000003576278687E-2</v>
      </c>
      <c r="L102" s="409">
        <f t="shared" si="26"/>
        <v>0.5</v>
      </c>
      <c r="M102" s="410">
        <f t="shared" si="27"/>
        <v>8.09</v>
      </c>
      <c r="N102" s="410">
        <f t="shared" si="28"/>
        <v>8.1800000035762785</v>
      </c>
      <c r="O102" s="411"/>
      <c r="P102" s="485">
        <f t="shared" ca="1" si="29"/>
        <v>0.33113425925926071</v>
      </c>
      <c r="Q102" s="484">
        <f t="shared" ca="1" si="30"/>
        <v>0.33129629629629775</v>
      </c>
      <c r="R102" s="486">
        <v>9.0000003576278687E-2</v>
      </c>
      <c r="S102" s="486">
        <f t="shared" ca="1" si="19"/>
        <v>7.0000000000000007E-2</v>
      </c>
      <c r="T102">
        <v>17</v>
      </c>
      <c r="U102" s="469" t="str">
        <f t="shared" si="20"/>
        <v>C71-R35</v>
      </c>
      <c r="V102">
        <v>71</v>
      </c>
      <c r="W102" s="470" t="s">
        <v>493</v>
      </c>
      <c r="X102" s="470" t="s">
        <v>494</v>
      </c>
      <c r="Y102">
        <v>35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27"/>
      <c r="C103" s="404" t="str">
        <f t="shared" si="17"/>
        <v>C71-R37</v>
      </c>
      <c r="D103" s="405">
        <v>0.3178009259259259</v>
      </c>
      <c r="E103" s="405">
        <v>0.31796296296296295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7.609999999552965</v>
      </c>
      <c r="K103" s="408">
        <f t="shared" si="25"/>
        <v>1.9999999552965164E-2</v>
      </c>
      <c r="L103" s="409">
        <f t="shared" si="26"/>
        <v>0.5</v>
      </c>
      <c r="M103" s="410">
        <f t="shared" si="27"/>
        <v>8.09</v>
      </c>
      <c r="N103" s="410">
        <f t="shared" si="28"/>
        <v>8.109999999552965</v>
      </c>
      <c r="O103" s="411"/>
      <c r="P103" s="485">
        <f t="shared" ca="1" si="29"/>
        <v>0.33153935185185329</v>
      </c>
      <c r="Q103" s="484">
        <f t="shared" ca="1" si="30"/>
        <v>0.33168981481481624</v>
      </c>
      <c r="R103" s="486">
        <v>1.9999999552965164E-2</v>
      </c>
      <c r="S103" s="486">
        <f t="shared" ca="1" si="19"/>
        <v>0.05</v>
      </c>
      <c r="T103">
        <v>18</v>
      </c>
      <c r="U103" s="469" t="str">
        <f t="shared" si="20"/>
        <v>C71-R37</v>
      </c>
      <c r="V103">
        <v>71</v>
      </c>
      <c r="W103" s="470" t="s">
        <v>493</v>
      </c>
      <c r="X103" s="470" t="s">
        <v>494</v>
      </c>
      <c r="Y103">
        <v>37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27"/>
      <c r="C104" s="404" t="str">
        <f t="shared" si="17"/>
        <v>C71-R39</v>
      </c>
      <c r="D104" s="405">
        <v>0.31806712962962963</v>
      </c>
      <c r="E104" s="405">
        <v>0.31824074074074077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7.6199999993294476</v>
      </c>
      <c r="K104" s="408">
        <f t="shared" si="25"/>
        <v>2.9999999329447746E-2</v>
      </c>
      <c r="L104" s="409">
        <f t="shared" si="26"/>
        <v>0.5</v>
      </c>
      <c r="M104" s="410">
        <f t="shared" si="27"/>
        <v>8.09</v>
      </c>
      <c r="N104" s="410">
        <f t="shared" si="28"/>
        <v>8.1199999993294476</v>
      </c>
      <c r="O104" s="411"/>
      <c r="P104" s="485">
        <f t="shared" ca="1" si="29"/>
        <v>0.33192129629629774</v>
      </c>
      <c r="Q104" s="484">
        <f t="shared" ca="1" si="30"/>
        <v>0.33206018518518665</v>
      </c>
      <c r="R104" s="486">
        <v>2.9999999329447746E-2</v>
      </c>
      <c r="S104" s="486">
        <f t="shared" ca="1" si="19"/>
        <v>7.0000000000000007E-2</v>
      </c>
      <c r="T104">
        <v>19</v>
      </c>
      <c r="U104" s="469" t="str">
        <f t="shared" si="20"/>
        <v>C71-R39</v>
      </c>
      <c r="V104">
        <v>71</v>
      </c>
      <c r="W104" s="470" t="s">
        <v>493</v>
      </c>
      <c r="X104" s="470" t="s">
        <v>494</v>
      </c>
      <c r="Y104">
        <v>39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27"/>
      <c r="C105" s="404" t="str">
        <f t="shared" si="17"/>
        <v>C71-R41</v>
      </c>
      <c r="D105" s="405">
        <v>0.31829861111111113</v>
      </c>
      <c r="E105" s="405">
        <v>0.31847222222222221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7.6299999991059302</v>
      </c>
      <c r="K105" s="408">
        <f t="shared" si="25"/>
        <v>3.9999999105930328E-2</v>
      </c>
      <c r="L105" s="409">
        <f t="shared" si="26"/>
        <v>0.5</v>
      </c>
      <c r="M105" s="410">
        <f t="shared" si="27"/>
        <v>8.09</v>
      </c>
      <c r="N105" s="410">
        <f t="shared" si="28"/>
        <v>8.1299999991059302</v>
      </c>
      <c r="O105" s="411"/>
      <c r="P105" s="485">
        <f t="shared" ca="1" si="29"/>
        <v>0.33232638888889038</v>
      </c>
      <c r="Q105" s="484">
        <f t="shared" ca="1" si="30"/>
        <v>0.33246527777777929</v>
      </c>
      <c r="R105" s="486">
        <v>3.9999999105930328E-2</v>
      </c>
      <c r="S105" s="486">
        <f t="shared" ca="1" si="19"/>
        <v>0.1</v>
      </c>
      <c r="T105">
        <v>20</v>
      </c>
      <c r="U105" s="469" t="str">
        <f t="shared" si="20"/>
        <v>C71-R41</v>
      </c>
      <c r="V105">
        <v>71</v>
      </c>
      <c r="W105" s="470" t="s">
        <v>493</v>
      </c>
      <c r="X105" s="470" t="s">
        <v>494</v>
      </c>
      <c r="Y105">
        <v>41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27"/>
      <c r="C106" s="404" t="str">
        <f t="shared" si="17"/>
        <v>C71-R43</v>
      </c>
      <c r="D106" s="405">
        <v>0.3185763888888889</v>
      </c>
      <c r="E106" s="405">
        <v>0.31872685185185184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7.6699999982118605</v>
      </c>
      <c r="K106" s="408">
        <f t="shared" si="25"/>
        <v>7.9999998211860657E-2</v>
      </c>
      <c r="L106" s="409">
        <f t="shared" si="26"/>
        <v>0.5</v>
      </c>
      <c r="M106" s="410">
        <f t="shared" si="27"/>
        <v>8.09</v>
      </c>
      <c r="N106" s="410">
        <f t="shared" si="28"/>
        <v>8.1699999982118605</v>
      </c>
      <c r="O106" s="411"/>
      <c r="P106" s="485">
        <f t="shared" ca="1" si="29"/>
        <v>0.33275462962963115</v>
      </c>
      <c r="Q106" s="484">
        <f t="shared" ca="1" si="30"/>
        <v>0.33291666666666819</v>
      </c>
      <c r="R106" s="486">
        <v>7.9999998211860657E-2</v>
      </c>
      <c r="S106" s="486">
        <f t="shared" ca="1" si="19"/>
        <v>0.08</v>
      </c>
      <c r="T106">
        <v>21</v>
      </c>
      <c r="U106" s="469" t="str">
        <f t="shared" si="20"/>
        <v>C71-R43</v>
      </c>
      <c r="V106">
        <v>71</v>
      </c>
      <c r="W106" s="470" t="s">
        <v>493</v>
      </c>
      <c r="X106" s="470" t="s">
        <v>494</v>
      </c>
      <c r="Y106">
        <v>43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27"/>
      <c r="C107" s="404" t="str">
        <f t="shared" si="17"/>
        <v>C71-R45</v>
      </c>
      <c r="D107" s="405">
        <v>0.31881944444444443</v>
      </c>
      <c r="E107" s="405">
        <v>0.31898148148148148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7.6800000035762785</v>
      </c>
      <c r="K107" s="408">
        <f t="shared" si="25"/>
        <v>9.0000003576278687E-2</v>
      </c>
      <c r="L107" s="409">
        <f t="shared" si="26"/>
        <v>0.5</v>
      </c>
      <c r="M107" s="410">
        <f t="shared" si="27"/>
        <v>8.09</v>
      </c>
      <c r="N107" s="410">
        <f t="shared" si="28"/>
        <v>8.1800000035762785</v>
      </c>
      <c r="O107" s="411"/>
      <c r="P107" s="485">
        <f t="shared" ca="1" si="29"/>
        <v>0.33320601851852005</v>
      </c>
      <c r="Q107" s="484">
        <f t="shared" ca="1" si="30"/>
        <v>0.33337962962963119</v>
      </c>
      <c r="R107" s="486">
        <v>9.0000003576278687E-2</v>
      </c>
      <c r="S107" s="486">
        <f t="shared" ca="1" si="19"/>
        <v>0.02</v>
      </c>
      <c r="T107">
        <v>22</v>
      </c>
      <c r="U107" s="469" t="str">
        <f t="shared" si="20"/>
        <v>C71-R45</v>
      </c>
      <c r="V107">
        <v>71</v>
      </c>
      <c r="W107" s="470" t="s">
        <v>493</v>
      </c>
      <c r="X107" s="470" t="s">
        <v>494</v>
      </c>
      <c r="Y107">
        <v>45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27"/>
      <c r="C108" s="404" t="str">
        <f t="shared" si="17"/>
        <v>C71-R47</v>
      </c>
      <c r="D108" s="405">
        <v>0.31910879629629629</v>
      </c>
      <c r="E108" s="405">
        <v>0.31927083333333334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7.5999999997764824</v>
      </c>
      <c r="K108" s="408">
        <f t="shared" si="25"/>
        <v>9.9999997764825821E-3</v>
      </c>
      <c r="L108" s="409">
        <f t="shared" si="26"/>
        <v>0.5</v>
      </c>
      <c r="M108" s="410">
        <f t="shared" si="27"/>
        <v>8.09</v>
      </c>
      <c r="N108" s="410">
        <f t="shared" si="28"/>
        <v>8.0999999997764824</v>
      </c>
      <c r="O108" s="411"/>
      <c r="P108" s="485">
        <f t="shared" ca="1" si="29"/>
        <v>0.33363425925926082</v>
      </c>
      <c r="Q108" s="484">
        <f t="shared" ca="1" si="30"/>
        <v>0.33379629629629787</v>
      </c>
      <c r="R108" s="486">
        <v>9.9999997764825821E-3</v>
      </c>
      <c r="S108" s="486">
        <f t="shared" ca="1" si="19"/>
        <v>0.08</v>
      </c>
      <c r="T108">
        <v>23</v>
      </c>
      <c r="U108" s="469" t="str">
        <f t="shared" si="20"/>
        <v>C71-R47</v>
      </c>
      <c r="V108">
        <v>71</v>
      </c>
      <c r="W108" s="470" t="s">
        <v>493</v>
      </c>
      <c r="X108" s="470" t="s">
        <v>494</v>
      </c>
      <c r="Y108">
        <v>47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27"/>
      <c r="C109" s="404" t="str">
        <f t="shared" si="17"/>
        <v>C72-R46</v>
      </c>
      <c r="D109" s="405">
        <v>0.31935185185185183</v>
      </c>
      <c r="E109" s="405">
        <v>0.31950231481481484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7.6999999994039534</v>
      </c>
      <c r="K109" s="408">
        <f t="shared" si="25"/>
        <v>0.10999999940395355</v>
      </c>
      <c r="L109" s="409">
        <f t="shared" si="26"/>
        <v>0.5</v>
      </c>
      <c r="M109" s="410">
        <f t="shared" si="27"/>
        <v>8.09</v>
      </c>
      <c r="N109" s="410">
        <f t="shared" si="28"/>
        <v>8.1999999994039534</v>
      </c>
      <c r="O109" s="411"/>
      <c r="P109" s="485">
        <f t="shared" ca="1" si="29"/>
        <v>0.33402777777777937</v>
      </c>
      <c r="Q109" s="484">
        <f t="shared" ca="1" si="30"/>
        <v>0.33416666666666828</v>
      </c>
      <c r="R109" s="486">
        <v>0.10999999940395355</v>
      </c>
      <c r="S109" s="486">
        <f t="shared" ca="1" si="19"/>
        <v>0.08</v>
      </c>
      <c r="T109">
        <v>1</v>
      </c>
      <c r="U109" s="469" t="str">
        <f t="shared" si="20"/>
        <v>C72-R46</v>
      </c>
      <c r="V109">
        <v>72</v>
      </c>
      <c r="W109" s="470" t="s">
        <v>493</v>
      </c>
      <c r="X109" s="470" t="s">
        <v>494</v>
      </c>
      <c r="Y109">
        <v>46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27"/>
      <c r="C110" s="404" t="str">
        <f t="shared" si="17"/>
        <v>C72-R44</v>
      </c>
      <c r="D110" s="412">
        <v>0.31964120370370369</v>
      </c>
      <c r="E110" s="412">
        <v>0.3197800925925926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7.7300000005960463</v>
      </c>
      <c r="K110" s="408">
        <f t="shared" si="25"/>
        <v>0.14000000059604645</v>
      </c>
      <c r="L110" s="409">
        <f t="shared" si="26"/>
        <v>0.5</v>
      </c>
      <c r="M110" s="410">
        <f t="shared" si="27"/>
        <v>8.09</v>
      </c>
      <c r="N110" s="410">
        <f t="shared" si="28"/>
        <v>8.2300000005960463</v>
      </c>
      <c r="O110" s="411"/>
      <c r="P110" s="485">
        <f t="shared" ca="1" si="29"/>
        <v>0.334432870370372</v>
      </c>
      <c r="Q110" s="484">
        <f t="shared" ca="1" si="30"/>
        <v>0.33458333333333495</v>
      </c>
      <c r="R110" s="486">
        <v>0.14000000059604645</v>
      </c>
      <c r="S110" s="486">
        <f t="shared" ca="1" si="19"/>
        <v>0.04</v>
      </c>
      <c r="T110">
        <v>2</v>
      </c>
      <c r="U110" s="469" t="str">
        <f t="shared" si="20"/>
        <v>C72-R44</v>
      </c>
      <c r="V110">
        <v>72</v>
      </c>
      <c r="W110" s="470" t="s">
        <v>493</v>
      </c>
      <c r="X110" s="470" t="s">
        <v>494</v>
      </c>
      <c r="Y110">
        <v>44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27"/>
      <c r="C111" s="404" t="str">
        <f t="shared" si="17"/>
        <v>C72-R42</v>
      </c>
      <c r="D111" s="412">
        <v>0.31988425925925928</v>
      </c>
      <c r="E111" s="412">
        <v>0.32004629629629627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7.7300000005960463</v>
      </c>
      <c r="K111" s="408">
        <f t="shared" si="25"/>
        <v>0.14000000059604645</v>
      </c>
      <c r="L111" s="409">
        <f t="shared" si="26"/>
        <v>0.5</v>
      </c>
      <c r="M111" s="410">
        <f t="shared" si="27"/>
        <v>8.09</v>
      </c>
      <c r="N111" s="410">
        <f t="shared" si="28"/>
        <v>8.2300000005960463</v>
      </c>
      <c r="O111" s="411"/>
      <c r="P111" s="485">
        <f t="shared" ca="1" si="29"/>
        <v>0.33483796296296459</v>
      </c>
      <c r="Q111" s="484">
        <f t="shared" ca="1" si="30"/>
        <v>0.3349768518518535</v>
      </c>
      <c r="R111" s="486">
        <v>0.14000000059604645</v>
      </c>
      <c r="S111" s="486">
        <f t="shared" ca="1" si="19"/>
        <v>0.14000000000000001</v>
      </c>
      <c r="T111">
        <v>3</v>
      </c>
      <c r="U111" s="469" t="str">
        <f t="shared" si="20"/>
        <v>C72-R42</v>
      </c>
      <c r="V111">
        <v>72</v>
      </c>
      <c r="W111" s="470" t="s">
        <v>493</v>
      </c>
      <c r="X111" s="470" t="s">
        <v>494</v>
      </c>
      <c r="Y111">
        <v>42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27"/>
      <c r="C112" s="404" t="str">
        <f t="shared" si="17"/>
        <v>C72-R40</v>
      </c>
      <c r="D112" s="405">
        <v>0.32016203703703705</v>
      </c>
      <c r="E112" s="405">
        <v>0.32033564814814813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7.6199999993294476</v>
      </c>
      <c r="K112" s="408">
        <f t="shared" si="25"/>
        <v>2.9999999329447746E-2</v>
      </c>
      <c r="L112" s="409">
        <f t="shared" si="26"/>
        <v>0.5</v>
      </c>
      <c r="M112" s="410">
        <f t="shared" si="27"/>
        <v>8.09</v>
      </c>
      <c r="N112" s="410">
        <f t="shared" si="28"/>
        <v>8.1199999993294476</v>
      </c>
      <c r="O112" s="411"/>
      <c r="P112" s="485">
        <f t="shared" ca="1" si="29"/>
        <v>0.33524305555555722</v>
      </c>
      <c r="Q112" s="484">
        <f t="shared" ca="1" si="30"/>
        <v>0.33539351851852017</v>
      </c>
      <c r="R112" s="486">
        <v>2.9999999329447746E-2</v>
      </c>
      <c r="S112" s="486">
        <f t="shared" ca="1" si="19"/>
        <v>0.04</v>
      </c>
      <c r="T112">
        <v>4</v>
      </c>
      <c r="U112" s="469" t="str">
        <f t="shared" si="20"/>
        <v>C72-R40</v>
      </c>
      <c r="V112">
        <v>72</v>
      </c>
      <c r="W112" s="470" t="s">
        <v>493</v>
      </c>
      <c r="X112" s="470" t="s">
        <v>494</v>
      </c>
      <c r="Y112">
        <v>40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27"/>
      <c r="C113" s="404" t="str">
        <f t="shared" si="17"/>
        <v>C72-R38</v>
      </c>
      <c r="D113" s="405">
        <v>0.32041666666666668</v>
      </c>
      <c r="E113" s="405">
        <v>0.32057870370370373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7.7300000005960463</v>
      </c>
      <c r="K113" s="408">
        <f t="shared" si="25"/>
        <v>0.14000000059604645</v>
      </c>
      <c r="L113" s="409">
        <f t="shared" si="26"/>
        <v>0.5</v>
      </c>
      <c r="M113" s="410">
        <f t="shared" si="27"/>
        <v>8.09</v>
      </c>
      <c r="N113" s="410">
        <f t="shared" si="28"/>
        <v>8.2300000005960463</v>
      </c>
      <c r="O113" s="411"/>
      <c r="P113" s="485">
        <f t="shared" ca="1" si="29"/>
        <v>0.33568287037037203</v>
      </c>
      <c r="Q113" s="484">
        <f t="shared" ca="1" si="30"/>
        <v>0.33582175925926094</v>
      </c>
      <c r="R113" s="486">
        <v>0.14000000059604645</v>
      </c>
      <c r="S113" s="486">
        <f t="shared" ca="1" si="19"/>
        <v>0.09</v>
      </c>
      <c r="T113">
        <v>5</v>
      </c>
      <c r="U113" s="469" t="str">
        <f t="shared" si="20"/>
        <v>C72-R38</v>
      </c>
      <c r="V113">
        <v>72</v>
      </c>
      <c r="W113" s="470" t="s">
        <v>493</v>
      </c>
      <c r="X113" s="470" t="s">
        <v>494</v>
      </c>
      <c r="Y113">
        <v>38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27"/>
      <c r="C114" s="404" t="str">
        <f t="shared" si="17"/>
        <v>C72-R36</v>
      </c>
      <c r="D114" s="405">
        <v>0.32067129629629632</v>
      </c>
      <c r="E114" s="405">
        <v>0.32082175925925926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7.609999999552965</v>
      </c>
      <c r="K114" s="408">
        <f t="shared" si="25"/>
        <v>1.9999999552965164E-2</v>
      </c>
      <c r="L114" s="409">
        <f t="shared" si="26"/>
        <v>0.5</v>
      </c>
      <c r="M114" s="410">
        <f t="shared" si="27"/>
        <v>8.09</v>
      </c>
      <c r="N114" s="410">
        <f t="shared" si="28"/>
        <v>8.109999999552965</v>
      </c>
      <c r="O114" s="411"/>
      <c r="P114" s="485">
        <f t="shared" ca="1" si="29"/>
        <v>0.3361111111111128</v>
      </c>
      <c r="Q114" s="484">
        <f t="shared" ca="1" si="30"/>
        <v>0.33628472222222394</v>
      </c>
      <c r="R114" s="486">
        <v>1.9999999552965164E-2</v>
      </c>
      <c r="S114" s="486">
        <f t="shared" ca="1" si="19"/>
        <v>0.02</v>
      </c>
      <c r="T114">
        <v>6</v>
      </c>
      <c r="U114" s="469" t="str">
        <f t="shared" si="20"/>
        <v>C72-R36</v>
      </c>
      <c r="V114">
        <v>72</v>
      </c>
      <c r="W114" s="470" t="s">
        <v>493</v>
      </c>
      <c r="X114" s="470" t="s">
        <v>494</v>
      </c>
      <c r="Y114">
        <v>36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27"/>
      <c r="C115" s="404" t="str">
        <f t="shared" si="17"/>
        <v>C72-R34</v>
      </c>
      <c r="D115" s="405">
        <v>0.32091435185185185</v>
      </c>
      <c r="E115" s="405">
        <v>0.3210648148148148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7.6400000007450579</v>
      </c>
      <c r="K115" s="408">
        <f t="shared" si="25"/>
        <v>5.000000074505806E-2</v>
      </c>
      <c r="L115" s="409">
        <f t="shared" si="26"/>
        <v>0.5</v>
      </c>
      <c r="M115" s="410">
        <f t="shared" si="27"/>
        <v>8.09</v>
      </c>
      <c r="N115" s="410">
        <f t="shared" si="28"/>
        <v>8.1400000007450579</v>
      </c>
      <c r="O115" s="411"/>
      <c r="P115" s="485">
        <f t="shared" ca="1" si="29"/>
        <v>0.33651620370370544</v>
      </c>
      <c r="Q115" s="484">
        <f t="shared" ca="1" si="30"/>
        <v>0.33667824074074248</v>
      </c>
      <c r="R115" s="486">
        <v>5.000000074505806E-2</v>
      </c>
      <c r="S115" s="486">
        <f t="shared" ca="1" si="19"/>
        <v>0.01</v>
      </c>
      <c r="T115">
        <v>7</v>
      </c>
      <c r="U115" s="469" t="str">
        <f t="shared" si="20"/>
        <v>C72-R34</v>
      </c>
      <c r="V115">
        <v>72</v>
      </c>
      <c r="W115" s="470" t="s">
        <v>493</v>
      </c>
      <c r="X115" s="470" t="s">
        <v>494</v>
      </c>
      <c r="Y115">
        <v>34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27"/>
      <c r="C116" s="404" t="str">
        <f t="shared" si="17"/>
        <v>C72-R32</v>
      </c>
      <c r="D116" s="405">
        <v>0.32119212962962962</v>
      </c>
      <c r="E116" s="405">
        <v>0.32134259259259257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7.7300000005960463</v>
      </c>
      <c r="K116" s="408">
        <f t="shared" si="25"/>
        <v>0.14000000059604645</v>
      </c>
      <c r="L116" s="409">
        <f t="shared" si="26"/>
        <v>0.5</v>
      </c>
      <c r="M116" s="410">
        <f t="shared" si="27"/>
        <v>8.09</v>
      </c>
      <c r="N116" s="410">
        <f t="shared" si="28"/>
        <v>8.2300000005960463</v>
      </c>
      <c r="O116" s="411"/>
      <c r="P116" s="485">
        <f t="shared" ca="1" si="29"/>
        <v>0.33690972222222398</v>
      </c>
      <c r="Q116" s="484">
        <f t="shared" ca="1" si="30"/>
        <v>0.33707175925926103</v>
      </c>
      <c r="R116" s="486">
        <v>0.14000000059604645</v>
      </c>
      <c r="S116" s="486">
        <f t="shared" ca="1" si="19"/>
        <v>0.02</v>
      </c>
      <c r="T116">
        <v>8</v>
      </c>
      <c r="U116" s="469" t="str">
        <f t="shared" si="20"/>
        <v>C72-R32</v>
      </c>
      <c r="V116">
        <v>72</v>
      </c>
      <c r="W116" s="470" t="s">
        <v>493</v>
      </c>
      <c r="X116" s="470" t="s">
        <v>494</v>
      </c>
      <c r="Y116">
        <v>32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27"/>
      <c r="C117" s="404" t="str">
        <f t="shared" si="17"/>
        <v>C72-R30</v>
      </c>
      <c r="D117" s="405">
        <v>0.32148148148148148</v>
      </c>
      <c r="E117" s="405">
        <v>0.32163194444444443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7.6699999982118605</v>
      </c>
      <c r="K117" s="408">
        <f t="shared" si="25"/>
        <v>7.9999998211860657E-2</v>
      </c>
      <c r="L117" s="409">
        <f t="shared" si="26"/>
        <v>0.5</v>
      </c>
      <c r="M117" s="410">
        <f t="shared" si="27"/>
        <v>8.09</v>
      </c>
      <c r="N117" s="410">
        <f t="shared" si="28"/>
        <v>8.1699999982118605</v>
      </c>
      <c r="O117" s="411"/>
      <c r="P117" s="485">
        <f t="shared" ca="1" si="29"/>
        <v>0.33734953703703879</v>
      </c>
      <c r="Q117" s="484">
        <f t="shared" ca="1" si="30"/>
        <v>0.33750000000000174</v>
      </c>
      <c r="R117" s="486">
        <v>7.9999998211860657E-2</v>
      </c>
      <c r="S117" s="486">
        <f t="shared" ca="1" si="19"/>
        <v>0.06</v>
      </c>
      <c r="T117">
        <v>9</v>
      </c>
      <c r="U117" s="503" t="str">
        <f t="shared" si="20"/>
        <v>C72-R30</v>
      </c>
      <c r="V117">
        <v>72</v>
      </c>
      <c r="W117" s="503" t="s">
        <v>493</v>
      </c>
      <c r="X117" s="503" t="s">
        <v>494</v>
      </c>
      <c r="Y117">
        <v>30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27"/>
      <c r="C118" s="404" t="str">
        <f t="shared" si="17"/>
        <v>C72-R28</v>
      </c>
      <c r="D118" s="405">
        <v>0.32177083333333334</v>
      </c>
      <c r="E118" s="405">
        <v>0.32193287037037038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7.7199999952316283</v>
      </c>
      <c r="K118" s="408">
        <f t="shared" si="25"/>
        <v>0.12999999523162842</v>
      </c>
      <c r="L118" s="409">
        <f t="shared" si="26"/>
        <v>0.5</v>
      </c>
      <c r="M118" s="410">
        <f t="shared" si="27"/>
        <v>8.09</v>
      </c>
      <c r="N118" s="410">
        <f t="shared" si="28"/>
        <v>8.2199999952316283</v>
      </c>
      <c r="O118" s="411"/>
      <c r="P118" s="485">
        <f t="shared" ca="1" si="29"/>
        <v>0.33774305555555728</v>
      </c>
      <c r="Q118" s="484">
        <f t="shared" ca="1" si="30"/>
        <v>0.33791666666666842</v>
      </c>
      <c r="R118" s="486">
        <v>0.12999999523162842</v>
      </c>
      <c r="S118" s="486">
        <f t="shared" ca="1" si="19"/>
        <v>0.02</v>
      </c>
      <c r="T118">
        <v>10</v>
      </c>
      <c r="U118" s="469" t="str">
        <f t="shared" si="20"/>
        <v>C72-R28</v>
      </c>
      <c r="V118">
        <v>72</v>
      </c>
      <c r="W118" s="470" t="s">
        <v>493</v>
      </c>
      <c r="X118" s="470" t="s">
        <v>494</v>
      </c>
      <c r="Y118">
        <v>28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27"/>
      <c r="C119" s="404" t="str">
        <f t="shared" si="17"/>
        <v>C72-R26</v>
      </c>
      <c r="D119" s="405">
        <v>0.32203703703703701</v>
      </c>
      <c r="E119" s="405">
        <v>0.32219907407407405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7.5999999997764824</v>
      </c>
      <c r="K119" s="408">
        <f t="shared" si="25"/>
        <v>9.9999997764825821E-3</v>
      </c>
      <c r="L119" s="409">
        <f t="shared" si="26"/>
        <v>0.5</v>
      </c>
      <c r="M119" s="410">
        <f t="shared" si="27"/>
        <v>8.09</v>
      </c>
      <c r="N119" s="410">
        <f t="shared" si="28"/>
        <v>8.0999999997764824</v>
      </c>
      <c r="O119" s="411"/>
      <c r="P119" s="485">
        <f t="shared" ca="1" si="29"/>
        <v>0.33814814814814992</v>
      </c>
      <c r="Q119" s="484">
        <f t="shared" ca="1" si="30"/>
        <v>0.33832175925926106</v>
      </c>
      <c r="R119" s="486">
        <v>9.9999997764825821E-3</v>
      </c>
      <c r="S119" s="486">
        <f t="shared" ca="1" si="19"/>
        <v>0.08</v>
      </c>
      <c r="T119">
        <v>11</v>
      </c>
      <c r="U119" s="469" t="str">
        <f t="shared" si="20"/>
        <v>C72-R26</v>
      </c>
      <c r="V119">
        <v>72</v>
      </c>
      <c r="W119" s="470" t="s">
        <v>493</v>
      </c>
      <c r="X119" s="470" t="s">
        <v>494</v>
      </c>
      <c r="Y119">
        <v>26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27"/>
      <c r="C120" s="404" t="str">
        <f t="shared" si="17"/>
        <v>C72-R24</v>
      </c>
      <c r="D120" s="405">
        <v>0.3222800925925926</v>
      </c>
      <c r="E120" s="405">
        <v>0.32243055555555555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7.6499999986588954</v>
      </c>
      <c r="K120" s="408">
        <f t="shared" si="25"/>
        <v>5.9999998658895493E-2</v>
      </c>
      <c r="L120" s="409">
        <f t="shared" si="26"/>
        <v>0.5</v>
      </c>
      <c r="M120" s="410">
        <f t="shared" si="27"/>
        <v>8.09</v>
      </c>
      <c r="N120" s="410">
        <f t="shared" si="28"/>
        <v>8.1499999986588954</v>
      </c>
      <c r="O120" s="411"/>
      <c r="P120" s="485">
        <f t="shared" ca="1" si="29"/>
        <v>0.33861111111111292</v>
      </c>
      <c r="Q120" s="484">
        <f t="shared" ca="1" si="30"/>
        <v>0.33878472222222406</v>
      </c>
      <c r="R120" s="486">
        <v>5.9999998658895493E-2</v>
      </c>
      <c r="S120" s="486">
        <f t="shared" ca="1" si="19"/>
        <v>0.05</v>
      </c>
      <c r="T120">
        <v>12</v>
      </c>
      <c r="U120" s="469" t="str">
        <f t="shared" si="20"/>
        <v>C72-R24</v>
      </c>
      <c r="V120">
        <v>72</v>
      </c>
      <c r="W120" s="470" t="s">
        <v>493</v>
      </c>
      <c r="X120" s="470" t="s">
        <v>494</v>
      </c>
      <c r="Y120">
        <v>24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27"/>
      <c r="C121" s="404" t="str">
        <f t="shared" si="17"/>
        <v>C72-R22</v>
      </c>
      <c r="D121" s="405">
        <v>0.32256944444444446</v>
      </c>
      <c r="E121" s="405">
        <v>0.32274305555555555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7.6400000007450579</v>
      </c>
      <c r="K121" s="408">
        <f t="shared" si="25"/>
        <v>5.000000074505806E-2</v>
      </c>
      <c r="L121" s="409">
        <f t="shared" si="26"/>
        <v>0.5</v>
      </c>
      <c r="M121" s="410">
        <f t="shared" si="27"/>
        <v>8.09</v>
      </c>
      <c r="N121" s="410">
        <f t="shared" si="28"/>
        <v>8.1400000007450579</v>
      </c>
      <c r="O121" s="411"/>
      <c r="P121" s="485">
        <f t="shared" ca="1" si="29"/>
        <v>0.33903935185185369</v>
      </c>
      <c r="Q121" s="484">
        <f t="shared" ca="1" si="30"/>
        <v>0.33918981481481664</v>
      </c>
      <c r="R121" s="486">
        <v>5.000000074505806E-2</v>
      </c>
      <c r="S121" s="486">
        <f t="shared" ca="1" si="19"/>
        <v>0.13</v>
      </c>
      <c r="T121">
        <v>13</v>
      </c>
      <c r="U121" s="469" t="str">
        <f t="shared" si="20"/>
        <v>C72-R22</v>
      </c>
      <c r="V121">
        <v>72</v>
      </c>
      <c r="W121" s="470" t="s">
        <v>493</v>
      </c>
      <c r="X121" s="470" t="s">
        <v>494</v>
      </c>
      <c r="Y121">
        <v>22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27"/>
      <c r="C122" s="404" t="str">
        <f t="shared" si="17"/>
        <v>C72-R20</v>
      </c>
      <c r="D122" s="405">
        <v>0.32285879629629627</v>
      </c>
      <c r="E122" s="405">
        <v>0.32300925925925927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7.6499999986588954</v>
      </c>
      <c r="K122" s="408">
        <f t="shared" si="25"/>
        <v>5.9999998658895493E-2</v>
      </c>
      <c r="L122" s="409">
        <f t="shared" si="26"/>
        <v>0.5</v>
      </c>
      <c r="M122" s="410">
        <f t="shared" si="27"/>
        <v>8.09</v>
      </c>
      <c r="N122" s="410">
        <f t="shared" si="28"/>
        <v>8.1499999986588954</v>
      </c>
      <c r="O122" s="411"/>
      <c r="P122" s="485">
        <f t="shared" ca="1" si="29"/>
        <v>0.33943287037037218</v>
      </c>
      <c r="Q122" s="484">
        <f t="shared" ca="1" si="30"/>
        <v>0.33959490740740922</v>
      </c>
      <c r="R122" s="486">
        <v>5.9999998658895493E-2</v>
      </c>
      <c r="S122" s="486">
        <f t="shared" ca="1" si="19"/>
        <v>7.0000000000000007E-2</v>
      </c>
      <c r="T122">
        <v>14</v>
      </c>
      <c r="U122" s="469" t="str">
        <f t="shared" si="20"/>
        <v>C72-R20</v>
      </c>
      <c r="V122">
        <v>72</v>
      </c>
      <c r="W122" s="470" t="s">
        <v>493</v>
      </c>
      <c r="X122" s="470" t="s">
        <v>494</v>
      </c>
      <c r="Y122">
        <v>20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27"/>
      <c r="C123" s="404" t="str">
        <f t="shared" si="17"/>
        <v>C72-R18</v>
      </c>
      <c r="D123" s="405">
        <v>0.3231134259259259</v>
      </c>
      <c r="E123" s="405">
        <v>0.32326388888888891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7.7199999952316283</v>
      </c>
      <c r="K123" s="408">
        <f t="shared" si="25"/>
        <v>0.12999999523162842</v>
      </c>
      <c r="L123" s="409">
        <f t="shared" si="26"/>
        <v>0.5</v>
      </c>
      <c r="M123" s="410">
        <f t="shared" si="27"/>
        <v>8.09</v>
      </c>
      <c r="N123" s="410">
        <f t="shared" si="28"/>
        <v>8.2199999952316283</v>
      </c>
      <c r="O123" s="411"/>
      <c r="P123" s="485">
        <f t="shared" ca="1" si="29"/>
        <v>0.33986111111111295</v>
      </c>
      <c r="Q123" s="484">
        <f t="shared" ca="1" si="30"/>
        <v>0.3400115740740759</v>
      </c>
      <c r="R123" s="486">
        <v>0.12999999523162842</v>
      </c>
      <c r="S123" s="486">
        <f t="shared" ca="1" si="19"/>
        <v>0.12</v>
      </c>
      <c r="T123">
        <v>15</v>
      </c>
      <c r="U123" s="469" t="str">
        <f t="shared" si="20"/>
        <v>C72-R18</v>
      </c>
      <c r="V123">
        <v>72</v>
      </c>
      <c r="W123" s="470" t="s">
        <v>493</v>
      </c>
      <c r="X123" s="470" t="s">
        <v>494</v>
      </c>
      <c r="Y123">
        <v>18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27"/>
      <c r="C124" s="404" t="str">
        <f t="shared" si="17"/>
        <v>C72-R16</v>
      </c>
      <c r="D124" s="405">
        <v>0.3233449074074074</v>
      </c>
      <c r="E124" s="405">
        <v>0.32350694444444444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7.6400000007450579</v>
      </c>
      <c r="K124" s="408">
        <f t="shared" si="25"/>
        <v>5.000000074505806E-2</v>
      </c>
      <c r="L124" s="409">
        <f t="shared" si="26"/>
        <v>0.5</v>
      </c>
      <c r="M124" s="410">
        <f t="shared" si="27"/>
        <v>8.09</v>
      </c>
      <c r="N124" s="410">
        <f t="shared" si="28"/>
        <v>8.1400000007450579</v>
      </c>
      <c r="O124" s="411"/>
      <c r="P124" s="485">
        <f t="shared" ca="1" si="29"/>
        <v>0.34028935185185366</v>
      </c>
      <c r="Q124" s="484">
        <f t="shared" ca="1" si="30"/>
        <v>0.3404513888888907</v>
      </c>
      <c r="R124" s="486">
        <v>5.000000074505806E-2</v>
      </c>
      <c r="S124" s="486">
        <f t="shared" ca="1" si="19"/>
        <v>0.03</v>
      </c>
      <c r="T124">
        <v>16</v>
      </c>
      <c r="U124" s="469" t="str">
        <f t="shared" si="20"/>
        <v>C72-R16</v>
      </c>
      <c r="V124">
        <v>72</v>
      </c>
      <c r="W124" s="470" t="s">
        <v>493</v>
      </c>
      <c r="X124" s="470" t="s">
        <v>494</v>
      </c>
      <c r="Y124">
        <v>16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27"/>
      <c r="C125" s="404" t="str">
        <f t="shared" si="17"/>
        <v>C72-R14</v>
      </c>
      <c r="D125" s="405">
        <v>0.32358796296296294</v>
      </c>
      <c r="E125" s="405">
        <v>0.32376157407407408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7.7400000059604643</v>
      </c>
      <c r="K125" s="408">
        <f t="shared" si="25"/>
        <v>0.15000000596046448</v>
      </c>
      <c r="L125" s="409">
        <f t="shared" si="26"/>
        <v>0.5</v>
      </c>
      <c r="M125" s="410">
        <f t="shared" si="27"/>
        <v>8.09</v>
      </c>
      <c r="N125" s="410">
        <f t="shared" si="28"/>
        <v>8.2400000059604643</v>
      </c>
      <c r="O125" s="411"/>
      <c r="P125" s="485">
        <f t="shared" ca="1" si="29"/>
        <v>0.34070601851852034</v>
      </c>
      <c r="Q125" s="484">
        <f t="shared" ca="1" si="30"/>
        <v>0.34084490740740925</v>
      </c>
      <c r="R125" s="486">
        <v>0.15000000596046448</v>
      </c>
      <c r="S125" s="486">
        <f t="shared" ca="1" si="19"/>
        <v>0.04</v>
      </c>
      <c r="T125">
        <v>17</v>
      </c>
      <c r="U125" s="469" t="str">
        <f t="shared" si="20"/>
        <v>C72-R14</v>
      </c>
      <c r="V125">
        <v>72</v>
      </c>
      <c r="W125" s="470" t="s">
        <v>493</v>
      </c>
      <c r="X125" s="470" t="s">
        <v>494</v>
      </c>
      <c r="Y125">
        <v>14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27"/>
      <c r="C126" s="404" t="str">
        <f t="shared" si="17"/>
        <v>C72-R12</v>
      </c>
      <c r="D126" s="405">
        <v>0.32385416666666667</v>
      </c>
      <c r="E126" s="405">
        <v>0.32399305555555558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7.690000001490116</v>
      </c>
      <c r="K126" s="408">
        <f t="shared" si="25"/>
        <v>0.10000000149011612</v>
      </c>
      <c r="L126" s="409">
        <f t="shared" si="26"/>
        <v>0.5</v>
      </c>
      <c r="M126" s="410">
        <f t="shared" si="27"/>
        <v>8.09</v>
      </c>
      <c r="N126" s="410">
        <f t="shared" si="28"/>
        <v>8.190000001490116</v>
      </c>
      <c r="O126" s="411"/>
      <c r="P126" s="485">
        <f t="shared" ca="1" si="29"/>
        <v>0.34113425925926111</v>
      </c>
      <c r="Q126" s="484">
        <f t="shared" ca="1" si="30"/>
        <v>0.34130787037037225</v>
      </c>
      <c r="R126" s="486">
        <v>0.10000000149011612</v>
      </c>
      <c r="S126" s="486">
        <f t="shared" ca="1" si="19"/>
        <v>0.06</v>
      </c>
      <c r="T126">
        <v>18</v>
      </c>
      <c r="U126" s="469" t="str">
        <f t="shared" si="20"/>
        <v>C72-R12</v>
      </c>
      <c r="V126">
        <v>72</v>
      </c>
      <c r="W126" s="470" t="s">
        <v>493</v>
      </c>
      <c r="X126" s="470" t="s">
        <v>494</v>
      </c>
      <c r="Y126">
        <v>12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27"/>
      <c r="C127" s="404" t="str">
        <f t="shared" si="17"/>
        <v>C72-R10</v>
      </c>
      <c r="D127" s="405">
        <v>0.32413194444444443</v>
      </c>
      <c r="E127" s="405">
        <v>0.32430555555555557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7.6600000002980231</v>
      </c>
      <c r="K127" s="408">
        <f t="shared" si="25"/>
        <v>7.0000000298023224E-2</v>
      </c>
      <c r="L127" s="409">
        <f t="shared" si="26"/>
        <v>0.5</v>
      </c>
      <c r="M127" s="410">
        <f t="shared" si="27"/>
        <v>8.09</v>
      </c>
      <c r="N127" s="410">
        <f t="shared" si="28"/>
        <v>8.1600000002980231</v>
      </c>
      <c r="O127" s="411"/>
      <c r="P127" s="485">
        <f t="shared" ca="1" si="29"/>
        <v>0.34159722222222411</v>
      </c>
      <c r="Q127" s="484">
        <f t="shared" ca="1" si="30"/>
        <v>0.34173611111111302</v>
      </c>
      <c r="R127" s="486">
        <v>7.0000000298023224E-2</v>
      </c>
      <c r="S127" s="486">
        <f t="shared" ca="1" si="19"/>
        <v>0.14000000000000001</v>
      </c>
      <c r="T127">
        <v>19</v>
      </c>
      <c r="U127" s="469" t="str">
        <f t="shared" si="20"/>
        <v>C72-R10</v>
      </c>
      <c r="V127">
        <v>72</v>
      </c>
      <c r="W127" s="470" t="s">
        <v>493</v>
      </c>
      <c r="X127" s="470" t="s">
        <v>494</v>
      </c>
      <c r="Y127">
        <v>10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27"/>
      <c r="C128" s="404" t="str">
        <f t="shared" si="17"/>
        <v>C72-R8</v>
      </c>
      <c r="D128" s="405">
        <v>0.32439814814814816</v>
      </c>
      <c r="E128" s="405">
        <v>0.32454861111111111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7.690000001490116</v>
      </c>
      <c r="K128" s="408">
        <f t="shared" si="25"/>
        <v>0.10000000149011612</v>
      </c>
      <c r="L128" s="409">
        <f t="shared" si="26"/>
        <v>0.5</v>
      </c>
      <c r="M128" s="410">
        <f t="shared" si="27"/>
        <v>8.09</v>
      </c>
      <c r="N128" s="410">
        <f t="shared" si="28"/>
        <v>8.190000001490116</v>
      </c>
      <c r="O128" s="411"/>
      <c r="P128" s="485">
        <f t="shared" ca="1" si="29"/>
        <v>0.34201388888889078</v>
      </c>
      <c r="Q128" s="484">
        <f t="shared" ca="1" si="30"/>
        <v>0.34218750000000192</v>
      </c>
      <c r="R128" s="486">
        <v>0.10000000149011612</v>
      </c>
      <c r="S128" s="486">
        <f t="shared" ca="1" si="19"/>
        <v>7.0000000000000007E-2</v>
      </c>
      <c r="T128">
        <v>20</v>
      </c>
      <c r="U128" s="469" t="str">
        <f t="shared" si="20"/>
        <v>C72-R8</v>
      </c>
      <c r="V128">
        <v>72</v>
      </c>
      <c r="W128" s="470" t="s">
        <v>493</v>
      </c>
      <c r="X128" s="470" t="s">
        <v>494</v>
      </c>
      <c r="Y128">
        <v>8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27"/>
      <c r="C129" s="404" t="str">
        <f t="shared" si="17"/>
        <v>C72-R6</v>
      </c>
      <c r="D129" s="405">
        <v>0.32462962962962966</v>
      </c>
      <c r="E129" s="405">
        <v>0.32480324074074074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7.6999999994039534</v>
      </c>
      <c r="K129" s="408">
        <f t="shared" si="25"/>
        <v>0.10999999940395355</v>
      </c>
      <c r="L129" s="409">
        <f t="shared" si="26"/>
        <v>0.5</v>
      </c>
      <c r="M129" s="410">
        <f t="shared" si="27"/>
        <v>8.09</v>
      </c>
      <c r="N129" s="410">
        <f t="shared" si="28"/>
        <v>8.1999999994039534</v>
      </c>
      <c r="O129" s="411"/>
      <c r="P129" s="485">
        <f t="shared" ca="1" si="29"/>
        <v>0.34241898148148342</v>
      </c>
      <c r="Q129" s="484">
        <f t="shared" ca="1" si="30"/>
        <v>0.34255787037037233</v>
      </c>
      <c r="R129" s="486">
        <v>0.10999999940395355</v>
      </c>
      <c r="S129" s="486">
        <f t="shared" ca="1" si="19"/>
        <v>0.04</v>
      </c>
      <c r="T129">
        <v>21</v>
      </c>
      <c r="U129" s="469" t="str">
        <f t="shared" si="20"/>
        <v>C72-R6</v>
      </c>
      <c r="V129">
        <v>72</v>
      </c>
      <c r="W129" s="470" t="s">
        <v>493</v>
      </c>
      <c r="X129" s="470" t="s">
        <v>494</v>
      </c>
      <c r="Y129">
        <v>6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27"/>
      <c r="C130" s="404" t="str">
        <f t="shared" si="17"/>
        <v>C72-R4</v>
      </c>
      <c r="D130" s="405">
        <v>0.32491898148148146</v>
      </c>
      <c r="E130" s="405">
        <v>0.32506944444444447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7.6600000002980231</v>
      </c>
      <c r="K130" s="408">
        <f t="shared" si="25"/>
        <v>7.0000000298023224E-2</v>
      </c>
      <c r="L130" s="409">
        <f t="shared" si="26"/>
        <v>0.5</v>
      </c>
      <c r="M130" s="410">
        <f t="shared" si="27"/>
        <v>8.09</v>
      </c>
      <c r="N130" s="410">
        <f t="shared" si="28"/>
        <v>8.1600000002980231</v>
      </c>
      <c r="O130" s="411"/>
      <c r="P130" s="485">
        <f t="shared" ca="1" si="29"/>
        <v>0.34280092592592787</v>
      </c>
      <c r="Q130" s="484">
        <f t="shared" ca="1" si="30"/>
        <v>0.34295138888889082</v>
      </c>
      <c r="R130" s="486">
        <v>7.0000000298023224E-2</v>
      </c>
      <c r="S130" s="486">
        <f t="shared" ca="1" si="19"/>
        <v>0.1</v>
      </c>
      <c r="T130">
        <v>22</v>
      </c>
      <c r="U130" s="469" t="str">
        <f t="shared" si="20"/>
        <v>C72-R4</v>
      </c>
      <c r="V130">
        <v>72</v>
      </c>
      <c r="W130" s="470" t="s">
        <v>493</v>
      </c>
      <c r="X130" s="470" t="s">
        <v>494</v>
      </c>
      <c r="Y130">
        <v>4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27" t="s">
        <v>523</v>
      </c>
      <c r="C131" s="404" t="str">
        <f t="shared" si="17"/>
        <v>C72-R2</v>
      </c>
      <c r="D131" s="405">
        <v>0.32517361111111109</v>
      </c>
      <c r="E131" s="405">
        <v>0.3253240740740741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7.6400000007450579</v>
      </c>
      <c r="K131" s="408">
        <f t="shared" si="25"/>
        <v>5.000000074505806E-2</v>
      </c>
      <c r="L131" s="409">
        <f t="shared" si="26"/>
        <v>0.5</v>
      </c>
      <c r="M131" s="410">
        <f t="shared" si="27"/>
        <v>8.09</v>
      </c>
      <c r="N131" s="410">
        <f t="shared" si="28"/>
        <v>8.1400000007450579</v>
      </c>
      <c r="O131" s="411"/>
      <c r="P131" s="485">
        <f t="shared" ca="1" si="29"/>
        <v>0.34324074074074268</v>
      </c>
      <c r="Q131" s="484">
        <f t="shared" ca="1" si="30"/>
        <v>0.34337962962963159</v>
      </c>
      <c r="R131" s="486">
        <v>5.000000074505806E-2</v>
      </c>
      <c r="S131" s="486">
        <f t="shared" ca="1" si="19"/>
        <v>0.08</v>
      </c>
      <c r="T131">
        <v>23</v>
      </c>
      <c r="U131" s="469" t="str">
        <f t="shared" si="20"/>
        <v>C72-R2</v>
      </c>
      <c r="V131">
        <v>72</v>
      </c>
      <c r="W131" s="470" t="s">
        <v>493</v>
      </c>
      <c r="X131" s="470" t="s">
        <v>494</v>
      </c>
      <c r="Y131">
        <v>2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27"/>
      <c r="C132" s="404" t="str">
        <f t="shared" si="17"/>
        <v>C73-R3</v>
      </c>
      <c r="D132" s="405">
        <v>0.32540509259259259</v>
      </c>
      <c r="E132" s="405">
        <v>0.32557870370370373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7.690000001490116</v>
      </c>
      <c r="K132" s="408">
        <f t="shared" si="25"/>
        <v>0.10000000149011612</v>
      </c>
      <c r="L132" s="409">
        <f t="shared" si="26"/>
        <v>0.5</v>
      </c>
      <c r="M132" s="410">
        <f t="shared" si="27"/>
        <v>8.09</v>
      </c>
      <c r="N132" s="410">
        <f t="shared" si="28"/>
        <v>8.190000001490116</v>
      </c>
      <c r="O132" s="411"/>
      <c r="P132" s="485">
        <f t="shared" ca="1" si="29"/>
        <v>0.34364583333333532</v>
      </c>
      <c r="Q132" s="484">
        <f t="shared" ca="1" si="30"/>
        <v>0.34379629629629826</v>
      </c>
      <c r="R132" s="486">
        <v>0.10000000149011612</v>
      </c>
      <c r="S132" s="486">
        <f t="shared" ca="1" si="19"/>
        <v>0.06</v>
      </c>
      <c r="T132">
        <v>1</v>
      </c>
      <c r="U132" s="469" t="str">
        <f t="shared" si="20"/>
        <v>C73-R3</v>
      </c>
      <c r="V132">
        <v>73</v>
      </c>
      <c r="W132" s="470" t="s">
        <v>493</v>
      </c>
      <c r="X132" s="470" t="s">
        <v>494</v>
      </c>
      <c r="Y132">
        <v>3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27"/>
      <c r="C133" s="404" t="str">
        <f t="shared" si="17"/>
        <v>C73-R5</v>
      </c>
      <c r="D133" s="405">
        <v>0.32567129629629632</v>
      </c>
      <c r="E133" s="405">
        <v>0.32583333333333331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7.5999999997764824</v>
      </c>
      <c r="K133" s="408">
        <f t="shared" si="25"/>
        <v>9.9999997764825821E-3</v>
      </c>
      <c r="L133" s="409">
        <f t="shared" si="26"/>
        <v>0.5</v>
      </c>
      <c r="M133" s="410">
        <f t="shared" si="27"/>
        <v>8.09</v>
      </c>
      <c r="N133" s="410">
        <f t="shared" si="28"/>
        <v>8.0999999997764824</v>
      </c>
      <c r="O133" s="411"/>
      <c r="P133" s="485">
        <f t="shared" ca="1" si="29"/>
        <v>0.34402777777777976</v>
      </c>
      <c r="Q133" s="484">
        <f t="shared" ca="1" si="30"/>
        <v>0.34416666666666867</v>
      </c>
      <c r="R133" s="486">
        <v>9.9999997764825821E-3</v>
      </c>
      <c r="S133" s="486">
        <f t="shared" ca="1" si="19"/>
        <v>0.15</v>
      </c>
      <c r="T133">
        <v>2</v>
      </c>
      <c r="U133" s="469" t="str">
        <f t="shared" si="20"/>
        <v>C73-R5</v>
      </c>
      <c r="V133">
        <v>73</v>
      </c>
      <c r="W133" s="470" t="s">
        <v>493</v>
      </c>
      <c r="X133" s="470" t="s">
        <v>494</v>
      </c>
      <c r="Y133">
        <v>5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27"/>
      <c r="C134" s="404" t="str">
        <f t="shared" si="17"/>
        <v>C73-R7</v>
      </c>
      <c r="D134" s="405">
        <v>0.32590277777777776</v>
      </c>
      <c r="E134" s="405">
        <v>0.32605324074074077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7.6299999991059302</v>
      </c>
      <c r="K134" s="408">
        <f t="shared" si="25"/>
        <v>3.9999999105930328E-2</v>
      </c>
      <c r="L134" s="409">
        <f t="shared" si="26"/>
        <v>0.5</v>
      </c>
      <c r="M134" s="410">
        <f t="shared" si="27"/>
        <v>8.09</v>
      </c>
      <c r="N134" s="410">
        <f t="shared" si="28"/>
        <v>8.1299999991059302</v>
      </c>
      <c r="O134" s="411"/>
      <c r="P134" s="485">
        <f t="shared" ca="1" si="29"/>
        <v>0.34442129629629831</v>
      </c>
      <c r="Q134" s="484">
        <f t="shared" ca="1" si="30"/>
        <v>0.34457175925926126</v>
      </c>
      <c r="R134" s="486">
        <v>3.9999999105930328E-2</v>
      </c>
      <c r="S134" s="486">
        <f t="shared" ca="1" si="19"/>
        <v>0.04</v>
      </c>
      <c r="T134">
        <v>3</v>
      </c>
      <c r="U134" s="469" t="str">
        <f t="shared" si="20"/>
        <v>C73-R7</v>
      </c>
      <c r="V134">
        <v>73</v>
      </c>
      <c r="W134" s="470" t="s">
        <v>493</v>
      </c>
      <c r="X134" s="470" t="s">
        <v>494</v>
      </c>
      <c r="Y134">
        <v>7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27"/>
      <c r="C135" s="404" t="str">
        <f t="shared" si="17"/>
        <v>C73-R9</v>
      </c>
      <c r="D135" s="405">
        <v>0.3261574074074074</v>
      </c>
      <c r="E135" s="405">
        <v>0.32629629629629631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7.7199999952316283</v>
      </c>
      <c r="K135" s="408">
        <f t="shared" si="25"/>
        <v>0.12999999523162842</v>
      </c>
      <c r="L135" s="409">
        <f t="shared" si="26"/>
        <v>0.5</v>
      </c>
      <c r="M135" s="410">
        <f t="shared" si="27"/>
        <v>8.09</v>
      </c>
      <c r="N135" s="410">
        <f t="shared" si="28"/>
        <v>8.2199999952316283</v>
      </c>
      <c r="O135" s="411"/>
      <c r="P135" s="485">
        <f t="shared" ca="1" si="29"/>
        <v>0.34480324074074276</v>
      </c>
      <c r="Q135" s="484">
        <f t="shared" ca="1" si="30"/>
        <v>0.34494212962963167</v>
      </c>
      <c r="R135" s="486">
        <v>0.12999999523162842</v>
      </c>
      <c r="S135" s="486">
        <f t="shared" ca="1" si="19"/>
        <v>0.04</v>
      </c>
      <c r="T135">
        <v>4</v>
      </c>
      <c r="U135" s="469" t="str">
        <f t="shared" si="20"/>
        <v>C73-R9</v>
      </c>
      <c r="V135">
        <v>73</v>
      </c>
      <c r="W135" s="470" t="s">
        <v>493</v>
      </c>
      <c r="X135" s="470" t="s">
        <v>494</v>
      </c>
      <c r="Y135">
        <v>9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27"/>
      <c r="C136" s="404" t="str">
        <f t="shared" si="17"/>
        <v>C73-R11</v>
      </c>
      <c r="D136" s="405">
        <v>0.3263888888888889</v>
      </c>
      <c r="E136" s="405">
        <v>0.32652777777777775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7.7400000059604643</v>
      </c>
      <c r="K136" s="408">
        <f t="shared" si="25"/>
        <v>0.15000000596046448</v>
      </c>
      <c r="L136" s="409">
        <f t="shared" si="26"/>
        <v>0.5</v>
      </c>
      <c r="M136" s="410">
        <f t="shared" si="27"/>
        <v>8.09</v>
      </c>
      <c r="N136" s="410">
        <f t="shared" si="28"/>
        <v>8.2400000059604643</v>
      </c>
      <c r="O136" s="411"/>
      <c r="P136" s="485">
        <f t="shared" ca="1" si="29"/>
        <v>0.34523148148148353</v>
      </c>
      <c r="Q136" s="484">
        <f t="shared" ca="1" si="30"/>
        <v>0.34537037037037244</v>
      </c>
      <c r="R136" s="486">
        <v>0.15000000596046448</v>
      </c>
      <c r="S136" s="486">
        <f t="shared" ca="1" si="19"/>
        <v>0.04</v>
      </c>
      <c r="T136">
        <v>5</v>
      </c>
      <c r="U136" s="503" t="str">
        <f t="shared" si="20"/>
        <v>C73-R11</v>
      </c>
      <c r="V136">
        <v>73</v>
      </c>
      <c r="W136" s="503" t="s">
        <v>493</v>
      </c>
      <c r="X136" s="503" t="s">
        <v>494</v>
      </c>
      <c r="Y136">
        <v>11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27"/>
      <c r="C137" s="404" t="str">
        <f t="shared" si="17"/>
        <v>C73-R13</v>
      </c>
      <c r="D137" s="405">
        <v>0.32665509259259257</v>
      </c>
      <c r="E137" s="405">
        <v>0.3268287037037037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7.7400000059604643</v>
      </c>
      <c r="K137" s="408">
        <f t="shared" si="25"/>
        <v>0.15000000596046448</v>
      </c>
      <c r="L137" s="409">
        <f t="shared" si="26"/>
        <v>0.5</v>
      </c>
      <c r="M137" s="410">
        <f t="shared" si="27"/>
        <v>8.09</v>
      </c>
      <c r="N137" s="410">
        <f t="shared" si="28"/>
        <v>8.2400000059604643</v>
      </c>
      <c r="O137" s="411"/>
      <c r="P137" s="485">
        <f t="shared" ca="1" si="29"/>
        <v>0.3456597222222243</v>
      </c>
      <c r="Q137" s="484">
        <f t="shared" ca="1" si="30"/>
        <v>0.34582175925926134</v>
      </c>
      <c r="R137" s="486">
        <v>0.15000000596046448</v>
      </c>
      <c r="S137" s="486">
        <f t="shared" ca="1" si="19"/>
        <v>0.04</v>
      </c>
      <c r="T137">
        <v>6</v>
      </c>
      <c r="U137" s="469" t="str">
        <f t="shared" si="20"/>
        <v>C73-R13</v>
      </c>
      <c r="V137">
        <v>73</v>
      </c>
      <c r="W137" s="470" t="s">
        <v>493</v>
      </c>
      <c r="X137" s="470" t="s">
        <v>494</v>
      </c>
      <c r="Y137">
        <v>13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27"/>
      <c r="C138" s="404" t="str">
        <f t="shared" si="17"/>
        <v>C73-R15</v>
      </c>
      <c r="D138" s="405">
        <v>0.32689814814814816</v>
      </c>
      <c r="E138" s="405">
        <v>0.32703703703703701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7.7400000059604643</v>
      </c>
      <c r="K138" s="408">
        <f t="shared" si="25"/>
        <v>0.15000000596046448</v>
      </c>
      <c r="L138" s="409">
        <f t="shared" si="26"/>
        <v>0.5</v>
      </c>
      <c r="M138" s="410">
        <f t="shared" si="27"/>
        <v>8.09</v>
      </c>
      <c r="N138" s="410">
        <f t="shared" si="28"/>
        <v>8.2400000059604643</v>
      </c>
      <c r="O138" s="411"/>
      <c r="P138" s="485">
        <f t="shared" ca="1" si="29"/>
        <v>0.34606481481481688</v>
      </c>
      <c r="Q138" s="484">
        <f t="shared" ca="1" si="30"/>
        <v>0.34622685185185392</v>
      </c>
      <c r="R138" s="486">
        <v>0.15000000596046448</v>
      </c>
      <c r="S138" s="486">
        <f t="shared" ca="1" si="19"/>
        <v>0.12</v>
      </c>
      <c r="T138">
        <v>7</v>
      </c>
      <c r="U138" s="469" t="str">
        <f t="shared" si="20"/>
        <v>C73-R15</v>
      </c>
      <c r="V138">
        <v>73</v>
      </c>
      <c r="W138" s="470" t="s">
        <v>493</v>
      </c>
      <c r="X138" s="470" t="s">
        <v>494</v>
      </c>
      <c r="Y138">
        <v>15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27"/>
      <c r="C139" s="404" t="str">
        <f t="shared" si="17"/>
        <v>C73-R17</v>
      </c>
      <c r="D139" s="405">
        <v>0.32717592592592593</v>
      </c>
      <c r="E139" s="405">
        <v>0.32731481481481484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7.6600000002980231</v>
      </c>
      <c r="K139" s="408">
        <f t="shared" si="25"/>
        <v>7.0000000298023224E-2</v>
      </c>
      <c r="L139" s="409">
        <f t="shared" si="26"/>
        <v>0.5</v>
      </c>
      <c r="M139" s="410">
        <f t="shared" si="27"/>
        <v>8.09</v>
      </c>
      <c r="N139" s="410">
        <f t="shared" si="28"/>
        <v>8.1600000002980231</v>
      </c>
      <c r="O139" s="411"/>
      <c r="P139" s="485">
        <f t="shared" ca="1" si="29"/>
        <v>0.34648148148148356</v>
      </c>
      <c r="Q139" s="484">
        <f t="shared" ca="1" si="30"/>
        <v>0.3466435185185206</v>
      </c>
      <c r="R139" s="486">
        <v>7.0000000298023224E-2</v>
      </c>
      <c r="S139" s="486">
        <f t="shared" ca="1" si="19"/>
        <v>0.01</v>
      </c>
      <c r="T139">
        <v>8</v>
      </c>
      <c r="U139" s="469" t="str">
        <f t="shared" si="20"/>
        <v>C73-R17</v>
      </c>
      <c r="V139">
        <v>73</v>
      </c>
      <c r="W139" s="470" t="s">
        <v>493</v>
      </c>
      <c r="X139" s="470" t="s">
        <v>494</v>
      </c>
      <c r="Y139">
        <v>17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27"/>
      <c r="C140" s="404" t="str">
        <f t="shared" si="17"/>
        <v>C73-R19</v>
      </c>
      <c r="D140" s="405">
        <v>0.32741898148148146</v>
      </c>
      <c r="E140" s="405">
        <v>0.3275925925925926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7.6299999991059302</v>
      </c>
      <c r="K140" s="408">
        <f t="shared" si="25"/>
        <v>3.9999999105930328E-2</v>
      </c>
      <c r="L140" s="409">
        <f t="shared" si="26"/>
        <v>0.5</v>
      </c>
      <c r="M140" s="410">
        <f t="shared" si="27"/>
        <v>8.09</v>
      </c>
      <c r="N140" s="410">
        <f t="shared" si="28"/>
        <v>8.1299999991059302</v>
      </c>
      <c r="O140" s="411"/>
      <c r="P140" s="485">
        <f t="shared" ca="1" si="29"/>
        <v>0.34692129629629836</v>
      </c>
      <c r="Q140" s="484">
        <f t="shared" ca="1" si="30"/>
        <v>0.3470949074074095</v>
      </c>
      <c r="R140" s="486">
        <v>3.9999999105930328E-2</v>
      </c>
      <c r="S140" s="486">
        <f t="shared" ca="1" si="19"/>
        <v>0.08</v>
      </c>
      <c r="T140">
        <v>9</v>
      </c>
      <c r="U140" s="469" t="str">
        <f t="shared" si="20"/>
        <v>C73-R19</v>
      </c>
      <c r="V140">
        <v>73</v>
      </c>
      <c r="W140" s="470" t="s">
        <v>493</v>
      </c>
      <c r="X140" s="470" t="s">
        <v>494</v>
      </c>
      <c r="Y140">
        <v>19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27"/>
      <c r="C141" s="404" t="str">
        <f t="shared" si="17"/>
        <v>C73-R21</v>
      </c>
      <c r="D141" s="405">
        <v>0.3276736111111111</v>
      </c>
      <c r="E141" s="405">
        <v>0.32784722222222223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7.7199999952316283</v>
      </c>
      <c r="K141" s="408">
        <f t="shared" si="25"/>
        <v>0.12999999523162842</v>
      </c>
      <c r="L141" s="409">
        <f t="shared" si="26"/>
        <v>0.5</v>
      </c>
      <c r="M141" s="410">
        <f t="shared" si="27"/>
        <v>8.09</v>
      </c>
      <c r="N141" s="410">
        <f t="shared" si="28"/>
        <v>8.2199999952316283</v>
      </c>
      <c r="O141" s="411"/>
      <c r="P141" s="485">
        <f t="shared" ca="1" si="29"/>
        <v>0.34734953703703914</v>
      </c>
      <c r="Q141" s="484">
        <f t="shared" ca="1" si="30"/>
        <v>0.34752314814815027</v>
      </c>
      <c r="R141" s="486">
        <v>0.12999999523162842</v>
      </c>
      <c r="S141" s="486">
        <f t="shared" ca="1" si="19"/>
        <v>0.1</v>
      </c>
      <c r="T141">
        <v>10</v>
      </c>
      <c r="U141" s="469" t="str">
        <f t="shared" si="20"/>
        <v>C73-R21</v>
      </c>
      <c r="V141">
        <v>73</v>
      </c>
      <c r="W141" s="470" t="s">
        <v>493</v>
      </c>
      <c r="X141" s="470" t="s">
        <v>494</v>
      </c>
      <c r="Y141">
        <v>21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27"/>
      <c r="C142" s="404" t="str">
        <f t="shared" si="17"/>
        <v>C73-R23</v>
      </c>
      <c r="D142" s="405">
        <v>0.3279050925925926</v>
      </c>
      <c r="E142" s="405">
        <v>0.32804398148148151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7.7400000059604643</v>
      </c>
      <c r="K142" s="408">
        <f t="shared" si="25"/>
        <v>0.15000000596046448</v>
      </c>
      <c r="L142" s="409">
        <f t="shared" si="26"/>
        <v>0.5</v>
      </c>
      <c r="M142" s="410">
        <f t="shared" si="27"/>
        <v>8.09</v>
      </c>
      <c r="N142" s="410">
        <f t="shared" si="28"/>
        <v>8.2400000059604643</v>
      </c>
      <c r="O142" s="411"/>
      <c r="P142" s="485">
        <f t="shared" ca="1" si="29"/>
        <v>0.34776620370370581</v>
      </c>
      <c r="Q142" s="484">
        <f t="shared" ca="1" si="30"/>
        <v>0.34792824074074286</v>
      </c>
      <c r="R142" s="486">
        <v>0.15000000596046448</v>
      </c>
      <c r="S142" s="486">
        <f t="shared" ca="1" si="19"/>
        <v>7.0000000000000007E-2</v>
      </c>
      <c r="T142">
        <v>11</v>
      </c>
      <c r="U142" s="469" t="str">
        <f t="shared" si="20"/>
        <v>C73-R23</v>
      </c>
      <c r="V142">
        <v>73</v>
      </c>
      <c r="W142" s="470" t="s">
        <v>493</v>
      </c>
      <c r="X142" s="470" t="s">
        <v>494</v>
      </c>
      <c r="Y142">
        <v>23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27"/>
      <c r="C143" s="404" t="str">
        <f t="shared" si="17"/>
        <v>C73-R25</v>
      </c>
      <c r="D143" s="405">
        <v>0.32818287037037036</v>
      </c>
      <c r="E143" s="405">
        <v>0.3283449074074074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7.6199999993294476</v>
      </c>
      <c r="K143" s="408">
        <f t="shared" si="25"/>
        <v>2.9999999329447746E-2</v>
      </c>
      <c r="L143" s="409">
        <f t="shared" si="26"/>
        <v>0.5</v>
      </c>
      <c r="M143" s="410">
        <f t="shared" si="27"/>
        <v>8.09</v>
      </c>
      <c r="N143" s="410">
        <f t="shared" si="28"/>
        <v>8.1199999993294476</v>
      </c>
      <c r="O143" s="411"/>
      <c r="P143" s="485">
        <f t="shared" ca="1" si="29"/>
        <v>0.34815972222222435</v>
      </c>
      <c r="Q143" s="484">
        <f t="shared" ca="1" si="30"/>
        <v>0.34833333333333549</v>
      </c>
      <c r="R143" s="486">
        <v>2.9999999329447746E-2</v>
      </c>
      <c r="S143" s="486">
        <f t="shared" ca="1" si="19"/>
        <v>0.12</v>
      </c>
      <c r="T143">
        <v>12</v>
      </c>
      <c r="U143" s="469" t="str">
        <f t="shared" si="20"/>
        <v>C73-R25</v>
      </c>
      <c r="V143">
        <v>73</v>
      </c>
      <c r="W143" s="470" t="s">
        <v>493</v>
      </c>
      <c r="X143" s="470" t="s">
        <v>494</v>
      </c>
      <c r="Y143">
        <v>25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27"/>
      <c r="C144" s="404" t="str">
        <f t="shared" si="17"/>
        <v>C73-R27</v>
      </c>
      <c r="D144" s="405">
        <v>0.32844907407407409</v>
      </c>
      <c r="E144" s="405">
        <v>0.32858796296296294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7.7099999973177908</v>
      </c>
      <c r="K144" s="408">
        <f t="shared" si="25"/>
        <v>0.11999999731779099</v>
      </c>
      <c r="L144" s="409">
        <f t="shared" si="26"/>
        <v>0.5</v>
      </c>
      <c r="M144" s="410">
        <f t="shared" si="27"/>
        <v>8.09</v>
      </c>
      <c r="N144" s="410">
        <f t="shared" si="28"/>
        <v>8.2099999973177908</v>
      </c>
      <c r="O144" s="411"/>
      <c r="P144" s="485">
        <f t="shared" ca="1" si="29"/>
        <v>0.34859953703703922</v>
      </c>
      <c r="Q144" s="484">
        <f t="shared" ca="1" si="30"/>
        <v>0.34875000000000217</v>
      </c>
      <c r="R144" s="486">
        <v>0.11999999731779099</v>
      </c>
      <c r="S144" s="486">
        <f t="shared" ca="1" si="19"/>
        <v>0.1</v>
      </c>
      <c r="T144">
        <v>13</v>
      </c>
      <c r="U144" s="469" t="str">
        <f t="shared" si="20"/>
        <v>C73-R27</v>
      </c>
      <c r="V144">
        <v>73</v>
      </c>
      <c r="W144" s="470" t="s">
        <v>493</v>
      </c>
      <c r="X144" s="470" t="s">
        <v>494</v>
      </c>
      <c r="Y144">
        <v>27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27"/>
      <c r="C145" s="404" t="str">
        <f t="shared" si="17"/>
        <v>C73-R29</v>
      </c>
      <c r="D145" s="405">
        <v>0.32872685185185185</v>
      </c>
      <c r="E145" s="405">
        <v>0.3288888888888889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7.6199999993294476</v>
      </c>
      <c r="K145" s="408">
        <f t="shared" si="25"/>
        <v>2.9999999329447746E-2</v>
      </c>
      <c r="L145" s="409">
        <f t="shared" si="26"/>
        <v>0.5</v>
      </c>
      <c r="M145" s="410">
        <f t="shared" si="27"/>
        <v>8.09</v>
      </c>
      <c r="N145" s="410">
        <f t="shared" si="28"/>
        <v>8.1199999993294476</v>
      </c>
      <c r="O145" s="411"/>
      <c r="P145" s="485">
        <f t="shared" ca="1" si="29"/>
        <v>0.34903935185185403</v>
      </c>
      <c r="Q145" s="484">
        <f t="shared" ca="1" si="30"/>
        <v>0.34918981481481698</v>
      </c>
      <c r="R145" s="486">
        <v>2.9999999329447746E-2</v>
      </c>
      <c r="S145" s="486">
        <f t="shared" ca="1" si="19"/>
        <v>0.02</v>
      </c>
      <c r="T145">
        <v>14</v>
      </c>
      <c r="U145" s="469" t="str">
        <f t="shared" si="20"/>
        <v>C73-R29</v>
      </c>
      <c r="V145">
        <v>73</v>
      </c>
      <c r="W145" s="470" t="s">
        <v>493</v>
      </c>
      <c r="X145" s="470" t="s">
        <v>494</v>
      </c>
      <c r="Y145">
        <v>29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27"/>
      <c r="C146" s="404" t="str">
        <f t="shared" ref="C146:C209" si="34">U146</f>
        <v>C73-R31</v>
      </c>
      <c r="D146" s="405">
        <v>0.32898148148148149</v>
      </c>
      <c r="E146" s="405">
        <v>0.3291203703703704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9" si="35">I146+R146</f>
        <v>7.6699999982118605</v>
      </c>
      <c r="K146" s="408">
        <f t="shared" si="25"/>
        <v>7.9999998211860657E-2</v>
      </c>
      <c r="L146" s="409">
        <f t="shared" si="26"/>
        <v>0.5</v>
      </c>
      <c r="M146" s="410">
        <f t="shared" si="27"/>
        <v>8.09</v>
      </c>
      <c r="N146" s="410">
        <f t="shared" si="28"/>
        <v>8.1699999982118605</v>
      </c>
      <c r="O146" s="411"/>
      <c r="P146" s="485">
        <f t="shared" ca="1" si="29"/>
        <v>0.34945601851852071</v>
      </c>
      <c r="Q146" s="484">
        <f t="shared" ca="1" si="30"/>
        <v>0.34959490740740962</v>
      </c>
      <c r="R146" s="486">
        <v>7.9999998211860657E-2</v>
      </c>
      <c r="S146" s="486">
        <f t="shared" ref="S146:S209" ca="1" si="36">RANDBETWEEN(1,15)/100</f>
        <v>7.0000000000000007E-2</v>
      </c>
      <c r="T146">
        <v>15</v>
      </c>
      <c r="U146" s="469" t="str">
        <f t="shared" ref="U146:U209" si="37">W146&amp;V146&amp;"-"&amp;X146&amp;Y146</f>
        <v>C73-R31</v>
      </c>
      <c r="V146">
        <v>73</v>
      </c>
      <c r="W146" s="470" t="s">
        <v>493</v>
      </c>
      <c r="X146" s="470" t="s">
        <v>494</v>
      </c>
      <c r="Y146">
        <v>31</v>
      </c>
      <c r="AA146" s="504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27"/>
      <c r="C147" s="404" t="str">
        <f t="shared" si="34"/>
        <v>C73-R33</v>
      </c>
      <c r="D147" s="405">
        <v>0.32925925925925925</v>
      </c>
      <c r="E147" s="405">
        <v>0.3294212962962963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10" si="41">F147+G147</f>
        <v>7.59</v>
      </c>
      <c r="J147" s="407">
        <f t="shared" si="35"/>
        <v>7.7099999973177908</v>
      </c>
      <c r="K147" s="408">
        <f t="shared" ref="K147:K210" si="42">J147-I147</f>
        <v>0.11999999731779099</v>
      </c>
      <c r="L147" s="409">
        <f t="shared" ref="L147:L210" si="43">L146</f>
        <v>0.5</v>
      </c>
      <c r="M147" s="410">
        <f t="shared" ref="M147:M210" si="44">I147+L147</f>
        <v>8.09</v>
      </c>
      <c r="N147" s="410">
        <f t="shared" ref="N147:N210" si="45">J147+L147</f>
        <v>8.2099999973177908</v>
      </c>
      <c r="O147" s="411"/>
      <c r="P147" s="485">
        <f t="shared" ref="P147:P210" ca="1" si="46">Q146+TIME(0,0,RANDBETWEEN(20,25))</f>
        <v>0.34982638888889112</v>
      </c>
      <c r="Q147" s="484">
        <f t="shared" ref="Q147:Q210" ca="1" si="47">P147+TIME(0,0,RANDBETWEEN(12,15))</f>
        <v>0.34996527777778003</v>
      </c>
      <c r="R147" s="486">
        <v>0.11999999731779099</v>
      </c>
      <c r="S147" s="486">
        <f t="shared" ca="1" si="36"/>
        <v>0.09</v>
      </c>
      <c r="T147">
        <v>16</v>
      </c>
      <c r="U147" s="469" t="str">
        <f t="shared" si="37"/>
        <v>C73-R33</v>
      </c>
      <c r="V147">
        <v>73</v>
      </c>
      <c r="W147" s="470" t="s">
        <v>493</v>
      </c>
      <c r="X147" s="470" t="s">
        <v>494</v>
      </c>
      <c r="Y147">
        <v>33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27"/>
      <c r="C148" s="404" t="str">
        <f t="shared" si="34"/>
        <v>C73-R35</v>
      </c>
      <c r="D148" s="405">
        <v>0.32949074074074075</v>
      </c>
      <c r="E148" s="405">
        <v>0.32966435185185183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7.6800000035762785</v>
      </c>
      <c r="K148" s="408">
        <f t="shared" si="42"/>
        <v>9.0000003576278687E-2</v>
      </c>
      <c r="L148" s="409">
        <f t="shared" si="43"/>
        <v>0.5</v>
      </c>
      <c r="M148" s="410">
        <f t="shared" si="44"/>
        <v>8.09</v>
      </c>
      <c r="N148" s="410">
        <f t="shared" si="45"/>
        <v>8.1800000035762785</v>
      </c>
      <c r="O148" s="411"/>
      <c r="P148" s="485">
        <f t="shared" ca="1" si="46"/>
        <v>0.35021990740740966</v>
      </c>
      <c r="Q148" s="484">
        <f t="shared" ca="1" si="47"/>
        <v>0.35037037037037261</v>
      </c>
      <c r="R148" s="486">
        <v>9.0000003576278687E-2</v>
      </c>
      <c r="S148" s="486">
        <f t="shared" ca="1" si="36"/>
        <v>0.14000000000000001</v>
      </c>
      <c r="T148">
        <v>17</v>
      </c>
      <c r="U148" s="469" t="str">
        <f t="shared" si="37"/>
        <v>C73-R35</v>
      </c>
      <c r="V148">
        <v>73</v>
      </c>
      <c r="W148" s="470" t="s">
        <v>493</v>
      </c>
      <c r="X148" s="470" t="s">
        <v>494</v>
      </c>
      <c r="Y148">
        <v>35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27"/>
      <c r="C149" s="404" t="str">
        <f t="shared" si="34"/>
        <v>C73-R37</v>
      </c>
      <c r="D149" s="405">
        <v>0.32976851851851852</v>
      </c>
      <c r="E149" s="405">
        <v>0.32991898148148147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7.6699999982118605</v>
      </c>
      <c r="K149" s="408">
        <f t="shared" si="42"/>
        <v>7.9999998211860657E-2</v>
      </c>
      <c r="L149" s="409">
        <f t="shared" si="43"/>
        <v>0.5</v>
      </c>
      <c r="M149" s="410">
        <f t="shared" si="44"/>
        <v>8.09</v>
      </c>
      <c r="N149" s="410">
        <f t="shared" si="45"/>
        <v>8.1699999982118605</v>
      </c>
      <c r="O149" s="411"/>
      <c r="P149" s="485">
        <f t="shared" ca="1" si="46"/>
        <v>0.35062500000000224</v>
      </c>
      <c r="Q149" s="484">
        <f t="shared" ca="1" si="47"/>
        <v>0.35079861111111338</v>
      </c>
      <c r="R149" s="486">
        <v>7.9999998211860657E-2</v>
      </c>
      <c r="S149" s="486">
        <f t="shared" ca="1" si="36"/>
        <v>0.1</v>
      </c>
      <c r="T149">
        <v>18</v>
      </c>
      <c r="U149" s="469" t="str">
        <f t="shared" si="37"/>
        <v>C73-R37</v>
      </c>
      <c r="V149">
        <v>73</v>
      </c>
      <c r="W149" s="470" t="s">
        <v>493</v>
      </c>
      <c r="X149" s="470" t="s">
        <v>494</v>
      </c>
      <c r="Y149">
        <v>37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27"/>
      <c r="C150" s="404" t="str">
        <f t="shared" si="34"/>
        <v>C73-R39</v>
      </c>
      <c r="D150" s="405">
        <v>0.33004629629629628</v>
      </c>
      <c r="E150" s="405">
        <v>0.33019675925925923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7.6499999986588954</v>
      </c>
      <c r="K150" s="408">
        <f t="shared" si="42"/>
        <v>5.9999998658895493E-2</v>
      </c>
      <c r="L150" s="409">
        <f t="shared" si="43"/>
        <v>0.5</v>
      </c>
      <c r="M150" s="410">
        <f t="shared" si="44"/>
        <v>8.09</v>
      </c>
      <c r="N150" s="410">
        <f t="shared" si="45"/>
        <v>8.1499999986588954</v>
      </c>
      <c r="O150" s="411"/>
      <c r="P150" s="485">
        <f t="shared" ca="1" si="46"/>
        <v>0.35105324074074301</v>
      </c>
      <c r="Q150" s="484">
        <f t="shared" ca="1" si="47"/>
        <v>0.35122685185185415</v>
      </c>
      <c r="R150" s="486">
        <v>5.9999998658895493E-2</v>
      </c>
      <c r="S150" s="486">
        <f t="shared" ca="1" si="36"/>
        <v>0.05</v>
      </c>
      <c r="T150">
        <v>19</v>
      </c>
      <c r="U150" s="469" t="str">
        <f t="shared" si="37"/>
        <v>C73-R39</v>
      </c>
      <c r="V150">
        <v>73</v>
      </c>
      <c r="W150" s="470" t="s">
        <v>493</v>
      </c>
      <c r="X150" s="470" t="s">
        <v>494</v>
      </c>
      <c r="Y150">
        <v>39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27"/>
      <c r="C151" s="404" t="str">
        <f t="shared" si="34"/>
        <v>C73-R41</v>
      </c>
      <c r="D151" s="405">
        <v>0.33033564814814814</v>
      </c>
      <c r="E151" s="405">
        <v>0.33048611111111109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7.609999999552965</v>
      </c>
      <c r="K151" s="408">
        <f t="shared" si="42"/>
        <v>1.9999999552965164E-2</v>
      </c>
      <c r="L151" s="409">
        <f t="shared" si="43"/>
        <v>0.5</v>
      </c>
      <c r="M151" s="410">
        <f t="shared" si="44"/>
        <v>8.09</v>
      </c>
      <c r="N151" s="410">
        <f t="shared" si="45"/>
        <v>8.109999999552965</v>
      </c>
      <c r="O151" s="411"/>
      <c r="P151" s="485">
        <f t="shared" ca="1" si="46"/>
        <v>0.35146990740740969</v>
      </c>
      <c r="Q151" s="484">
        <f t="shared" ca="1" si="47"/>
        <v>0.3516087962962986</v>
      </c>
      <c r="R151" s="486">
        <v>1.9999999552965164E-2</v>
      </c>
      <c r="S151" s="486">
        <f t="shared" ca="1" si="36"/>
        <v>0.1</v>
      </c>
      <c r="T151">
        <v>20</v>
      </c>
      <c r="U151" s="469" t="str">
        <f t="shared" si="37"/>
        <v>C73-R41</v>
      </c>
      <c r="V151">
        <v>73</v>
      </c>
      <c r="W151" s="470" t="s">
        <v>493</v>
      </c>
      <c r="X151" s="470" t="s">
        <v>494</v>
      </c>
      <c r="Y151">
        <v>41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27"/>
      <c r="C152" s="404" t="str">
        <f t="shared" si="34"/>
        <v>C73-R43</v>
      </c>
      <c r="D152" s="405">
        <v>0.33059027777777777</v>
      </c>
      <c r="E152" s="405">
        <v>0.33072916666666669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7.6800000035762785</v>
      </c>
      <c r="K152" s="408">
        <f t="shared" si="42"/>
        <v>9.0000003576278687E-2</v>
      </c>
      <c r="L152" s="409">
        <f t="shared" si="43"/>
        <v>0.5</v>
      </c>
      <c r="M152" s="410">
        <f t="shared" si="44"/>
        <v>8.09</v>
      </c>
      <c r="N152" s="410">
        <f t="shared" si="45"/>
        <v>8.1800000035762785</v>
      </c>
      <c r="O152" s="411"/>
      <c r="P152" s="485">
        <f t="shared" ca="1" si="46"/>
        <v>0.35187500000000232</v>
      </c>
      <c r="Q152" s="484">
        <f t="shared" ca="1" si="47"/>
        <v>0.35202546296296527</v>
      </c>
      <c r="R152" s="486">
        <v>9.0000003576278687E-2</v>
      </c>
      <c r="S152" s="486">
        <f t="shared" ca="1" si="36"/>
        <v>0.02</v>
      </c>
      <c r="T152">
        <v>21</v>
      </c>
      <c r="U152" s="469" t="str">
        <f t="shared" si="37"/>
        <v>C73-R43</v>
      </c>
      <c r="V152">
        <v>73</v>
      </c>
      <c r="W152" s="470" t="s">
        <v>493</v>
      </c>
      <c r="X152" s="470" t="s">
        <v>494</v>
      </c>
      <c r="Y152">
        <v>43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27"/>
      <c r="C153" s="404" t="str">
        <f t="shared" si="34"/>
        <v>C73-R45</v>
      </c>
      <c r="D153" s="405">
        <v>0.33084490740740741</v>
      </c>
      <c r="E153" s="405">
        <v>0.33101851851851855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7.7099999973177908</v>
      </c>
      <c r="K153" s="408">
        <f t="shared" si="42"/>
        <v>0.11999999731779099</v>
      </c>
      <c r="L153" s="409">
        <f t="shared" si="43"/>
        <v>0.5</v>
      </c>
      <c r="M153" s="410">
        <f t="shared" si="44"/>
        <v>8.09</v>
      </c>
      <c r="N153" s="410">
        <f t="shared" si="45"/>
        <v>8.2099999973177908</v>
      </c>
      <c r="O153" s="411"/>
      <c r="P153" s="485">
        <f t="shared" ca="1" si="46"/>
        <v>0.35228009259259491</v>
      </c>
      <c r="Q153" s="484">
        <f t="shared" ca="1" si="47"/>
        <v>0.35243055555555786</v>
      </c>
      <c r="R153" s="486">
        <v>0.11999999731779099</v>
      </c>
      <c r="S153" s="486">
        <f t="shared" ca="1" si="36"/>
        <v>0.12</v>
      </c>
      <c r="T153">
        <v>22</v>
      </c>
      <c r="U153" s="469" t="str">
        <f t="shared" si="37"/>
        <v>C73-R45</v>
      </c>
      <c r="V153">
        <v>73</v>
      </c>
      <c r="W153" s="470" t="s">
        <v>493</v>
      </c>
      <c r="X153" s="470" t="s">
        <v>494</v>
      </c>
      <c r="Y153">
        <v>45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27"/>
      <c r="C154" s="404" t="str">
        <f t="shared" si="34"/>
        <v>C73-R47</v>
      </c>
      <c r="D154" s="405">
        <v>0.33111111111111113</v>
      </c>
      <c r="E154" s="405">
        <v>0.33126157407407408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7.7300000005960463</v>
      </c>
      <c r="K154" s="408">
        <f t="shared" si="42"/>
        <v>0.14000000059604645</v>
      </c>
      <c r="L154" s="409">
        <f t="shared" si="43"/>
        <v>0.5</v>
      </c>
      <c r="M154" s="410">
        <f t="shared" si="44"/>
        <v>8.09</v>
      </c>
      <c r="N154" s="410">
        <f t="shared" si="45"/>
        <v>8.2300000005960463</v>
      </c>
      <c r="O154" s="411"/>
      <c r="P154" s="485">
        <f t="shared" ca="1" si="46"/>
        <v>0.35271990740740972</v>
      </c>
      <c r="Q154" s="484">
        <f t="shared" ca="1" si="47"/>
        <v>0.35288194444444676</v>
      </c>
      <c r="R154" s="486">
        <v>0.14000000059604645</v>
      </c>
      <c r="S154" s="486">
        <f t="shared" ca="1" si="36"/>
        <v>0.13</v>
      </c>
      <c r="T154">
        <v>23</v>
      </c>
      <c r="U154" s="469" t="str">
        <f t="shared" si="37"/>
        <v>C73-R47</v>
      </c>
      <c r="V154">
        <v>73</v>
      </c>
      <c r="W154" s="470" t="s">
        <v>493</v>
      </c>
      <c r="X154" s="470" t="s">
        <v>494</v>
      </c>
      <c r="Y154">
        <v>47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27"/>
      <c r="C155" s="404" t="str">
        <f t="shared" si="34"/>
        <v>C74-R46</v>
      </c>
      <c r="D155" s="405">
        <v>0.33140046296296294</v>
      </c>
      <c r="E155" s="405">
        <v>0.33155092592592594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7.6400000007450579</v>
      </c>
      <c r="K155" s="408">
        <f t="shared" si="42"/>
        <v>5.000000074505806E-2</v>
      </c>
      <c r="L155" s="409">
        <f t="shared" si="43"/>
        <v>0.5</v>
      </c>
      <c r="M155" s="410">
        <f t="shared" si="44"/>
        <v>8.09</v>
      </c>
      <c r="N155" s="410">
        <f t="shared" si="45"/>
        <v>8.1400000007450579</v>
      </c>
      <c r="O155" s="411"/>
      <c r="P155" s="485">
        <f t="shared" ca="1" si="46"/>
        <v>0.3531250000000023</v>
      </c>
      <c r="Q155" s="484">
        <f t="shared" ca="1" si="47"/>
        <v>0.35328703703703934</v>
      </c>
      <c r="R155" s="486">
        <v>5.000000074505806E-2</v>
      </c>
      <c r="S155" s="486">
        <f t="shared" ca="1" si="36"/>
        <v>0.02</v>
      </c>
      <c r="T155">
        <v>1</v>
      </c>
      <c r="U155" s="469" t="str">
        <f t="shared" si="37"/>
        <v>C74-R46</v>
      </c>
      <c r="V155">
        <v>74</v>
      </c>
      <c r="W155" s="470" t="s">
        <v>493</v>
      </c>
      <c r="X155" s="470" t="s">
        <v>494</v>
      </c>
      <c r="Y155">
        <v>46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27"/>
      <c r="C156" s="404" t="str">
        <f t="shared" si="34"/>
        <v>C74-R44</v>
      </c>
      <c r="D156" s="405">
        <v>0.33164351851851853</v>
      </c>
      <c r="E156" s="405">
        <v>0.33180555555555558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7.5999999997764824</v>
      </c>
      <c r="K156" s="408">
        <f t="shared" si="42"/>
        <v>9.9999997764825821E-3</v>
      </c>
      <c r="L156" s="409">
        <f t="shared" si="43"/>
        <v>0.5</v>
      </c>
      <c r="M156" s="410">
        <f t="shared" si="44"/>
        <v>8.09</v>
      </c>
      <c r="N156" s="410">
        <f t="shared" si="45"/>
        <v>8.0999999997764824</v>
      </c>
      <c r="O156" s="411"/>
      <c r="P156" s="485">
        <f t="shared" ca="1" si="46"/>
        <v>0.3535763888888912</v>
      </c>
      <c r="Q156" s="484">
        <f t="shared" ca="1" si="47"/>
        <v>0.35373842592592825</v>
      </c>
      <c r="R156" s="486">
        <v>9.9999997764825821E-3</v>
      </c>
      <c r="S156" s="486">
        <f t="shared" ca="1" si="36"/>
        <v>0.08</v>
      </c>
      <c r="T156">
        <v>2</v>
      </c>
      <c r="U156" s="469" t="str">
        <f t="shared" si="37"/>
        <v>C74-R44</v>
      </c>
      <c r="V156">
        <v>74</v>
      </c>
      <c r="W156" s="470" t="s">
        <v>493</v>
      </c>
      <c r="X156" s="470" t="s">
        <v>494</v>
      </c>
      <c r="Y156">
        <v>44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27"/>
      <c r="C157" s="404" t="str">
        <f t="shared" si="34"/>
        <v>C74-R42</v>
      </c>
      <c r="D157" s="405">
        <v>0.33187499999999998</v>
      </c>
      <c r="E157" s="405">
        <v>0.33204861111111111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7.6600000002980231</v>
      </c>
      <c r="K157" s="408">
        <f t="shared" si="42"/>
        <v>7.0000000298023224E-2</v>
      </c>
      <c r="L157" s="409">
        <f t="shared" si="43"/>
        <v>0.5</v>
      </c>
      <c r="M157" s="410">
        <f t="shared" si="44"/>
        <v>8.09</v>
      </c>
      <c r="N157" s="410">
        <f t="shared" si="45"/>
        <v>8.1600000002980231</v>
      </c>
      <c r="O157" s="411"/>
      <c r="P157" s="485">
        <f t="shared" ca="1" si="46"/>
        <v>0.35400462962963197</v>
      </c>
      <c r="Q157" s="484">
        <f t="shared" ca="1" si="47"/>
        <v>0.35416666666666902</v>
      </c>
      <c r="R157" s="486">
        <v>7.0000000298023224E-2</v>
      </c>
      <c r="S157" s="486">
        <f t="shared" ca="1" si="36"/>
        <v>0.13</v>
      </c>
      <c r="T157">
        <v>3</v>
      </c>
      <c r="U157" s="503" t="str">
        <f t="shared" si="37"/>
        <v>C74-R42</v>
      </c>
      <c r="V157">
        <v>74</v>
      </c>
      <c r="W157" s="503" t="s">
        <v>493</v>
      </c>
      <c r="X157" s="503" t="s">
        <v>494</v>
      </c>
      <c r="Y157">
        <v>42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27"/>
      <c r="C158" s="404" t="str">
        <f t="shared" si="34"/>
        <v>C74-R40</v>
      </c>
      <c r="D158" s="405">
        <v>0.3321412037037037</v>
      </c>
      <c r="E158" s="405">
        <v>0.33231481481481484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7.6800000035762785</v>
      </c>
      <c r="K158" s="408">
        <f t="shared" si="42"/>
        <v>9.0000003576278687E-2</v>
      </c>
      <c r="L158" s="409">
        <f t="shared" si="43"/>
        <v>0.5</v>
      </c>
      <c r="M158" s="410">
        <f t="shared" si="44"/>
        <v>8.09</v>
      </c>
      <c r="N158" s="410">
        <f t="shared" si="45"/>
        <v>8.1800000035762785</v>
      </c>
      <c r="O158" s="411"/>
      <c r="P158" s="485">
        <f t="shared" ca="1" si="46"/>
        <v>0.35443287037037274</v>
      </c>
      <c r="Q158" s="484">
        <f t="shared" ca="1" si="47"/>
        <v>0.35460648148148388</v>
      </c>
      <c r="R158" s="486">
        <v>9.0000003576278687E-2</v>
      </c>
      <c r="S158" s="486">
        <f t="shared" ca="1" si="36"/>
        <v>0.12</v>
      </c>
      <c r="T158">
        <v>4</v>
      </c>
      <c r="U158" s="469" t="str">
        <f t="shared" si="37"/>
        <v>C74-R40</v>
      </c>
      <c r="V158">
        <v>74</v>
      </c>
      <c r="W158" s="470" t="s">
        <v>493</v>
      </c>
      <c r="X158" s="470" t="s">
        <v>494</v>
      </c>
      <c r="Y158">
        <v>40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27"/>
      <c r="C159" s="404" t="str">
        <f t="shared" si="34"/>
        <v>C74-R38</v>
      </c>
      <c r="D159" s="405">
        <v>0.33239583333333333</v>
      </c>
      <c r="E159" s="405">
        <v>0.33255787037037038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7.6600000002980231</v>
      </c>
      <c r="K159" s="408">
        <f t="shared" si="42"/>
        <v>7.0000000298023224E-2</v>
      </c>
      <c r="L159" s="409">
        <f t="shared" si="43"/>
        <v>0.5</v>
      </c>
      <c r="M159" s="410">
        <f t="shared" si="44"/>
        <v>8.09</v>
      </c>
      <c r="N159" s="410">
        <f t="shared" si="45"/>
        <v>8.1600000002980231</v>
      </c>
      <c r="O159" s="411"/>
      <c r="P159" s="485">
        <f t="shared" ca="1" si="46"/>
        <v>0.35486111111111351</v>
      </c>
      <c r="Q159" s="484">
        <f t="shared" ca="1" si="47"/>
        <v>0.35500000000000242</v>
      </c>
      <c r="R159" s="486">
        <v>7.0000000298023224E-2</v>
      </c>
      <c r="S159" s="486">
        <f t="shared" ca="1" si="36"/>
        <v>0.05</v>
      </c>
      <c r="T159">
        <v>5</v>
      </c>
      <c r="U159" s="469" t="str">
        <f t="shared" si="37"/>
        <v>C74-R38</v>
      </c>
      <c r="V159">
        <v>74</v>
      </c>
      <c r="W159" s="470" t="s">
        <v>493</v>
      </c>
      <c r="X159" s="470" t="s">
        <v>494</v>
      </c>
      <c r="Y159">
        <v>38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27"/>
      <c r="C160" s="404" t="str">
        <f t="shared" si="34"/>
        <v>C74-R36</v>
      </c>
      <c r="D160" s="405">
        <v>0.3326736111111111</v>
      </c>
      <c r="E160" s="405">
        <v>0.33283564814814814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7.6499999986588954</v>
      </c>
      <c r="K160" s="408">
        <f t="shared" si="42"/>
        <v>5.9999998658895493E-2</v>
      </c>
      <c r="L160" s="409">
        <f t="shared" si="43"/>
        <v>0.5</v>
      </c>
      <c r="M160" s="410">
        <f t="shared" si="44"/>
        <v>8.09</v>
      </c>
      <c r="N160" s="410">
        <f t="shared" si="45"/>
        <v>8.1499999986588954</v>
      </c>
      <c r="O160" s="411"/>
      <c r="P160" s="485">
        <f t="shared" ca="1" si="46"/>
        <v>0.35524305555555796</v>
      </c>
      <c r="Q160" s="484">
        <f t="shared" ca="1" si="47"/>
        <v>0.35540509259259501</v>
      </c>
      <c r="R160" s="486">
        <v>5.9999998658895493E-2</v>
      </c>
      <c r="S160" s="486">
        <f t="shared" ca="1" si="36"/>
        <v>0.03</v>
      </c>
      <c r="T160">
        <v>6</v>
      </c>
      <c r="U160" s="469" t="str">
        <f t="shared" si="37"/>
        <v>C74-R36</v>
      </c>
      <c r="V160">
        <v>74</v>
      </c>
      <c r="W160" s="470" t="s">
        <v>493</v>
      </c>
      <c r="X160" s="470" t="s">
        <v>494</v>
      </c>
      <c r="Y160">
        <v>36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27"/>
      <c r="C161" s="404" t="str">
        <f t="shared" si="34"/>
        <v>C74-R34</v>
      </c>
      <c r="D161" s="405">
        <v>0.33291666666666669</v>
      </c>
      <c r="E161" s="405">
        <v>0.33309027777777778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7.6600000002980231</v>
      </c>
      <c r="K161" s="408">
        <f t="shared" si="42"/>
        <v>7.0000000298023224E-2</v>
      </c>
      <c r="L161" s="409">
        <f t="shared" si="43"/>
        <v>0.5</v>
      </c>
      <c r="M161" s="410">
        <f t="shared" si="44"/>
        <v>8.09</v>
      </c>
      <c r="N161" s="410">
        <f t="shared" si="45"/>
        <v>8.1600000002980231</v>
      </c>
      <c r="O161" s="411"/>
      <c r="P161" s="485">
        <f t="shared" ca="1" si="46"/>
        <v>0.35567129629629873</v>
      </c>
      <c r="Q161" s="484">
        <f t="shared" ca="1" si="47"/>
        <v>0.35584490740740987</v>
      </c>
      <c r="R161" s="486">
        <v>7.0000000298023224E-2</v>
      </c>
      <c r="S161" s="486">
        <f t="shared" ca="1" si="36"/>
        <v>0.13</v>
      </c>
      <c r="T161">
        <v>7</v>
      </c>
      <c r="U161" s="469" t="str">
        <f t="shared" si="37"/>
        <v>C74-R34</v>
      </c>
      <c r="V161">
        <v>74</v>
      </c>
      <c r="W161" s="470" t="s">
        <v>493</v>
      </c>
      <c r="X161" s="470" t="s">
        <v>494</v>
      </c>
      <c r="Y161">
        <v>34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27"/>
      <c r="C162" s="404" t="str">
        <f t="shared" si="34"/>
        <v>C74-R32</v>
      </c>
      <c r="D162" s="405">
        <v>0.33315972222222223</v>
      </c>
      <c r="E162" s="405">
        <v>0.33332175925925928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7.7400000059604643</v>
      </c>
      <c r="K162" s="408">
        <f t="shared" si="42"/>
        <v>0.15000000596046448</v>
      </c>
      <c r="L162" s="409">
        <f t="shared" si="43"/>
        <v>0.5</v>
      </c>
      <c r="M162" s="410">
        <f t="shared" si="44"/>
        <v>8.09</v>
      </c>
      <c r="N162" s="410">
        <f t="shared" si="45"/>
        <v>8.2400000059604643</v>
      </c>
      <c r="O162" s="411"/>
      <c r="P162" s="485">
        <f t="shared" ca="1" si="46"/>
        <v>0.3560995370370395</v>
      </c>
      <c r="Q162" s="484">
        <f t="shared" ca="1" si="47"/>
        <v>0.35627314814815064</v>
      </c>
      <c r="R162" s="486">
        <v>0.15000000596046448</v>
      </c>
      <c r="S162" s="486">
        <f t="shared" ca="1" si="36"/>
        <v>0.1</v>
      </c>
      <c r="T162">
        <v>8</v>
      </c>
      <c r="U162" s="469" t="str">
        <f t="shared" si="37"/>
        <v>C74-R32</v>
      </c>
      <c r="V162">
        <v>74</v>
      </c>
      <c r="W162" s="470" t="s">
        <v>493</v>
      </c>
      <c r="X162" s="470" t="s">
        <v>494</v>
      </c>
      <c r="Y162">
        <v>32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27"/>
      <c r="C163" s="404" t="str">
        <f t="shared" si="34"/>
        <v>C74-R30</v>
      </c>
      <c r="D163" s="405">
        <v>0.33341435185185186</v>
      </c>
      <c r="E163" s="405">
        <v>0.33355324074074072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7.609999999552965</v>
      </c>
      <c r="K163" s="408">
        <f t="shared" si="42"/>
        <v>1.9999999552965164E-2</v>
      </c>
      <c r="L163" s="409">
        <f t="shared" si="43"/>
        <v>0.5</v>
      </c>
      <c r="M163" s="410">
        <f t="shared" si="44"/>
        <v>8.09</v>
      </c>
      <c r="N163" s="410">
        <f t="shared" si="45"/>
        <v>8.109999999552965</v>
      </c>
      <c r="O163" s="411"/>
      <c r="P163" s="485">
        <f t="shared" ca="1" si="46"/>
        <v>0.35650462962963214</v>
      </c>
      <c r="Q163" s="484">
        <f t="shared" ca="1" si="47"/>
        <v>0.35667824074074328</v>
      </c>
      <c r="R163" s="486">
        <v>1.9999999552965164E-2</v>
      </c>
      <c r="S163" s="486">
        <f t="shared" ca="1" si="36"/>
        <v>0.08</v>
      </c>
      <c r="T163">
        <v>9</v>
      </c>
      <c r="U163" s="469" t="str">
        <f t="shared" si="37"/>
        <v>C74-R30</v>
      </c>
      <c r="V163">
        <v>74</v>
      </c>
      <c r="W163" s="470" t="s">
        <v>493</v>
      </c>
      <c r="X163" s="470" t="s">
        <v>494</v>
      </c>
      <c r="Y163">
        <v>30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27"/>
      <c r="C164" s="404" t="str">
        <f t="shared" si="34"/>
        <v>C74-R28</v>
      </c>
      <c r="D164" s="405">
        <v>0.33364583333333331</v>
      </c>
      <c r="E164" s="405">
        <v>0.33380787037037035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7.609999999552965</v>
      </c>
      <c r="K164" s="408">
        <f t="shared" si="42"/>
        <v>1.9999999552965164E-2</v>
      </c>
      <c r="L164" s="409">
        <f t="shared" si="43"/>
        <v>0.5</v>
      </c>
      <c r="M164" s="410">
        <f t="shared" si="44"/>
        <v>8.09</v>
      </c>
      <c r="N164" s="410">
        <f t="shared" si="45"/>
        <v>8.109999999552965</v>
      </c>
      <c r="O164" s="411"/>
      <c r="P164" s="485">
        <f t="shared" ca="1" si="46"/>
        <v>0.35693287037037291</v>
      </c>
      <c r="Q164" s="484">
        <f t="shared" ca="1" si="47"/>
        <v>0.35710648148148405</v>
      </c>
      <c r="R164" s="486">
        <v>1.9999999552965164E-2</v>
      </c>
      <c r="S164" s="486">
        <f t="shared" ca="1" si="36"/>
        <v>0.09</v>
      </c>
      <c r="T164">
        <v>10</v>
      </c>
      <c r="U164" s="469" t="str">
        <f t="shared" si="37"/>
        <v>C74-R28</v>
      </c>
      <c r="V164">
        <v>74</v>
      </c>
      <c r="W164" s="470" t="s">
        <v>493</v>
      </c>
      <c r="X164" s="470" t="s">
        <v>494</v>
      </c>
      <c r="Y164">
        <v>28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27"/>
      <c r="C165" s="404" t="str">
        <f t="shared" si="34"/>
        <v>C74-R26</v>
      </c>
      <c r="D165" s="405">
        <v>0.3338888888888889</v>
      </c>
      <c r="E165" s="405">
        <v>0.33405092592592595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7.7099999973177908</v>
      </c>
      <c r="K165" s="408">
        <f t="shared" si="42"/>
        <v>0.11999999731779099</v>
      </c>
      <c r="L165" s="409">
        <f t="shared" si="43"/>
        <v>0.5</v>
      </c>
      <c r="M165" s="410">
        <f t="shared" si="44"/>
        <v>8.09</v>
      </c>
      <c r="N165" s="410">
        <f t="shared" si="45"/>
        <v>8.2099999973177908</v>
      </c>
      <c r="O165" s="411"/>
      <c r="P165" s="485">
        <f t="shared" ca="1" si="46"/>
        <v>0.35738425925926182</v>
      </c>
      <c r="Q165" s="484">
        <f t="shared" ca="1" si="47"/>
        <v>0.35752314814815073</v>
      </c>
      <c r="R165" s="486">
        <v>0.11999999731779099</v>
      </c>
      <c r="S165" s="486">
        <f t="shared" ca="1" si="36"/>
        <v>0.03</v>
      </c>
      <c r="T165">
        <v>11</v>
      </c>
      <c r="U165" s="469" t="str">
        <f t="shared" si="37"/>
        <v>C74-R26</v>
      </c>
      <c r="V165">
        <v>74</v>
      </c>
      <c r="W165" s="470" t="s">
        <v>493</v>
      </c>
      <c r="X165" s="470" t="s">
        <v>494</v>
      </c>
      <c r="Y165">
        <v>26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27"/>
      <c r="C166" s="404" t="str">
        <f t="shared" si="34"/>
        <v>C74-R24</v>
      </c>
      <c r="D166" s="405">
        <v>0.33413194444444444</v>
      </c>
      <c r="E166" s="405">
        <v>0.33429398148148148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7.7400000059604643</v>
      </c>
      <c r="K166" s="408">
        <f t="shared" si="42"/>
        <v>0.15000000596046448</v>
      </c>
      <c r="L166" s="409">
        <f t="shared" si="43"/>
        <v>0.5</v>
      </c>
      <c r="M166" s="410">
        <f t="shared" si="44"/>
        <v>8.09</v>
      </c>
      <c r="N166" s="410">
        <f t="shared" si="45"/>
        <v>8.2400000059604643</v>
      </c>
      <c r="O166" s="411"/>
      <c r="P166" s="485">
        <f t="shared" ca="1" si="46"/>
        <v>0.35781250000000259</v>
      </c>
      <c r="Q166" s="484">
        <f t="shared" ca="1" si="47"/>
        <v>0.35796296296296554</v>
      </c>
      <c r="R166" s="486">
        <v>0.15000000596046448</v>
      </c>
      <c r="S166" s="486">
        <f t="shared" ca="1" si="36"/>
        <v>0.08</v>
      </c>
      <c r="T166">
        <v>12</v>
      </c>
      <c r="U166" s="469" t="str">
        <f t="shared" si="37"/>
        <v>C74-R24</v>
      </c>
      <c r="V166">
        <v>74</v>
      </c>
      <c r="W166" s="470" t="s">
        <v>493</v>
      </c>
      <c r="X166" s="470" t="s">
        <v>494</v>
      </c>
      <c r="Y166">
        <v>24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27"/>
      <c r="C167" s="404" t="str">
        <f t="shared" si="34"/>
        <v>C74-R22</v>
      </c>
      <c r="D167" s="405">
        <v>0.33439814814814817</v>
      </c>
      <c r="E167" s="405">
        <v>0.33454861111111112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7.6999999994039534</v>
      </c>
      <c r="K167" s="408">
        <f t="shared" si="42"/>
        <v>0.10999999940395355</v>
      </c>
      <c r="L167" s="409">
        <f t="shared" si="43"/>
        <v>0.5</v>
      </c>
      <c r="M167" s="410">
        <f t="shared" si="44"/>
        <v>8.09</v>
      </c>
      <c r="N167" s="410">
        <f t="shared" si="45"/>
        <v>8.1999999994039534</v>
      </c>
      <c r="O167" s="411"/>
      <c r="P167" s="485">
        <f t="shared" ca="1" si="46"/>
        <v>0.35822916666666926</v>
      </c>
      <c r="Q167" s="484">
        <f t="shared" ca="1" si="47"/>
        <v>0.35836805555555817</v>
      </c>
      <c r="R167" s="486">
        <v>0.10999999940395355</v>
      </c>
      <c r="S167" s="486">
        <f t="shared" ca="1" si="36"/>
        <v>0.15</v>
      </c>
      <c r="T167">
        <v>13</v>
      </c>
      <c r="U167" s="469" t="str">
        <f t="shared" si="37"/>
        <v>C74-R22</v>
      </c>
      <c r="V167">
        <v>74</v>
      </c>
      <c r="W167" s="470" t="s">
        <v>493</v>
      </c>
      <c r="X167" s="470" t="s">
        <v>494</v>
      </c>
      <c r="Y167">
        <v>22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27" t="s">
        <v>523</v>
      </c>
      <c r="C168" s="404" t="str">
        <f t="shared" si="34"/>
        <v>C74-R20</v>
      </c>
      <c r="D168" s="405">
        <v>0.3346527777777778</v>
      </c>
      <c r="E168" s="405">
        <v>0.33480324074074075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7.609999999552965</v>
      </c>
      <c r="K168" s="408">
        <f t="shared" si="42"/>
        <v>1.9999999552965164E-2</v>
      </c>
      <c r="L168" s="409">
        <f t="shared" si="43"/>
        <v>0.5</v>
      </c>
      <c r="M168" s="410">
        <f t="shared" si="44"/>
        <v>8.09</v>
      </c>
      <c r="N168" s="410">
        <f t="shared" si="45"/>
        <v>8.109999999552965</v>
      </c>
      <c r="O168" s="411"/>
      <c r="P168" s="485">
        <f t="shared" ca="1" si="46"/>
        <v>0.35862268518518781</v>
      </c>
      <c r="Q168" s="484">
        <f t="shared" ca="1" si="47"/>
        <v>0.35878472222222485</v>
      </c>
      <c r="R168" s="486">
        <v>1.9999999552965164E-2</v>
      </c>
      <c r="S168" s="486">
        <f t="shared" ca="1" si="36"/>
        <v>0.14000000000000001</v>
      </c>
      <c r="T168">
        <v>14</v>
      </c>
      <c r="U168" s="469" t="str">
        <f t="shared" si="37"/>
        <v>C74-R20</v>
      </c>
      <c r="V168">
        <v>74</v>
      </c>
      <c r="W168" s="470" t="s">
        <v>493</v>
      </c>
      <c r="X168" s="470" t="s">
        <v>494</v>
      </c>
      <c r="Y168">
        <v>20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27"/>
      <c r="C169" s="404" t="str">
        <f t="shared" si="34"/>
        <v>C74-R18</v>
      </c>
      <c r="D169" s="405">
        <v>0.33490740740740743</v>
      </c>
      <c r="E169" s="405">
        <v>0.33506944444444442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7.6400000007450579</v>
      </c>
      <c r="K169" s="408">
        <f t="shared" si="42"/>
        <v>5.000000074505806E-2</v>
      </c>
      <c r="L169" s="409">
        <f t="shared" si="43"/>
        <v>0.5</v>
      </c>
      <c r="M169" s="410">
        <f t="shared" si="44"/>
        <v>8.09</v>
      </c>
      <c r="N169" s="410">
        <f t="shared" si="45"/>
        <v>8.1400000007450579</v>
      </c>
      <c r="O169" s="411"/>
      <c r="P169" s="485">
        <f t="shared" ca="1" si="46"/>
        <v>0.35903935185185448</v>
      </c>
      <c r="Q169" s="484">
        <f t="shared" ca="1" si="47"/>
        <v>0.35917824074074339</v>
      </c>
      <c r="R169" s="486">
        <v>5.000000074505806E-2</v>
      </c>
      <c r="S169" s="486">
        <f t="shared" ca="1" si="36"/>
        <v>0.02</v>
      </c>
      <c r="T169">
        <v>15</v>
      </c>
      <c r="U169" s="469" t="str">
        <f t="shared" si="37"/>
        <v>C74-R18</v>
      </c>
      <c r="V169">
        <v>74</v>
      </c>
      <c r="W169" s="470" t="s">
        <v>493</v>
      </c>
      <c r="X169" s="470" t="s">
        <v>494</v>
      </c>
      <c r="Y169">
        <v>18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27"/>
      <c r="C170" s="404" t="str">
        <f t="shared" si="34"/>
        <v>C74-R16</v>
      </c>
      <c r="D170" s="405">
        <v>0.33515046296296297</v>
      </c>
      <c r="E170" s="405">
        <v>0.33530092592592592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7.7300000005960463</v>
      </c>
      <c r="K170" s="408">
        <f t="shared" si="42"/>
        <v>0.14000000059604645</v>
      </c>
      <c r="L170" s="409">
        <f t="shared" si="43"/>
        <v>0.5</v>
      </c>
      <c r="M170" s="410">
        <f t="shared" si="44"/>
        <v>8.09</v>
      </c>
      <c r="N170" s="410">
        <f t="shared" si="45"/>
        <v>8.2300000005960463</v>
      </c>
      <c r="O170" s="411"/>
      <c r="P170" s="485">
        <f t="shared" ca="1" si="46"/>
        <v>0.35945601851852116</v>
      </c>
      <c r="Q170" s="484">
        <f t="shared" ca="1" si="47"/>
        <v>0.35959490740741007</v>
      </c>
      <c r="R170" s="486">
        <v>0.14000000059604645</v>
      </c>
      <c r="S170" s="486">
        <f t="shared" ca="1" si="36"/>
        <v>0.05</v>
      </c>
      <c r="T170">
        <v>16</v>
      </c>
      <c r="U170" s="469" t="str">
        <f t="shared" si="37"/>
        <v>C74-R16</v>
      </c>
      <c r="V170">
        <v>74</v>
      </c>
      <c r="W170" s="470" t="s">
        <v>493</v>
      </c>
      <c r="X170" s="470" t="s">
        <v>494</v>
      </c>
      <c r="Y170">
        <v>16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27"/>
      <c r="C171" s="404" t="str">
        <f t="shared" si="34"/>
        <v>C74-R14</v>
      </c>
      <c r="D171" s="405">
        <v>0.33539351851851851</v>
      </c>
      <c r="E171" s="405">
        <v>0.33553240740740742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7.6800000035762785</v>
      </c>
      <c r="K171" s="408">
        <f t="shared" si="42"/>
        <v>9.0000003576278687E-2</v>
      </c>
      <c r="L171" s="409">
        <f t="shared" si="43"/>
        <v>0.5</v>
      </c>
      <c r="M171" s="410">
        <f t="shared" si="44"/>
        <v>8.09</v>
      </c>
      <c r="N171" s="410">
        <f t="shared" si="45"/>
        <v>8.1800000035762785</v>
      </c>
      <c r="O171" s="411"/>
      <c r="P171" s="485">
        <f t="shared" ca="1" si="46"/>
        <v>0.35987268518518783</v>
      </c>
      <c r="Q171" s="484">
        <f t="shared" ca="1" si="47"/>
        <v>0.36003472222222488</v>
      </c>
      <c r="R171" s="486">
        <v>9.0000003576278687E-2</v>
      </c>
      <c r="S171" s="486">
        <f t="shared" ca="1" si="36"/>
        <v>0.04</v>
      </c>
      <c r="T171">
        <v>17</v>
      </c>
      <c r="U171" s="469" t="str">
        <f t="shared" si="37"/>
        <v>C74-R14</v>
      </c>
      <c r="V171">
        <v>74</v>
      </c>
      <c r="W171" s="470" t="s">
        <v>493</v>
      </c>
      <c r="X171" s="470" t="s">
        <v>494</v>
      </c>
      <c r="Y171">
        <v>14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27"/>
      <c r="C172" s="404" t="str">
        <f t="shared" si="34"/>
        <v>C74-R12</v>
      </c>
      <c r="D172" s="405">
        <v>0.33568287037037037</v>
      </c>
      <c r="E172" s="405">
        <v>0.33583333333333332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7.609999999552965</v>
      </c>
      <c r="K172" s="408">
        <f t="shared" si="42"/>
        <v>1.9999999552965164E-2</v>
      </c>
      <c r="L172" s="409">
        <f t="shared" si="43"/>
        <v>0.5</v>
      </c>
      <c r="M172" s="410">
        <f t="shared" si="44"/>
        <v>8.09</v>
      </c>
      <c r="N172" s="410">
        <f t="shared" si="45"/>
        <v>8.109999999552965</v>
      </c>
      <c r="O172" s="411"/>
      <c r="P172" s="485">
        <f t="shared" ca="1" si="46"/>
        <v>0.36027777777778042</v>
      </c>
      <c r="Q172" s="484">
        <f t="shared" ca="1" si="47"/>
        <v>0.36043981481481746</v>
      </c>
      <c r="R172" s="486">
        <v>1.9999999552965164E-2</v>
      </c>
      <c r="S172" s="486">
        <f t="shared" ca="1" si="36"/>
        <v>0.02</v>
      </c>
      <c r="T172">
        <v>18</v>
      </c>
      <c r="U172" s="469" t="str">
        <f t="shared" si="37"/>
        <v>C74-R12</v>
      </c>
      <c r="V172">
        <v>74</v>
      </c>
      <c r="W172" s="470" t="s">
        <v>493</v>
      </c>
      <c r="X172" s="470" t="s">
        <v>494</v>
      </c>
      <c r="Y172">
        <v>12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27"/>
      <c r="C173" s="404" t="str">
        <f t="shared" si="34"/>
        <v>C74-R10</v>
      </c>
      <c r="D173" s="405">
        <v>0.33596064814814813</v>
      </c>
      <c r="E173" s="405">
        <v>0.33611111111111114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7.6199999993294476</v>
      </c>
      <c r="K173" s="408">
        <f t="shared" si="42"/>
        <v>2.9999999329447746E-2</v>
      </c>
      <c r="L173" s="409">
        <f t="shared" si="43"/>
        <v>0.5</v>
      </c>
      <c r="M173" s="410">
        <f t="shared" si="44"/>
        <v>8.09</v>
      </c>
      <c r="N173" s="410">
        <f t="shared" si="45"/>
        <v>8.1199999993294476</v>
      </c>
      <c r="O173" s="411"/>
      <c r="P173" s="485">
        <f t="shared" ca="1" si="46"/>
        <v>0.36069444444444709</v>
      </c>
      <c r="Q173" s="484">
        <f t="shared" ca="1" si="47"/>
        <v>0.36086805555555823</v>
      </c>
      <c r="R173" s="486">
        <v>2.9999999329447746E-2</v>
      </c>
      <c r="S173" s="486">
        <f t="shared" ca="1" si="36"/>
        <v>0.05</v>
      </c>
      <c r="T173">
        <v>19</v>
      </c>
      <c r="U173" s="469" t="str">
        <f t="shared" si="37"/>
        <v>C74-R10</v>
      </c>
      <c r="V173">
        <v>74</v>
      </c>
      <c r="W173" s="470" t="s">
        <v>493</v>
      </c>
      <c r="X173" s="470" t="s">
        <v>494</v>
      </c>
      <c r="Y173">
        <v>10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27"/>
      <c r="C174" s="404" t="str">
        <f t="shared" si="34"/>
        <v>C74-R8</v>
      </c>
      <c r="D174" s="405">
        <v>0.3362384259259259</v>
      </c>
      <c r="E174" s="405">
        <v>0.33640046296296294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7.6400000007450579</v>
      </c>
      <c r="K174" s="408">
        <f t="shared" si="42"/>
        <v>5.000000074505806E-2</v>
      </c>
      <c r="L174" s="409">
        <f t="shared" si="43"/>
        <v>0.5</v>
      </c>
      <c r="M174" s="410">
        <f t="shared" si="44"/>
        <v>8.09</v>
      </c>
      <c r="N174" s="410">
        <f t="shared" si="45"/>
        <v>8.1400000007450579</v>
      </c>
      <c r="O174" s="411"/>
      <c r="P174" s="485">
        <f t="shared" ca="1" si="46"/>
        <v>0.361145833333336</v>
      </c>
      <c r="Q174" s="484">
        <f t="shared" ca="1" si="47"/>
        <v>0.36130787037037304</v>
      </c>
      <c r="R174" s="486">
        <v>5.000000074505806E-2</v>
      </c>
      <c r="S174" s="486">
        <f t="shared" ca="1" si="36"/>
        <v>0.14000000000000001</v>
      </c>
      <c r="T174">
        <v>20</v>
      </c>
      <c r="U174" s="469" t="str">
        <f t="shared" si="37"/>
        <v>C74-R8</v>
      </c>
      <c r="V174">
        <v>74</v>
      </c>
      <c r="W174" s="470" t="s">
        <v>493</v>
      </c>
      <c r="X174" s="470" t="s">
        <v>494</v>
      </c>
      <c r="Y174">
        <v>8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27"/>
      <c r="C175" s="404" t="str">
        <f t="shared" si="34"/>
        <v>C74-R6</v>
      </c>
      <c r="D175" s="405">
        <v>0.33648148148148149</v>
      </c>
      <c r="E175" s="405">
        <v>0.33665509259259258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7.6999999994039534</v>
      </c>
      <c r="K175" s="408">
        <f t="shared" si="42"/>
        <v>0.10999999940395355</v>
      </c>
      <c r="L175" s="409">
        <f t="shared" si="43"/>
        <v>0.5</v>
      </c>
      <c r="M175" s="410">
        <f t="shared" si="44"/>
        <v>8.09</v>
      </c>
      <c r="N175" s="410">
        <f t="shared" si="45"/>
        <v>8.1999999994039534</v>
      </c>
      <c r="O175" s="411"/>
      <c r="P175" s="485">
        <f t="shared" ca="1" si="46"/>
        <v>0.36156250000000267</v>
      </c>
      <c r="Q175" s="484">
        <f t="shared" ca="1" si="47"/>
        <v>0.36171296296296562</v>
      </c>
      <c r="R175" s="486">
        <v>0.10999999940395355</v>
      </c>
      <c r="S175" s="486">
        <f t="shared" ca="1" si="36"/>
        <v>7.0000000000000007E-2</v>
      </c>
      <c r="T175">
        <v>21</v>
      </c>
      <c r="U175" s="469" t="str">
        <f t="shared" si="37"/>
        <v>C74-R6</v>
      </c>
      <c r="V175">
        <v>74</v>
      </c>
      <c r="W175" s="470" t="s">
        <v>493</v>
      </c>
      <c r="X175" s="470" t="s">
        <v>494</v>
      </c>
      <c r="Y175">
        <v>6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27"/>
      <c r="C176" s="404" t="str">
        <f t="shared" si="34"/>
        <v>C74-R4</v>
      </c>
      <c r="D176" s="405">
        <v>0.33675925925925926</v>
      </c>
      <c r="E176" s="405">
        <v>0.3369328703703704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7.6499999986588954</v>
      </c>
      <c r="K176" s="408">
        <f t="shared" si="42"/>
        <v>5.9999998658895493E-2</v>
      </c>
      <c r="L176" s="409">
        <f t="shared" si="43"/>
        <v>0.5</v>
      </c>
      <c r="M176" s="410">
        <f t="shared" si="44"/>
        <v>8.09</v>
      </c>
      <c r="N176" s="410">
        <f t="shared" si="45"/>
        <v>8.1499999986588954</v>
      </c>
      <c r="O176" s="411"/>
      <c r="P176" s="485">
        <f t="shared" ca="1" si="46"/>
        <v>0.36196759259259526</v>
      </c>
      <c r="Q176" s="484">
        <f t="shared" ca="1" si="47"/>
        <v>0.36210648148148417</v>
      </c>
      <c r="R176" s="486">
        <v>5.9999998658895493E-2</v>
      </c>
      <c r="S176" s="486">
        <f t="shared" ca="1" si="36"/>
        <v>0.11</v>
      </c>
      <c r="T176">
        <v>22</v>
      </c>
      <c r="U176" s="503" t="str">
        <f t="shared" si="37"/>
        <v>C74-R4</v>
      </c>
      <c r="V176">
        <v>74</v>
      </c>
      <c r="W176" s="503" t="s">
        <v>493</v>
      </c>
      <c r="X176" s="503" t="s">
        <v>494</v>
      </c>
      <c r="Y176">
        <v>4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27"/>
      <c r="C177" s="404" t="str">
        <f t="shared" si="34"/>
        <v>C74-R2</v>
      </c>
      <c r="D177" s="405">
        <v>0.3370023148148148</v>
      </c>
      <c r="E177" s="405">
        <v>0.33717592592592593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7.690000001490116</v>
      </c>
      <c r="K177" s="408">
        <f t="shared" si="42"/>
        <v>0.10000000149011612</v>
      </c>
      <c r="L177" s="409">
        <f t="shared" si="43"/>
        <v>0.5</v>
      </c>
      <c r="M177" s="410">
        <f t="shared" si="44"/>
        <v>8.09</v>
      </c>
      <c r="N177" s="410">
        <f t="shared" si="45"/>
        <v>8.190000001490116</v>
      </c>
      <c r="O177" s="411"/>
      <c r="P177" s="485">
        <f t="shared" ca="1" si="46"/>
        <v>0.36239583333333603</v>
      </c>
      <c r="Q177" s="484">
        <f t="shared" ca="1" si="47"/>
        <v>0.36253472222222494</v>
      </c>
      <c r="R177" s="486">
        <v>0.10000000149011612</v>
      </c>
      <c r="S177" s="486">
        <f t="shared" ca="1" si="36"/>
        <v>0.02</v>
      </c>
      <c r="T177">
        <v>23</v>
      </c>
      <c r="U177" s="469" t="str">
        <f t="shared" si="37"/>
        <v>C74-R2</v>
      </c>
      <c r="V177">
        <v>74</v>
      </c>
      <c r="W177" s="470" t="s">
        <v>493</v>
      </c>
      <c r="X177" s="470" t="s">
        <v>494</v>
      </c>
      <c r="Y177">
        <v>2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27"/>
      <c r="C178" s="404" t="str">
        <f t="shared" si="34"/>
        <v>C75-R3</v>
      </c>
      <c r="D178" s="405">
        <v>0.33724537037037039</v>
      </c>
      <c r="E178" s="405">
        <v>0.33738425925925924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7.7099999973177908</v>
      </c>
      <c r="K178" s="408">
        <f t="shared" si="42"/>
        <v>0.11999999731779099</v>
      </c>
      <c r="L178" s="409">
        <f t="shared" si="43"/>
        <v>0.5</v>
      </c>
      <c r="M178" s="410">
        <f t="shared" si="44"/>
        <v>8.09</v>
      </c>
      <c r="N178" s="410">
        <f t="shared" si="45"/>
        <v>8.2099999973177908</v>
      </c>
      <c r="O178" s="411"/>
      <c r="P178" s="485">
        <f t="shared" ca="1" si="46"/>
        <v>0.3628125000000027</v>
      </c>
      <c r="Q178" s="484">
        <f t="shared" ca="1" si="47"/>
        <v>0.36297453703703975</v>
      </c>
      <c r="R178" s="486">
        <v>0.11999999731779099</v>
      </c>
      <c r="S178" s="486">
        <f t="shared" ca="1" si="36"/>
        <v>0.08</v>
      </c>
      <c r="T178">
        <v>1</v>
      </c>
      <c r="U178" s="469" t="str">
        <f t="shared" si="37"/>
        <v>C75-R3</v>
      </c>
      <c r="V178">
        <v>75</v>
      </c>
      <c r="W178" s="470" t="s">
        <v>493</v>
      </c>
      <c r="X178" s="470" t="s">
        <v>494</v>
      </c>
      <c r="Y178">
        <v>3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27"/>
      <c r="C179" s="404" t="str">
        <f t="shared" si="34"/>
        <v>C75-R5</v>
      </c>
      <c r="D179" s="405">
        <v>0.33752314814814816</v>
      </c>
      <c r="E179" s="405">
        <v>0.3376736111111111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7.6199999993294476</v>
      </c>
      <c r="K179" s="408">
        <f t="shared" si="42"/>
        <v>2.9999999329447746E-2</v>
      </c>
      <c r="L179" s="409">
        <f t="shared" si="43"/>
        <v>0.5</v>
      </c>
      <c r="M179" s="410">
        <f t="shared" si="44"/>
        <v>8.09</v>
      </c>
      <c r="N179" s="410">
        <f t="shared" si="45"/>
        <v>8.1199999993294476</v>
      </c>
      <c r="O179" s="411"/>
      <c r="P179" s="485">
        <f t="shared" ca="1" si="46"/>
        <v>0.36324074074074347</v>
      </c>
      <c r="Q179" s="484">
        <f t="shared" ca="1" si="47"/>
        <v>0.36337962962963238</v>
      </c>
      <c r="R179" s="486">
        <v>2.9999999329447746E-2</v>
      </c>
      <c r="S179" s="486">
        <f t="shared" ca="1" si="36"/>
        <v>0.01</v>
      </c>
      <c r="T179">
        <v>2</v>
      </c>
      <c r="U179" s="469" t="str">
        <f t="shared" si="37"/>
        <v>C75-R5</v>
      </c>
      <c r="V179">
        <v>75</v>
      </c>
      <c r="W179" s="470" t="s">
        <v>493</v>
      </c>
      <c r="X179" s="470" t="s">
        <v>494</v>
      </c>
      <c r="Y179">
        <v>5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27"/>
      <c r="C180" s="404" t="str">
        <f t="shared" si="34"/>
        <v>C75-R7</v>
      </c>
      <c r="D180" s="405">
        <v>0.33780092592592592</v>
      </c>
      <c r="E180" s="405">
        <v>0.33793981481481483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7.6999999994039534</v>
      </c>
      <c r="K180" s="408">
        <f t="shared" si="42"/>
        <v>0.10999999940395355</v>
      </c>
      <c r="L180" s="409">
        <f t="shared" si="43"/>
        <v>0.5</v>
      </c>
      <c r="M180" s="410">
        <f t="shared" si="44"/>
        <v>8.09</v>
      </c>
      <c r="N180" s="410">
        <f t="shared" si="45"/>
        <v>8.1999999994039534</v>
      </c>
      <c r="O180" s="411"/>
      <c r="P180" s="485">
        <f t="shared" ca="1" si="46"/>
        <v>0.36362268518518792</v>
      </c>
      <c r="Q180" s="484">
        <f t="shared" ca="1" si="47"/>
        <v>0.36379629629629906</v>
      </c>
      <c r="R180" s="486">
        <v>0.10999999940395355</v>
      </c>
      <c r="S180" s="486">
        <f t="shared" ca="1" si="36"/>
        <v>0.04</v>
      </c>
      <c r="T180">
        <v>3</v>
      </c>
      <c r="U180" s="469" t="str">
        <f t="shared" si="37"/>
        <v>C75-R7</v>
      </c>
      <c r="V180">
        <v>75</v>
      </c>
      <c r="W180" s="470" t="s">
        <v>493</v>
      </c>
      <c r="X180" s="470" t="s">
        <v>494</v>
      </c>
      <c r="Y180">
        <v>7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27"/>
      <c r="C181" s="404" t="str">
        <f t="shared" si="34"/>
        <v>C75-R9</v>
      </c>
      <c r="D181" s="405">
        <v>0.33805555555555555</v>
      </c>
      <c r="E181" s="405">
        <v>0.33822916666666669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7.7400000059604643</v>
      </c>
      <c r="K181" s="408">
        <f t="shared" si="42"/>
        <v>0.15000000596046448</v>
      </c>
      <c r="L181" s="409">
        <f t="shared" si="43"/>
        <v>0.5</v>
      </c>
      <c r="M181" s="410">
        <f t="shared" si="44"/>
        <v>8.09</v>
      </c>
      <c r="N181" s="410">
        <f t="shared" si="45"/>
        <v>8.2400000059604643</v>
      </c>
      <c r="O181" s="411"/>
      <c r="P181" s="485">
        <f t="shared" ca="1" si="46"/>
        <v>0.36407407407407683</v>
      </c>
      <c r="Q181" s="484">
        <f t="shared" ca="1" si="47"/>
        <v>0.36422453703703978</v>
      </c>
      <c r="R181" s="486">
        <v>0.15000000596046448</v>
      </c>
      <c r="S181" s="486">
        <f t="shared" ca="1" si="36"/>
        <v>0.15</v>
      </c>
      <c r="T181">
        <v>4</v>
      </c>
      <c r="U181" s="469" t="str">
        <f t="shared" si="37"/>
        <v>C75-R9</v>
      </c>
      <c r="V181">
        <v>75</v>
      </c>
      <c r="W181" s="470" t="s">
        <v>493</v>
      </c>
      <c r="X181" s="470" t="s">
        <v>494</v>
      </c>
      <c r="Y181">
        <v>9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27"/>
      <c r="C182" s="404" t="str">
        <f t="shared" si="34"/>
        <v>C75-R11</v>
      </c>
      <c r="D182" s="405">
        <v>0.33831018518518519</v>
      </c>
      <c r="E182" s="405">
        <v>0.3384490740740741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7.7400000059604643</v>
      </c>
      <c r="K182" s="408">
        <f t="shared" si="42"/>
        <v>0.15000000596046448</v>
      </c>
      <c r="L182" s="409">
        <f t="shared" si="43"/>
        <v>0.5</v>
      </c>
      <c r="M182" s="410">
        <f t="shared" si="44"/>
        <v>8.09</v>
      </c>
      <c r="N182" s="410">
        <f t="shared" si="45"/>
        <v>8.2400000059604643</v>
      </c>
      <c r="O182" s="411"/>
      <c r="P182" s="485">
        <f t="shared" ca="1" si="46"/>
        <v>0.36450231481481754</v>
      </c>
      <c r="Q182" s="484">
        <f t="shared" ca="1" si="47"/>
        <v>0.36467592592592868</v>
      </c>
      <c r="R182" s="486">
        <v>0.15000000596046448</v>
      </c>
      <c r="S182" s="486">
        <f t="shared" ca="1" si="36"/>
        <v>0.12</v>
      </c>
      <c r="T182">
        <v>5</v>
      </c>
      <c r="U182" s="469" t="str">
        <f t="shared" si="37"/>
        <v>C75-R11</v>
      </c>
      <c r="V182">
        <v>75</v>
      </c>
      <c r="W182" s="470" t="s">
        <v>493</v>
      </c>
      <c r="X182" s="470" t="s">
        <v>494</v>
      </c>
      <c r="Y182">
        <v>11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27"/>
      <c r="C183" s="404" t="str">
        <f t="shared" si="34"/>
        <v>C75-R13</v>
      </c>
      <c r="D183" s="405">
        <v>0.33856481481481482</v>
      </c>
      <c r="E183" s="405">
        <v>0.3387384259259259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7.7099999973177908</v>
      </c>
      <c r="K183" s="408">
        <f t="shared" si="42"/>
        <v>0.11999999731779099</v>
      </c>
      <c r="L183" s="409">
        <f t="shared" si="43"/>
        <v>0.5</v>
      </c>
      <c r="M183" s="410">
        <f t="shared" si="44"/>
        <v>8.09</v>
      </c>
      <c r="N183" s="410">
        <f t="shared" si="45"/>
        <v>8.2099999973177908</v>
      </c>
      <c r="O183" s="411"/>
      <c r="P183" s="485">
        <f t="shared" ca="1" si="46"/>
        <v>0.36490740740741018</v>
      </c>
      <c r="Q183" s="484">
        <f t="shared" ca="1" si="47"/>
        <v>0.36508101851852132</v>
      </c>
      <c r="R183" s="486">
        <v>0.11999999731779099</v>
      </c>
      <c r="S183" s="486">
        <f t="shared" ca="1" si="36"/>
        <v>0.14000000000000001</v>
      </c>
      <c r="T183">
        <v>6</v>
      </c>
      <c r="U183" s="469" t="str">
        <f t="shared" si="37"/>
        <v>C75-R13</v>
      </c>
      <c r="V183">
        <v>75</v>
      </c>
      <c r="W183" s="470" t="s">
        <v>493</v>
      </c>
      <c r="X183" s="470" t="s">
        <v>494</v>
      </c>
      <c r="Y183">
        <v>13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27"/>
      <c r="C184" s="404" t="str">
        <f t="shared" si="34"/>
        <v>C75-R15</v>
      </c>
      <c r="D184" s="405">
        <v>0.33885416666666668</v>
      </c>
      <c r="E184" s="405">
        <v>0.33901620370370372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7.6999999994039534</v>
      </c>
      <c r="K184" s="408">
        <f t="shared" si="42"/>
        <v>0.10999999940395355</v>
      </c>
      <c r="L184" s="409">
        <f t="shared" si="43"/>
        <v>0.5</v>
      </c>
      <c r="M184" s="410">
        <f t="shared" si="44"/>
        <v>8.09</v>
      </c>
      <c r="N184" s="410">
        <f t="shared" si="45"/>
        <v>8.1999999994039534</v>
      </c>
      <c r="O184" s="411"/>
      <c r="P184" s="485">
        <f t="shared" ca="1" si="46"/>
        <v>0.36532407407407685</v>
      </c>
      <c r="Q184" s="484">
        <f t="shared" ca="1" si="47"/>
        <v>0.36546296296296577</v>
      </c>
      <c r="R184" s="486">
        <v>0.10999999940395355</v>
      </c>
      <c r="S184" s="486">
        <f t="shared" ca="1" si="36"/>
        <v>0.12</v>
      </c>
      <c r="T184">
        <v>7</v>
      </c>
      <c r="U184" s="469" t="str">
        <f t="shared" si="37"/>
        <v>C75-R15</v>
      </c>
      <c r="V184">
        <v>75</v>
      </c>
      <c r="W184" s="470" t="s">
        <v>493</v>
      </c>
      <c r="X184" s="470" t="s">
        <v>494</v>
      </c>
      <c r="Y184">
        <v>15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27"/>
      <c r="C185" s="404" t="str">
        <f t="shared" si="34"/>
        <v>C75-R17</v>
      </c>
      <c r="D185" s="405">
        <v>0.33910879629629631</v>
      </c>
      <c r="E185" s="405">
        <v>0.33928240740740739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7.6499999986588954</v>
      </c>
      <c r="K185" s="408">
        <f t="shared" si="42"/>
        <v>5.9999998658895493E-2</v>
      </c>
      <c r="L185" s="409">
        <f t="shared" si="43"/>
        <v>0.5</v>
      </c>
      <c r="M185" s="410">
        <f t="shared" si="44"/>
        <v>8.09</v>
      </c>
      <c r="N185" s="410">
        <f t="shared" si="45"/>
        <v>8.1499999986588954</v>
      </c>
      <c r="O185" s="411"/>
      <c r="P185" s="485">
        <f t="shared" ca="1" si="46"/>
        <v>0.36569444444444726</v>
      </c>
      <c r="Q185" s="484">
        <f t="shared" ca="1" si="47"/>
        <v>0.36583333333333617</v>
      </c>
      <c r="R185" s="486">
        <v>5.9999998658895493E-2</v>
      </c>
      <c r="S185" s="486">
        <f t="shared" ca="1" si="36"/>
        <v>0.03</v>
      </c>
      <c r="T185">
        <v>8</v>
      </c>
      <c r="U185" s="469" t="str">
        <f t="shared" si="37"/>
        <v>C75-R17</v>
      </c>
      <c r="V185">
        <v>75</v>
      </c>
      <c r="W185" s="470" t="s">
        <v>493</v>
      </c>
      <c r="X185" s="470" t="s">
        <v>494</v>
      </c>
      <c r="Y185">
        <v>17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27"/>
      <c r="C186" s="404" t="str">
        <f t="shared" si="34"/>
        <v>C75-R19</v>
      </c>
      <c r="D186" s="405">
        <v>0.33935185185185185</v>
      </c>
      <c r="E186" s="405">
        <v>0.33952546296296299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7.5999999997764824</v>
      </c>
      <c r="K186" s="408">
        <f t="shared" si="42"/>
        <v>9.9999997764825821E-3</v>
      </c>
      <c r="L186" s="409">
        <f t="shared" si="43"/>
        <v>0.5</v>
      </c>
      <c r="M186" s="410">
        <f t="shared" si="44"/>
        <v>8.09</v>
      </c>
      <c r="N186" s="410">
        <f t="shared" si="45"/>
        <v>8.0999999997764824</v>
      </c>
      <c r="O186" s="411"/>
      <c r="P186" s="485">
        <f t="shared" ca="1" si="46"/>
        <v>0.36612268518518803</v>
      </c>
      <c r="Q186" s="484">
        <f t="shared" ca="1" si="47"/>
        <v>0.36626157407407695</v>
      </c>
      <c r="R186" s="486">
        <v>9.9999997764825821E-3</v>
      </c>
      <c r="S186" s="486">
        <f t="shared" ca="1" si="36"/>
        <v>0.15</v>
      </c>
      <c r="T186">
        <v>9</v>
      </c>
      <c r="U186" s="469" t="str">
        <f t="shared" si="37"/>
        <v>C75-R19</v>
      </c>
      <c r="V186">
        <v>75</v>
      </c>
      <c r="W186" s="470" t="s">
        <v>493</v>
      </c>
      <c r="X186" s="470" t="s">
        <v>494</v>
      </c>
      <c r="Y186">
        <v>19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27"/>
      <c r="C187" s="404" t="str">
        <f t="shared" si="34"/>
        <v>C75-R21</v>
      </c>
      <c r="D187" s="405">
        <v>0.33962962962962961</v>
      </c>
      <c r="E187" s="405">
        <v>0.33980324074074075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7.6999999994039534</v>
      </c>
      <c r="K187" s="408">
        <f t="shared" si="42"/>
        <v>0.10999999940395355</v>
      </c>
      <c r="L187" s="409">
        <f t="shared" si="43"/>
        <v>0.5</v>
      </c>
      <c r="M187" s="410">
        <f t="shared" si="44"/>
        <v>8.09</v>
      </c>
      <c r="N187" s="410">
        <f t="shared" si="45"/>
        <v>8.1999999994039534</v>
      </c>
      <c r="O187" s="411"/>
      <c r="P187" s="485">
        <f t="shared" ca="1" si="46"/>
        <v>0.36649305555555844</v>
      </c>
      <c r="Q187" s="484">
        <f t="shared" ca="1" si="47"/>
        <v>0.36663194444444736</v>
      </c>
      <c r="R187" s="486">
        <v>0.10999999940395355</v>
      </c>
      <c r="S187" s="486">
        <f t="shared" ca="1" si="36"/>
        <v>0.13</v>
      </c>
      <c r="T187">
        <v>10</v>
      </c>
      <c r="U187" s="469" t="str">
        <f t="shared" si="37"/>
        <v>C75-R21</v>
      </c>
      <c r="V187">
        <v>75</v>
      </c>
      <c r="W187" s="470" t="s">
        <v>493</v>
      </c>
      <c r="X187" s="470" t="s">
        <v>494</v>
      </c>
      <c r="Y187">
        <v>21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27"/>
      <c r="C188" s="404" t="str">
        <f t="shared" si="34"/>
        <v>C75-R23</v>
      </c>
      <c r="D188" s="405">
        <v>0.33990740740740738</v>
      </c>
      <c r="E188" s="405">
        <v>0.34008101851851852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7.6299999991059302</v>
      </c>
      <c r="K188" s="408">
        <f t="shared" si="42"/>
        <v>3.9999999105930328E-2</v>
      </c>
      <c r="L188" s="409">
        <f t="shared" si="43"/>
        <v>0.5</v>
      </c>
      <c r="M188" s="410">
        <f t="shared" si="44"/>
        <v>8.09</v>
      </c>
      <c r="N188" s="410">
        <f t="shared" si="45"/>
        <v>8.1299999991059302</v>
      </c>
      <c r="O188" s="411"/>
      <c r="P188" s="485">
        <f t="shared" ca="1" si="46"/>
        <v>0.36689814814815108</v>
      </c>
      <c r="Q188" s="484">
        <f t="shared" ca="1" si="47"/>
        <v>0.36704861111111403</v>
      </c>
      <c r="R188" s="486">
        <v>3.9999999105930328E-2</v>
      </c>
      <c r="S188" s="486">
        <f t="shared" ca="1" si="36"/>
        <v>0.01</v>
      </c>
      <c r="T188">
        <v>11</v>
      </c>
      <c r="U188" s="469" t="str">
        <f t="shared" si="37"/>
        <v>C75-R23</v>
      </c>
      <c r="V188">
        <v>75</v>
      </c>
      <c r="W188" s="470" t="s">
        <v>493</v>
      </c>
      <c r="X188" s="470" t="s">
        <v>494</v>
      </c>
      <c r="Y188">
        <v>23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27"/>
      <c r="C189" s="404" t="str">
        <f t="shared" si="34"/>
        <v>C75-R25</v>
      </c>
      <c r="D189" s="405">
        <v>0.34017361111111111</v>
      </c>
      <c r="E189" s="405">
        <v>0.34034722222222225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7.7300000005960463</v>
      </c>
      <c r="K189" s="408">
        <f t="shared" si="42"/>
        <v>0.14000000059604645</v>
      </c>
      <c r="L189" s="409">
        <f t="shared" si="43"/>
        <v>0.5</v>
      </c>
      <c r="M189" s="410">
        <f t="shared" si="44"/>
        <v>8.09</v>
      </c>
      <c r="N189" s="410">
        <f t="shared" si="45"/>
        <v>8.2300000005960463</v>
      </c>
      <c r="O189" s="411"/>
      <c r="P189" s="485">
        <f t="shared" ca="1" si="46"/>
        <v>0.36730324074074366</v>
      </c>
      <c r="Q189" s="484">
        <f t="shared" ca="1" si="47"/>
        <v>0.36744212962963257</v>
      </c>
      <c r="R189" s="486">
        <v>0.14000000059604645</v>
      </c>
      <c r="S189" s="486">
        <f t="shared" ca="1" si="36"/>
        <v>0.09</v>
      </c>
      <c r="T189">
        <v>12</v>
      </c>
      <c r="U189" s="469" t="str">
        <f t="shared" si="37"/>
        <v>C75-R25</v>
      </c>
      <c r="V189">
        <v>75</v>
      </c>
      <c r="W189" s="470" t="s">
        <v>493</v>
      </c>
      <c r="X189" s="470" t="s">
        <v>494</v>
      </c>
      <c r="Y189">
        <v>25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27"/>
      <c r="C190" s="404" t="str">
        <f t="shared" si="34"/>
        <v>C75-R27</v>
      </c>
      <c r="D190" s="405">
        <v>0.34043981481481483</v>
      </c>
      <c r="E190" s="405">
        <v>0.34059027777777778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7.6499999986588954</v>
      </c>
      <c r="K190" s="408">
        <f t="shared" si="42"/>
        <v>5.9999998658895493E-2</v>
      </c>
      <c r="L190" s="409">
        <f t="shared" si="43"/>
        <v>0.5</v>
      </c>
      <c r="M190" s="410">
        <f t="shared" si="44"/>
        <v>8.09</v>
      </c>
      <c r="N190" s="410">
        <f t="shared" si="45"/>
        <v>8.1499999986588954</v>
      </c>
      <c r="O190" s="411"/>
      <c r="P190" s="485">
        <f t="shared" ca="1" si="46"/>
        <v>0.3677083333333363</v>
      </c>
      <c r="Q190" s="484">
        <f t="shared" ca="1" si="47"/>
        <v>0.36784722222222521</v>
      </c>
      <c r="R190" s="486">
        <v>5.9999998658895493E-2</v>
      </c>
      <c r="S190" s="486">
        <f t="shared" ca="1" si="36"/>
        <v>0.12</v>
      </c>
      <c r="T190">
        <v>13</v>
      </c>
      <c r="U190" s="469" t="str">
        <f t="shared" si="37"/>
        <v>C75-R27</v>
      </c>
      <c r="V190">
        <v>75</v>
      </c>
      <c r="W190" s="470" t="s">
        <v>493</v>
      </c>
      <c r="X190" s="470" t="s">
        <v>494</v>
      </c>
      <c r="Y190">
        <v>27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27"/>
      <c r="C191" s="404" t="str">
        <f t="shared" si="34"/>
        <v>C75-R29</v>
      </c>
      <c r="D191" s="405">
        <v>0.34072916666666669</v>
      </c>
      <c r="E191" s="405">
        <v>0.34090277777777778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7.690000001490116</v>
      </c>
      <c r="K191" s="408">
        <f t="shared" si="42"/>
        <v>0.10000000149011612</v>
      </c>
      <c r="L191" s="409">
        <f t="shared" si="43"/>
        <v>0.5</v>
      </c>
      <c r="M191" s="410">
        <f t="shared" si="44"/>
        <v>8.09</v>
      </c>
      <c r="N191" s="410">
        <f t="shared" si="45"/>
        <v>8.190000001490116</v>
      </c>
      <c r="O191" s="411"/>
      <c r="P191" s="485">
        <f t="shared" ca="1" si="46"/>
        <v>0.36813657407407707</v>
      </c>
      <c r="Q191" s="484">
        <f t="shared" ca="1" si="47"/>
        <v>0.36828703703704002</v>
      </c>
      <c r="R191" s="486">
        <v>0.10000000149011612</v>
      </c>
      <c r="S191" s="486">
        <f t="shared" ca="1" si="36"/>
        <v>0.14000000000000001</v>
      </c>
      <c r="T191">
        <v>14</v>
      </c>
      <c r="U191" s="469" t="str">
        <f t="shared" si="37"/>
        <v>C75-R29</v>
      </c>
      <c r="V191">
        <v>75</v>
      </c>
      <c r="W191" s="470" t="s">
        <v>493</v>
      </c>
      <c r="X191" s="470" t="s">
        <v>494</v>
      </c>
      <c r="Y191">
        <v>29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27"/>
      <c r="C192" s="404" t="str">
        <f t="shared" si="34"/>
        <v>C75-R31</v>
      </c>
      <c r="D192" s="405">
        <v>0.34098379629629627</v>
      </c>
      <c r="E192" s="405">
        <v>0.34115740740740741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7.6199999993294476</v>
      </c>
      <c r="K192" s="408">
        <f t="shared" si="42"/>
        <v>2.9999999329447746E-2</v>
      </c>
      <c r="L192" s="409">
        <f t="shared" si="43"/>
        <v>0.5</v>
      </c>
      <c r="M192" s="410">
        <f t="shared" si="44"/>
        <v>8.09</v>
      </c>
      <c r="N192" s="410">
        <f t="shared" si="45"/>
        <v>8.1199999993294476</v>
      </c>
      <c r="O192" s="411"/>
      <c r="P192" s="485">
        <f t="shared" ca="1" si="46"/>
        <v>0.36851851851852152</v>
      </c>
      <c r="Q192" s="484">
        <f t="shared" ca="1" si="47"/>
        <v>0.36866898148148447</v>
      </c>
      <c r="R192" s="486">
        <v>2.9999999329447746E-2</v>
      </c>
      <c r="S192" s="486">
        <f t="shared" ca="1" si="36"/>
        <v>0.03</v>
      </c>
      <c r="T192">
        <v>15</v>
      </c>
      <c r="U192" s="469" t="str">
        <f t="shared" si="37"/>
        <v>C75-R31</v>
      </c>
      <c r="V192">
        <v>75</v>
      </c>
      <c r="W192" s="470" t="s">
        <v>493</v>
      </c>
      <c r="X192" s="470" t="s">
        <v>494</v>
      </c>
      <c r="Y192">
        <v>31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27"/>
      <c r="C193" s="404" t="str">
        <f t="shared" si="34"/>
        <v>C75-R33</v>
      </c>
      <c r="D193" s="405">
        <v>0.34121527777777777</v>
      </c>
      <c r="E193" s="405">
        <v>0.34137731481481481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7.6600000002980231</v>
      </c>
      <c r="K193" s="408">
        <f t="shared" si="42"/>
        <v>7.0000000298023224E-2</v>
      </c>
      <c r="L193" s="409">
        <f t="shared" si="43"/>
        <v>0.5</v>
      </c>
      <c r="M193" s="410">
        <f t="shared" si="44"/>
        <v>8.09</v>
      </c>
      <c r="N193" s="410">
        <f t="shared" si="45"/>
        <v>8.1600000002980231</v>
      </c>
      <c r="O193" s="411"/>
      <c r="P193" s="485">
        <f t="shared" ca="1" si="46"/>
        <v>0.3689236111111141</v>
      </c>
      <c r="Q193" s="484">
        <f t="shared" ca="1" si="47"/>
        <v>0.36906250000000301</v>
      </c>
      <c r="R193" s="486">
        <v>7.0000000298023224E-2</v>
      </c>
      <c r="S193" s="486">
        <f t="shared" ca="1" si="36"/>
        <v>0.09</v>
      </c>
      <c r="T193">
        <v>16</v>
      </c>
      <c r="U193" s="469" t="str">
        <f t="shared" si="37"/>
        <v>C75-R33</v>
      </c>
      <c r="V193">
        <v>75</v>
      </c>
      <c r="W193" s="470" t="s">
        <v>493</v>
      </c>
      <c r="X193" s="470" t="s">
        <v>494</v>
      </c>
      <c r="Y193">
        <v>33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27"/>
      <c r="C194" s="404" t="str">
        <f t="shared" si="34"/>
        <v>C75-R35</v>
      </c>
      <c r="D194" s="405">
        <v>0.34144675925925927</v>
      </c>
      <c r="E194" s="405">
        <v>0.34160879629629631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7.609999999552965</v>
      </c>
      <c r="K194" s="408">
        <f t="shared" si="42"/>
        <v>1.9999999552965164E-2</v>
      </c>
      <c r="L194" s="409">
        <f t="shared" si="43"/>
        <v>0.5</v>
      </c>
      <c r="M194" s="410">
        <f t="shared" si="44"/>
        <v>8.09</v>
      </c>
      <c r="N194" s="410">
        <f t="shared" si="45"/>
        <v>8.109999999552965</v>
      </c>
      <c r="O194" s="411"/>
      <c r="P194" s="485">
        <f t="shared" ca="1" si="46"/>
        <v>0.36935185185185487</v>
      </c>
      <c r="Q194" s="484">
        <f t="shared" ca="1" si="47"/>
        <v>0.36951388888889192</v>
      </c>
      <c r="R194" s="486">
        <v>1.9999999552965164E-2</v>
      </c>
      <c r="S194" s="486">
        <f t="shared" ca="1" si="36"/>
        <v>0.08</v>
      </c>
      <c r="T194">
        <v>17</v>
      </c>
      <c r="U194" s="469" t="str">
        <f t="shared" si="37"/>
        <v>C75-R35</v>
      </c>
      <c r="V194">
        <v>75</v>
      </c>
      <c r="W194" s="470" t="s">
        <v>493</v>
      </c>
      <c r="X194" s="470" t="s">
        <v>494</v>
      </c>
      <c r="Y194">
        <v>35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27"/>
      <c r="C195" s="404" t="str">
        <f t="shared" si="34"/>
        <v>C75-R37</v>
      </c>
      <c r="D195" s="405">
        <v>0.34173611111111113</v>
      </c>
      <c r="E195" s="405">
        <v>0.34187499999999998</v>
      </c>
      <c r="F195" s="406">
        <f t="shared" ref="F195:H21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7.5999999997764824</v>
      </c>
      <c r="K195" s="408">
        <f t="shared" si="42"/>
        <v>9.9999997764825821E-3</v>
      </c>
      <c r="L195" s="409">
        <f t="shared" si="43"/>
        <v>0.5</v>
      </c>
      <c r="M195" s="410">
        <f t="shared" si="44"/>
        <v>8.09</v>
      </c>
      <c r="N195" s="410">
        <f t="shared" si="45"/>
        <v>8.0999999997764824</v>
      </c>
      <c r="O195" s="411"/>
      <c r="P195" s="485">
        <f t="shared" ca="1" si="46"/>
        <v>0.36980324074074378</v>
      </c>
      <c r="Q195" s="484">
        <f t="shared" ca="1" si="47"/>
        <v>0.36994212962963269</v>
      </c>
      <c r="R195" s="486">
        <v>9.9999997764825821E-3</v>
      </c>
      <c r="S195" s="486">
        <f t="shared" ca="1" si="36"/>
        <v>0.15</v>
      </c>
      <c r="T195">
        <v>18</v>
      </c>
      <c r="U195" s="469" t="str">
        <f t="shared" si="37"/>
        <v>C75-R37</v>
      </c>
      <c r="V195">
        <v>75</v>
      </c>
      <c r="W195" s="470" t="s">
        <v>493</v>
      </c>
      <c r="X195" s="470" t="s">
        <v>494</v>
      </c>
      <c r="Y195">
        <v>37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27"/>
      <c r="C196" s="404" t="str">
        <f t="shared" si="34"/>
        <v>C75-R39</v>
      </c>
      <c r="D196" s="405">
        <v>0.34202546296296299</v>
      </c>
      <c r="E196" s="405">
        <v>0.34218749999999998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7.6499999986588954</v>
      </c>
      <c r="K196" s="408">
        <f t="shared" si="42"/>
        <v>5.9999998658895493E-2</v>
      </c>
      <c r="L196" s="409">
        <f t="shared" si="43"/>
        <v>0.5</v>
      </c>
      <c r="M196" s="410">
        <f t="shared" si="44"/>
        <v>8.09</v>
      </c>
      <c r="N196" s="410">
        <f t="shared" si="45"/>
        <v>8.1499999986588954</v>
      </c>
      <c r="O196" s="411"/>
      <c r="P196" s="485">
        <f t="shared" ca="1" si="46"/>
        <v>0.37021990740741045</v>
      </c>
      <c r="Q196" s="484">
        <f t="shared" ca="1" si="47"/>
        <v>0.37039351851852159</v>
      </c>
      <c r="R196" s="486">
        <v>5.9999998658895493E-2</v>
      </c>
      <c r="S196" s="486">
        <f t="shared" ca="1" si="36"/>
        <v>0.08</v>
      </c>
      <c r="T196">
        <v>19</v>
      </c>
      <c r="U196" s="469" t="str">
        <f t="shared" si="37"/>
        <v>C75-R39</v>
      </c>
      <c r="V196">
        <v>75</v>
      </c>
      <c r="W196" s="470" t="s">
        <v>493</v>
      </c>
      <c r="X196" s="470" t="s">
        <v>494</v>
      </c>
      <c r="Y196">
        <v>39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27"/>
      <c r="C197" s="404" t="str">
        <f t="shared" si="34"/>
        <v>C75-R41</v>
      </c>
      <c r="D197" s="405">
        <v>0.34230324074074076</v>
      </c>
      <c r="E197" s="405">
        <v>0.3424537037037037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7.6499999986588954</v>
      </c>
      <c r="K197" s="408">
        <f t="shared" si="42"/>
        <v>5.9999998658895493E-2</v>
      </c>
      <c r="L197" s="409">
        <f t="shared" si="43"/>
        <v>0.5</v>
      </c>
      <c r="M197" s="410">
        <f t="shared" si="44"/>
        <v>8.09</v>
      </c>
      <c r="N197" s="410">
        <f t="shared" si="45"/>
        <v>8.1499999986588954</v>
      </c>
      <c r="O197" s="411"/>
      <c r="P197" s="485">
        <f t="shared" ca="1" si="46"/>
        <v>0.37064814814815122</v>
      </c>
      <c r="Q197" s="484">
        <f t="shared" ca="1" si="47"/>
        <v>0.37079861111111417</v>
      </c>
      <c r="R197" s="486">
        <v>5.9999998658895493E-2</v>
      </c>
      <c r="S197" s="486">
        <f t="shared" ca="1" si="36"/>
        <v>0.01</v>
      </c>
      <c r="T197">
        <v>20</v>
      </c>
      <c r="U197" s="503" t="str">
        <f t="shared" si="37"/>
        <v>C75-R41</v>
      </c>
      <c r="V197">
        <v>75</v>
      </c>
      <c r="W197" s="503" t="s">
        <v>493</v>
      </c>
      <c r="X197" s="503" t="s">
        <v>494</v>
      </c>
      <c r="Y197">
        <v>41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27"/>
      <c r="C198" s="404" t="str">
        <f t="shared" si="34"/>
        <v>C75-R43</v>
      </c>
      <c r="D198" s="405">
        <v>0.34254629629629629</v>
      </c>
      <c r="E198" s="405">
        <v>0.34270833333333334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7.6999999994039534</v>
      </c>
      <c r="K198" s="408">
        <f t="shared" si="42"/>
        <v>0.10999999940395355</v>
      </c>
      <c r="L198" s="409">
        <f t="shared" si="43"/>
        <v>0.5</v>
      </c>
      <c r="M198" s="410">
        <f t="shared" si="44"/>
        <v>8.09</v>
      </c>
      <c r="N198" s="410">
        <f t="shared" si="45"/>
        <v>8.1999999994039534</v>
      </c>
      <c r="O198" s="411"/>
      <c r="P198" s="485">
        <f t="shared" ca="1" si="46"/>
        <v>0.37103009259259567</v>
      </c>
      <c r="Q198" s="484">
        <f t="shared" ca="1" si="47"/>
        <v>0.37118055555555862</v>
      </c>
      <c r="R198" s="486">
        <v>0.10999999940395355</v>
      </c>
      <c r="S198" s="486">
        <f t="shared" ca="1" si="36"/>
        <v>0.04</v>
      </c>
      <c r="T198">
        <v>21</v>
      </c>
      <c r="U198" s="503" t="str">
        <f t="shared" si="37"/>
        <v>C75-R43</v>
      </c>
      <c r="V198">
        <v>75</v>
      </c>
      <c r="W198" s="503" t="s">
        <v>493</v>
      </c>
      <c r="X198" s="503" t="s">
        <v>494</v>
      </c>
      <c r="Y198">
        <v>43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27"/>
      <c r="C199" s="404" t="str">
        <f t="shared" si="34"/>
        <v>C75-R45</v>
      </c>
      <c r="D199" s="405">
        <v>0.34283564814814815</v>
      </c>
      <c r="E199" s="405">
        <v>0.34297453703703706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7.690000001490116</v>
      </c>
      <c r="K199" s="408">
        <f t="shared" si="42"/>
        <v>0.10000000149011612</v>
      </c>
      <c r="L199" s="409">
        <f t="shared" si="43"/>
        <v>0.5</v>
      </c>
      <c r="M199" s="410">
        <f t="shared" si="44"/>
        <v>8.09</v>
      </c>
      <c r="N199" s="410">
        <f t="shared" si="45"/>
        <v>8.190000001490116</v>
      </c>
      <c r="O199" s="411"/>
      <c r="P199" s="485">
        <f t="shared" ca="1" si="46"/>
        <v>0.37141203703704012</v>
      </c>
      <c r="Q199" s="484">
        <f t="shared" ca="1" si="47"/>
        <v>0.37157407407407717</v>
      </c>
      <c r="R199" s="486">
        <v>0.10000000149011612</v>
      </c>
      <c r="S199" s="486">
        <f t="shared" ca="1" si="36"/>
        <v>0.06</v>
      </c>
      <c r="T199">
        <v>22</v>
      </c>
      <c r="U199" s="469" t="str">
        <f t="shared" si="37"/>
        <v>C75-R45</v>
      </c>
      <c r="V199">
        <v>75</v>
      </c>
      <c r="W199" s="470" t="s">
        <v>493</v>
      </c>
      <c r="X199" s="470" t="s">
        <v>494</v>
      </c>
      <c r="Y199">
        <v>45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27"/>
      <c r="C200" s="404" t="str">
        <f t="shared" si="34"/>
        <v>C75-R47</v>
      </c>
      <c r="D200" s="405">
        <v>0.34312500000000001</v>
      </c>
      <c r="E200" s="405">
        <v>0.34326388888888887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7.7199999952316283</v>
      </c>
      <c r="K200" s="408">
        <f t="shared" si="42"/>
        <v>0.12999999523162842</v>
      </c>
      <c r="L200" s="409">
        <f t="shared" si="43"/>
        <v>0.5</v>
      </c>
      <c r="M200" s="410">
        <f t="shared" si="44"/>
        <v>8.09</v>
      </c>
      <c r="N200" s="410">
        <f t="shared" si="45"/>
        <v>8.2199999952316283</v>
      </c>
      <c r="O200" s="411"/>
      <c r="P200" s="485">
        <f t="shared" ca="1" si="46"/>
        <v>0.37180555555555866</v>
      </c>
      <c r="Q200" s="484">
        <f t="shared" ca="1" si="47"/>
        <v>0.37195601851852161</v>
      </c>
      <c r="R200" s="486">
        <v>0.12999999523162842</v>
      </c>
      <c r="S200" s="486">
        <f t="shared" ca="1" si="36"/>
        <v>0.06</v>
      </c>
      <c r="T200">
        <v>23</v>
      </c>
      <c r="U200" s="469" t="str">
        <f t="shared" si="37"/>
        <v>C75-R47</v>
      </c>
      <c r="V200">
        <v>75</v>
      </c>
      <c r="W200" s="470" t="s">
        <v>493</v>
      </c>
      <c r="X200" s="470" t="s">
        <v>494</v>
      </c>
      <c r="Y200">
        <v>47</v>
      </c>
      <c r="AA200" s="504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27"/>
      <c r="C201" s="404" t="str">
        <f t="shared" si="34"/>
        <v>C76-R46</v>
      </c>
      <c r="D201" s="405">
        <v>0.34341435185185187</v>
      </c>
      <c r="E201" s="405">
        <v>0.34358796296296296</v>
      </c>
      <c r="F201" s="406">
        <f t="shared" si="50"/>
        <v>1.7</v>
      </c>
      <c r="G201" s="468">
        <f t="shared" si="50"/>
        <v>5.89</v>
      </c>
      <c r="H201" s="407">
        <f t="shared" si="50"/>
        <v>1.2</v>
      </c>
      <c r="I201" s="407">
        <f t="shared" si="41"/>
        <v>7.59</v>
      </c>
      <c r="J201" s="407">
        <f t="shared" si="35"/>
        <v>7.6299999991059302</v>
      </c>
      <c r="K201" s="408">
        <f t="shared" si="42"/>
        <v>3.9999999105930328E-2</v>
      </c>
      <c r="L201" s="409">
        <f t="shared" si="43"/>
        <v>0.5</v>
      </c>
      <c r="M201" s="410">
        <f t="shared" si="44"/>
        <v>8.09</v>
      </c>
      <c r="N201" s="410">
        <f t="shared" si="45"/>
        <v>8.1299999991059302</v>
      </c>
      <c r="O201" s="411"/>
      <c r="P201" s="485">
        <f t="shared" ca="1" si="46"/>
        <v>0.37223379629629938</v>
      </c>
      <c r="Q201" s="484">
        <f t="shared" ca="1" si="47"/>
        <v>0.37239583333333642</v>
      </c>
      <c r="R201" s="486">
        <v>3.9999999105930328E-2</v>
      </c>
      <c r="S201" s="486">
        <f t="shared" ca="1" si="36"/>
        <v>0.11</v>
      </c>
      <c r="T201">
        <v>1</v>
      </c>
      <c r="U201" s="469" t="str">
        <f t="shared" si="37"/>
        <v>C76-R46</v>
      </c>
      <c r="V201">
        <v>76</v>
      </c>
      <c r="W201" s="470" t="s">
        <v>493</v>
      </c>
      <c r="X201" s="470" t="s">
        <v>494</v>
      </c>
      <c r="Y201">
        <v>46</v>
      </c>
      <c r="AA201" s="504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27"/>
      <c r="C202" s="404" t="str">
        <f t="shared" si="34"/>
        <v>C76-R44</v>
      </c>
      <c r="D202" s="405">
        <v>0.34366898148148151</v>
      </c>
      <c r="E202" s="405">
        <v>0.34380787037037036</v>
      </c>
      <c r="F202" s="406">
        <f t="shared" si="50"/>
        <v>1.7</v>
      </c>
      <c r="G202" s="468">
        <f t="shared" si="50"/>
        <v>5.89</v>
      </c>
      <c r="H202" s="407">
        <f t="shared" si="50"/>
        <v>1.2</v>
      </c>
      <c r="I202" s="407">
        <f t="shared" si="41"/>
        <v>7.59</v>
      </c>
      <c r="J202" s="407">
        <f t="shared" si="35"/>
        <v>7.6999999994039534</v>
      </c>
      <c r="K202" s="408">
        <f t="shared" si="42"/>
        <v>0.10999999940395355</v>
      </c>
      <c r="L202" s="409">
        <f t="shared" si="43"/>
        <v>0.5</v>
      </c>
      <c r="M202" s="410">
        <f t="shared" si="44"/>
        <v>8.09</v>
      </c>
      <c r="N202" s="410">
        <f t="shared" si="45"/>
        <v>8.1999999994039534</v>
      </c>
      <c r="O202" s="411"/>
      <c r="P202" s="485">
        <f t="shared" ca="1" si="46"/>
        <v>0.37268518518518828</v>
      </c>
      <c r="Q202" s="484">
        <f t="shared" ca="1" si="47"/>
        <v>0.37284722222222533</v>
      </c>
      <c r="R202" s="486">
        <v>0.10999999940395355</v>
      </c>
      <c r="S202" s="486">
        <f t="shared" ca="1" si="36"/>
        <v>0.12</v>
      </c>
      <c r="T202">
        <v>2</v>
      </c>
      <c r="U202" s="469" t="str">
        <f t="shared" si="37"/>
        <v>C76-R44</v>
      </c>
      <c r="V202">
        <v>76</v>
      </c>
      <c r="W202" s="470" t="s">
        <v>493</v>
      </c>
      <c r="X202" s="470" t="s">
        <v>494</v>
      </c>
      <c r="Y202">
        <v>44</v>
      </c>
      <c r="AA202" s="504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27"/>
      <c r="C203" s="404" t="str">
        <f t="shared" si="34"/>
        <v>C76-R42</v>
      </c>
      <c r="D203" s="405">
        <v>0.34392361111111114</v>
      </c>
      <c r="E203" s="405">
        <v>0.34408564814814813</v>
      </c>
      <c r="F203" s="406">
        <f t="shared" si="50"/>
        <v>1.7</v>
      </c>
      <c r="G203" s="468">
        <f t="shared" si="50"/>
        <v>5.89</v>
      </c>
      <c r="H203" s="407">
        <f t="shared" si="50"/>
        <v>1.2</v>
      </c>
      <c r="I203" s="407">
        <f t="shared" si="41"/>
        <v>7.59</v>
      </c>
      <c r="J203" s="407">
        <f t="shared" si="35"/>
        <v>7.6499999986588954</v>
      </c>
      <c r="K203" s="408">
        <f t="shared" si="42"/>
        <v>5.9999998658895493E-2</v>
      </c>
      <c r="L203" s="409">
        <f t="shared" si="43"/>
        <v>0.5</v>
      </c>
      <c r="M203" s="410">
        <f t="shared" si="44"/>
        <v>8.09</v>
      </c>
      <c r="N203" s="410">
        <f t="shared" si="45"/>
        <v>8.1499999986588954</v>
      </c>
      <c r="O203" s="411"/>
      <c r="P203" s="485">
        <f t="shared" ca="1" si="46"/>
        <v>0.37309027777778087</v>
      </c>
      <c r="Q203" s="484">
        <f t="shared" ca="1" si="47"/>
        <v>0.37325231481481791</v>
      </c>
      <c r="R203" s="486">
        <v>5.9999998658895493E-2</v>
      </c>
      <c r="S203" s="486">
        <f t="shared" ca="1" si="36"/>
        <v>0.02</v>
      </c>
      <c r="T203">
        <v>3</v>
      </c>
      <c r="U203" s="469" t="str">
        <f t="shared" si="37"/>
        <v>C76-R42</v>
      </c>
      <c r="V203">
        <v>76</v>
      </c>
      <c r="W203" s="470" t="s">
        <v>493</v>
      </c>
      <c r="X203" s="470" t="s">
        <v>494</v>
      </c>
      <c r="Y203">
        <v>42</v>
      </c>
      <c r="AA203" s="504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27"/>
      <c r="C204" s="404" t="str">
        <f t="shared" si="34"/>
        <v>C76-R40</v>
      </c>
      <c r="D204" s="405">
        <v>0.34421296296296294</v>
      </c>
      <c r="E204" s="405">
        <v>0.34435185185185185</v>
      </c>
      <c r="F204" s="406">
        <f t="shared" si="50"/>
        <v>1.7</v>
      </c>
      <c r="G204" s="468">
        <f t="shared" si="50"/>
        <v>5.89</v>
      </c>
      <c r="H204" s="407">
        <f t="shared" si="50"/>
        <v>1.2</v>
      </c>
      <c r="I204" s="407">
        <f t="shared" si="41"/>
        <v>7.59</v>
      </c>
      <c r="J204" s="407">
        <f t="shared" si="35"/>
        <v>7.6499999986588954</v>
      </c>
      <c r="K204" s="408">
        <f t="shared" si="42"/>
        <v>5.9999998658895493E-2</v>
      </c>
      <c r="L204" s="409">
        <f t="shared" si="43"/>
        <v>0.5</v>
      </c>
      <c r="M204" s="410">
        <f t="shared" si="44"/>
        <v>8.09</v>
      </c>
      <c r="N204" s="410">
        <f t="shared" si="45"/>
        <v>8.1499999986588954</v>
      </c>
      <c r="O204" s="411"/>
      <c r="P204" s="485">
        <f t="shared" ca="1" si="46"/>
        <v>0.37353009259259567</v>
      </c>
      <c r="Q204" s="484">
        <f t="shared" ca="1" si="47"/>
        <v>0.37369212962963272</v>
      </c>
      <c r="R204" s="486">
        <v>5.9999998658895493E-2</v>
      </c>
      <c r="S204" s="486">
        <f t="shared" ca="1" si="36"/>
        <v>0.09</v>
      </c>
      <c r="T204">
        <v>4</v>
      </c>
      <c r="U204" s="469" t="str">
        <f t="shared" si="37"/>
        <v>C76-R40</v>
      </c>
      <c r="V204">
        <v>76</v>
      </c>
      <c r="W204" s="470" t="s">
        <v>493</v>
      </c>
      <c r="X204" s="470" t="s">
        <v>494</v>
      </c>
      <c r="Y204">
        <v>40</v>
      </c>
      <c r="AA204" s="504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27" t="s">
        <v>523</v>
      </c>
      <c r="C205" s="404" t="str">
        <f t="shared" si="34"/>
        <v>C76-R38</v>
      </c>
      <c r="D205" s="405">
        <v>0.34445601851851854</v>
      </c>
      <c r="E205" s="405">
        <v>0.34462962962962962</v>
      </c>
      <c r="F205" s="406">
        <f t="shared" si="50"/>
        <v>1.7</v>
      </c>
      <c r="G205" s="468">
        <f t="shared" si="50"/>
        <v>5.89</v>
      </c>
      <c r="H205" s="407">
        <f t="shared" si="50"/>
        <v>1.2</v>
      </c>
      <c r="I205" s="407">
        <f t="shared" si="41"/>
        <v>7.59</v>
      </c>
      <c r="J205" s="407">
        <f t="shared" si="35"/>
        <v>7.6499999986588954</v>
      </c>
      <c r="K205" s="408">
        <f t="shared" si="42"/>
        <v>5.9999998658895493E-2</v>
      </c>
      <c r="L205" s="409">
        <f t="shared" si="43"/>
        <v>0.5</v>
      </c>
      <c r="M205" s="410">
        <f t="shared" si="44"/>
        <v>8.09</v>
      </c>
      <c r="N205" s="410">
        <f t="shared" si="45"/>
        <v>8.1499999986588954</v>
      </c>
      <c r="O205" s="411"/>
      <c r="P205" s="485">
        <f t="shared" ca="1" si="46"/>
        <v>0.37398148148148458</v>
      </c>
      <c r="Q205" s="484">
        <f t="shared" ca="1" si="47"/>
        <v>0.37415509259259572</v>
      </c>
      <c r="R205" s="486">
        <v>5.9999998658895493E-2</v>
      </c>
      <c r="S205" s="486">
        <f t="shared" ca="1" si="36"/>
        <v>0.12</v>
      </c>
      <c r="T205">
        <v>5</v>
      </c>
      <c r="U205" s="469" t="str">
        <f t="shared" si="37"/>
        <v>C76-R38</v>
      </c>
      <c r="V205">
        <v>76</v>
      </c>
      <c r="W205" s="470" t="s">
        <v>493</v>
      </c>
      <c r="X205" s="470" t="s">
        <v>494</v>
      </c>
      <c r="Y205">
        <v>38</v>
      </c>
      <c r="AA205" s="504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27"/>
      <c r="C206" s="404" t="str">
        <f t="shared" si="34"/>
        <v>C76-R36</v>
      </c>
      <c r="D206" s="405">
        <v>0.34469907407407407</v>
      </c>
      <c r="E206" s="405">
        <v>0.34483796296296299</v>
      </c>
      <c r="F206" s="406">
        <f t="shared" si="50"/>
        <v>1.7</v>
      </c>
      <c r="G206" s="468">
        <f t="shared" si="50"/>
        <v>5.89</v>
      </c>
      <c r="H206" s="407">
        <f t="shared" si="50"/>
        <v>1.2</v>
      </c>
      <c r="I206" s="407">
        <f t="shared" si="41"/>
        <v>7.59</v>
      </c>
      <c r="J206" s="407">
        <f t="shared" si="35"/>
        <v>7.609999999552965</v>
      </c>
      <c r="K206" s="408">
        <f t="shared" si="42"/>
        <v>1.9999999552965164E-2</v>
      </c>
      <c r="L206" s="409">
        <f t="shared" si="43"/>
        <v>0.5</v>
      </c>
      <c r="M206" s="410">
        <f t="shared" si="44"/>
        <v>8.09</v>
      </c>
      <c r="N206" s="410">
        <f t="shared" si="45"/>
        <v>8.109999999552965</v>
      </c>
      <c r="O206" s="411"/>
      <c r="P206" s="485">
        <f t="shared" ca="1" si="46"/>
        <v>0.37440972222222535</v>
      </c>
      <c r="Q206" s="484">
        <f t="shared" ca="1" si="47"/>
        <v>0.37458333333333649</v>
      </c>
      <c r="R206" s="486">
        <v>1.9999999552965164E-2</v>
      </c>
      <c r="S206" s="486">
        <f t="shared" ca="1" si="36"/>
        <v>0.15</v>
      </c>
      <c r="T206">
        <v>6</v>
      </c>
      <c r="U206" s="469" t="str">
        <f t="shared" si="37"/>
        <v>C76-R36</v>
      </c>
      <c r="V206">
        <v>76</v>
      </c>
      <c r="W206" s="470" t="s">
        <v>493</v>
      </c>
      <c r="X206" s="470" t="s">
        <v>494</v>
      </c>
      <c r="Y206">
        <v>36</v>
      </c>
      <c r="AA206" s="504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27"/>
      <c r="C207" s="404" t="str">
        <f t="shared" si="34"/>
        <v>C76-R34</v>
      </c>
      <c r="D207" s="405">
        <v>0.34493055555555557</v>
      </c>
      <c r="E207" s="405">
        <v>0.34509259259259262</v>
      </c>
      <c r="F207" s="406">
        <f t="shared" si="50"/>
        <v>1.7</v>
      </c>
      <c r="G207" s="468">
        <f t="shared" si="50"/>
        <v>5.89</v>
      </c>
      <c r="H207" s="407">
        <f t="shared" si="50"/>
        <v>1.2</v>
      </c>
      <c r="I207" s="407">
        <f t="shared" si="41"/>
        <v>7.59</v>
      </c>
      <c r="J207" s="407">
        <f t="shared" si="35"/>
        <v>7.6400000007450579</v>
      </c>
      <c r="K207" s="408">
        <f t="shared" si="42"/>
        <v>5.000000074505806E-2</v>
      </c>
      <c r="L207" s="409">
        <f t="shared" si="43"/>
        <v>0.5</v>
      </c>
      <c r="M207" s="410">
        <f t="shared" si="44"/>
        <v>8.09</v>
      </c>
      <c r="N207" s="410">
        <f t="shared" si="45"/>
        <v>8.1400000007450579</v>
      </c>
      <c r="O207" s="411"/>
      <c r="P207" s="485">
        <f t="shared" ca="1" si="46"/>
        <v>0.37486111111111425</v>
      </c>
      <c r="Q207" s="484">
        <f t="shared" ca="1" si="47"/>
        <v>0.37500000000000316</v>
      </c>
      <c r="R207" s="486">
        <v>5.000000074505806E-2</v>
      </c>
      <c r="S207" s="486">
        <f t="shared" ca="1" si="36"/>
        <v>0.06</v>
      </c>
      <c r="T207">
        <v>7</v>
      </c>
      <c r="U207" s="469" t="str">
        <f t="shared" si="37"/>
        <v>C76-R34</v>
      </c>
      <c r="V207">
        <v>76</v>
      </c>
      <c r="W207" s="470" t="s">
        <v>493</v>
      </c>
      <c r="X207" s="470" t="s">
        <v>494</v>
      </c>
      <c r="Y207">
        <v>34</v>
      </c>
      <c r="AA207" s="504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27"/>
      <c r="C208" s="404" t="str">
        <f t="shared" si="34"/>
        <v>C76-R32</v>
      </c>
      <c r="D208" s="405">
        <v>0.34521990740740743</v>
      </c>
      <c r="E208" s="405">
        <v>0.34535879629629629</v>
      </c>
      <c r="F208" s="406">
        <f t="shared" si="50"/>
        <v>1.7</v>
      </c>
      <c r="G208" s="468">
        <f t="shared" si="50"/>
        <v>5.89</v>
      </c>
      <c r="H208" s="407">
        <f t="shared" si="50"/>
        <v>1.2</v>
      </c>
      <c r="I208" s="407">
        <f t="shared" si="41"/>
        <v>7.59</v>
      </c>
      <c r="J208" s="407">
        <f t="shared" si="35"/>
        <v>7.6299999991059302</v>
      </c>
      <c r="K208" s="408">
        <f t="shared" si="42"/>
        <v>3.9999999105930328E-2</v>
      </c>
      <c r="L208" s="409">
        <f t="shared" si="43"/>
        <v>0.5</v>
      </c>
      <c r="M208" s="410">
        <f t="shared" si="44"/>
        <v>8.09</v>
      </c>
      <c r="N208" s="410">
        <f t="shared" si="45"/>
        <v>8.1299999991059302</v>
      </c>
      <c r="O208" s="411"/>
      <c r="P208" s="485">
        <f t="shared" ca="1" si="46"/>
        <v>0.37528935185185502</v>
      </c>
      <c r="Q208" s="484">
        <f t="shared" ca="1" si="47"/>
        <v>0.37542824074074393</v>
      </c>
      <c r="R208" s="486">
        <v>3.9999999105930328E-2</v>
      </c>
      <c r="S208" s="486">
        <f t="shared" ca="1" si="36"/>
        <v>7.0000000000000007E-2</v>
      </c>
      <c r="T208">
        <v>8</v>
      </c>
      <c r="U208" s="469" t="str">
        <f t="shared" si="37"/>
        <v>C76-R32</v>
      </c>
      <c r="V208">
        <v>76</v>
      </c>
      <c r="W208" s="470" t="s">
        <v>493</v>
      </c>
      <c r="X208" s="470" t="s">
        <v>494</v>
      </c>
      <c r="Y208">
        <v>32</v>
      </c>
      <c r="AA208" s="504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27"/>
      <c r="C209" s="404" t="str">
        <f t="shared" si="34"/>
        <v>C76-R30</v>
      </c>
      <c r="D209" s="405">
        <v>0.34546296296296297</v>
      </c>
      <c r="E209" s="405">
        <v>0.34560185185185183</v>
      </c>
      <c r="F209" s="406">
        <f t="shared" si="50"/>
        <v>1.7</v>
      </c>
      <c r="G209" s="468">
        <f t="shared" si="50"/>
        <v>5.89</v>
      </c>
      <c r="H209" s="407">
        <f t="shared" si="50"/>
        <v>1.2</v>
      </c>
      <c r="I209" s="407">
        <f t="shared" si="41"/>
        <v>7.59</v>
      </c>
      <c r="J209" s="407">
        <f t="shared" si="35"/>
        <v>7.6600000002980231</v>
      </c>
      <c r="K209" s="408">
        <f t="shared" si="42"/>
        <v>7.0000000298023224E-2</v>
      </c>
      <c r="L209" s="409">
        <f t="shared" si="43"/>
        <v>0.5</v>
      </c>
      <c r="M209" s="410">
        <f t="shared" si="44"/>
        <v>8.09</v>
      </c>
      <c r="N209" s="410">
        <f t="shared" si="45"/>
        <v>8.1600000002980231</v>
      </c>
      <c r="O209" s="411"/>
      <c r="P209" s="485">
        <f t="shared" ca="1" si="46"/>
        <v>0.37569444444444766</v>
      </c>
      <c r="Q209" s="484">
        <f t="shared" ca="1" si="47"/>
        <v>0.37585648148148471</v>
      </c>
      <c r="R209" s="486">
        <v>7.0000000298023224E-2</v>
      </c>
      <c r="S209" s="486">
        <f t="shared" ca="1" si="36"/>
        <v>0.01</v>
      </c>
      <c r="T209">
        <v>9</v>
      </c>
      <c r="U209" s="469" t="str">
        <f t="shared" si="37"/>
        <v>C76-R30</v>
      </c>
      <c r="V209">
        <v>76</v>
      </c>
      <c r="W209" s="470" t="s">
        <v>493</v>
      </c>
      <c r="X209" s="470" t="s">
        <v>494</v>
      </c>
      <c r="Y209">
        <v>30</v>
      </c>
      <c r="AA209" s="504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27"/>
      <c r="C210" s="404" t="str">
        <f t="shared" ref="C210:C273" si="51">U210</f>
        <v>C76-R28</v>
      </c>
      <c r="D210" s="405">
        <v>0.34570601851851851</v>
      </c>
      <c r="E210" s="405">
        <v>0.34586805555555555</v>
      </c>
      <c r="F210" s="406">
        <f t="shared" si="50"/>
        <v>1.7</v>
      </c>
      <c r="G210" s="468">
        <f t="shared" si="50"/>
        <v>5.89</v>
      </c>
      <c r="H210" s="407">
        <f t="shared" si="50"/>
        <v>1.2</v>
      </c>
      <c r="I210" s="407">
        <f t="shared" si="41"/>
        <v>7.59</v>
      </c>
      <c r="J210" s="407">
        <f t="shared" ref="J210:J273" si="52">I210+R210</f>
        <v>7.6600000002980231</v>
      </c>
      <c r="K210" s="408">
        <f t="shared" si="42"/>
        <v>7.0000000298023224E-2</v>
      </c>
      <c r="L210" s="409">
        <f t="shared" si="43"/>
        <v>0.5</v>
      </c>
      <c r="M210" s="410">
        <f t="shared" si="44"/>
        <v>8.09</v>
      </c>
      <c r="N210" s="410">
        <f t="shared" si="45"/>
        <v>8.1600000002980231</v>
      </c>
      <c r="O210" s="411"/>
      <c r="P210" s="485">
        <f t="shared" ca="1" si="46"/>
        <v>0.37611111111111434</v>
      </c>
      <c r="Q210" s="484">
        <f t="shared" ca="1" si="47"/>
        <v>0.37625000000000325</v>
      </c>
      <c r="R210" s="486">
        <v>7.0000000298023224E-2</v>
      </c>
      <c r="S210" s="486">
        <f t="shared" ref="S210:S273" ca="1" si="53">RANDBETWEEN(1,15)/100</f>
        <v>0.1</v>
      </c>
      <c r="T210">
        <v>10</v>
      </c>
      <c r="U210" s="469" t="str">
        <f t="shared" ref="U210:U273" si="54">W210&amp;V210&amp;"-"&amp;X210&amp;Y210</f>
        <v>C76-R28</v>
      </c>
      <c r="V210">
        <v>76</v>
      </c>
      <c r="W210" s="470" t="s">
        <v>493</v>
      </c>
      <c r="X210" s="470" t="s">
        <v>494</v>
      </c>
      <c r="Y210">
        <v>28</v>
      </c>
      <c r="AA210" s="504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27"/>
      <c r="C211" s="404" t="str">
        <f t="shared" si="51"/>
        <v>C76-R26</v>
      </c>
      <c r="D211" s="405">
        <v>0.34598379629629628</v>
      </c>
      <c r="E211" s="405">
        <v>0.34612268518518519</v>
      </c>
      <c r="F211" s="406">
        <f t="shared" ref="F211:H226" si="57">F210</f>
        <v>1.7</v>
      </c>
      <c r="G211" s="468">
        <f t="shared" si="57"/>
        <v>5.89</v>
      </c>
      <c r="H211" s="407">
        <f t="shared" si="57"/>
        <v>1.2</v>
      </c>
      <c r="I211" s="407">
        <f t="shared" ref="I211:I274" si="58">F211+G211</f>
        <v>7.59</v>
      </c>
      <c r="J211" s="407">
        <f t="shared" si="52"/>
        <v>7.7400000059604643</v>
      </c>
      <c r="K211" s="408">
        <f t="shared" ref="K211:K274" si="59">J211-I211</f>
        <v>0.15000000596046448</v>
      </c>
      <c r="L211" s="409">
        <f t="shared" ref="L211:L274" si="60">L210</f>
        <v>0.5</v>
      </c>
      <c r="M211" s="410">
        <f t="shared" ref="M211:M274" si="61">I211+L211</f>
        <v>8.09</v>
      </c>
      <c r="N211" s="410">
        <f t="shared" ref="N211:N274" si="62">J211+L211</f>
        <v>8.2400000059604643</v>
      </c>
      <c r="O211" s="411"/>
      <c r="P211" s="485">
        <f t="shared" ref="P211:P274" ca="1" si="63">Q210+TIME(0,0,RANDBETWEEN(20,25))</f>
        <v>0.37652777777778101</v>
      </c>
      <c r="Q211" s="484">
        <f t="shared" ref="Q211:Q274" ca="1" si="64">P211+TIME(0,0,RANDBETWEEN(12,15))</f>
        <v>0.37666666666666992</v>
      </c>
      <c r="R211" s="486">
        <v>0.15000000596046448</v>
      </c>
      <c r="S211" s="486">
        <f t="shared" ca="1" si="53"/>
        <v>0.15</v>
      </c>
      <c r="T211">
        <v>11</v>
      </c>
      <c r="U211" s="469" t="str">
        <f t="shared" si="54"/>
        <v>C76-R26</v>
      </c>
      <c r="V211">
        <v>76</v>
      </c>
      <c r="W211" s="470" t="s">
        <v>493</v>
      </c>
      <c r="X211" s="470" t="s">
        <v>494</v>
      </c>
      <c r="Y211">
        <v>26</v>
      </c>
      <c r="AA211" s="504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27"/>
      <c r="C212" s="404" t="str">
        <f t="shared" si="51"/>
        <v>C76-R24</v>
      </c>
      <c r="D212" s="405">
        <v>0.34625</v>
      </c>
      <c r="E212" s="405">
        <v>0.34638888888888891</v>
      </c>
      <c r="F212" s="406">
        <f t="shared" si="57"/>
        <v>1.7</v>
      </c>
      <c r="G212" s="468">
        <f t="shared" si="57"/>
        <v>5.89</v>
      </c>
      <c r="H212" s="407">
        <f t="shared" si="57"/>
        <v>1.2</v>
      </c>
      <c r="I212" s="407">
        <f t="shared" si="58"/>
        <v>7.59</v>
      </c>
      <c r="J212" s="407">
        <f t="shared" si="52"/>
        <v>7.5999999997764824</v>
      </c>
      <c r="K212" s="408">
        <f t="shared" si="59"/>
        <v>9.9999997764825821E-3</v>
      </c>
      <c r="L212" s="409">
        <f t="shared" si="60"/>
        <v>0.5</v>
      </c>
      <c r="M212" s="410">
        <f t="shared" si="61"/>
        <v>8.09</v>
      </c>
      <c r="N212" s="410">
        <f t="shared" si="62"/>
        <v>8.0999999997764824</v>
      </c>
      <c r="O212" s="411"/>
      <c r="P212" s="485">
        <f t="shared" ca="1" si="63"/>
        <v>0.37692129629629956</v>
      </c>
      <c r="Q212" s="484">
        <f t="shared" ca="1" si="64"/>
        <v>0.37707175925926251</v>
      </c>
      <c r="R212" s="486">
        <v>9.9999997764825821E-3</v>
      </c>
      <c r="S212" s="486">
        <f t="shared" ca="1" si="53"/>
        <v>0.14000000000000001</v>
      </c>
      <c r="T212">
        <v>12</v>
      </c>
      <c r="U212" s="469" t="str">
        <f t="shared" si="54"/>
        <v>C76-R24</v>
      </c>
      <c r="V212">
        <v>76</v>
      </c>
      <c r="W212" s="470" t="s">
        <v>493</v>
      </c>
      <c r="X212" s="470" t="s">
        <v>494</v>
      </c>
      <c r="Y212">
        <v>24</v>
      </c>
      <c r="AA212" s="504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27"/>
      <c r="C213" s="404" t="str">
        <f t="shared" si="51"/>
        <v>C76-R22</v>
      </c>
      <c r="D213" s="405">
        <v>0.34653935185185186</v>
      </c>
      <c r="E213" s="405">
        <v>0.34668981481481481</v>
      </c>
      <c r="F213" s="406">
        <f t="shared" si="57"/>
        <v>1.7</v>
      </c>
      <c r="G213" s="468">
        <f t="shared" si="57"/>
        <v>5.89</v>
      </c>
      <c r="H213" s="407">
        <f t="shared" si="57"/>
        <v>1.2</v>
      </c>
      <c r="I213" s="407">
        <f t="shared" si="58"/>
        <v>7.59</v>
      </c>
      <c r="J213" s="407">
        <f t="shared" si="52"/>
        <v>7.6800000035762785</v>
      </c>
      <c r="K213" s="408">
        <f t="shared" si="59"/>
        <v>9.0000003576278687E-2</v>
      </c>
      <c r="L213" s="409">
        <f t="shared" si="60"/>
        <v>0.5</v>
      </c>
      <c r="M213" s="410">
        <f t="shared" si="61"/>
        <v>8.09</v>
      </c>
      <c r="N213" s="410">
        <f t="shared" si="62"/>
        <v>8.1800000035762785</v>
      </c>
      <c r="O213" s="411"/>
      <c r="P213" s="485">
        <f t="shared" ca="1" si="63"/>
        <v>0.37736111111111437</v>
      </c>
      <c r="Q213" s="484">
        <f t="shared" ca="1" si="64"/>
        <v>0.37751157407407732</v>
      </c>
      <c r="R213" s="486">
        <v>9.0000003576278687E-2</v>
      </c>
      <c r="S213" s="486">
        <f t="shared" ca="1" si="53"/>
        <v>0.02</v>
      </c>
      <c r="T213">
        <v>13</v>
      </c>
      <c r="U213" s="469" t="str">
        <f t="shared" si="54"/>
        <v>C76-R22</v>
      </c>
      <c r="V213">
        <v>76</v>
      </c>
      <c r="W213" s="470" t="s">
        <v>493</v>
      </c>
      <c r="X213" s="470" t="s">
        <v>494</v>
      </c>
      <c r="Y213">
        <v>22</v>
      </c>
      <c r="AA213" s="504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27"/>
      <c r="C214" s="404" t="str">
        <f t="shared" si="51"/>
        <v>C76-R20</v>
      </c>
      <c r="D214" s="405">
        <v>0.34682870370370372</v>
      </c>
      <c r="E214" s="405">
        <v>0.34697916666666667</v>
      </c>
      <c r="F214" s="406">
        <f t="shared" si="57"/>
        <v>1.7</v>
      </c>
      <c r="G214" s="468">
        <f t="shared" si="57"/>
        <v>5.89</v>
      </c>
      <c r="H214" s="407">
        <f t="shared" si="57"/>
        <v>1.2</v>
      </c>
      <c r="I214" s="407">
        <f t="shared" si="58"/>
        <v>7.59</v>
      </c>
      <c r="J214" s="407">
        <f t="shared" si="52"/>
        <v>7.6800000035762785</v>
      </c>
      <c r="K214" s="408">
        <f t="shared" si="59"/>
        <v>9.0000003576278687E-2</v>
      </c>
      <c r="L214" s="409">
        <f t="shared" si="60"/>
        <v>0.5</v>
      </c>
      <c r="M214" s="410">
        <f t="shared" si="61"/>
        <v>8.09</v>
      </c>
      <c r="N214" s="410">
        <f t="shared" si="62"/>
        <v>8.1800000035762785</v>
      </c>
      <c r="O214" s="411"/>
      <c r="P214" s="485">
        <f t="shared" ca="1" si="63"/>
        <v>0.37777777777778104</v>
      </c>
      <c r="Q214" s="484">
        <f t="shared" ca="1" si="64"/>
        <v>0.37793981481481809</v>
      </c>
      <c r="R214" s="486">
        <v>9.0000003576278687E-2</v>
      </c>
      <c r="S214" s="486">
        <f t="shared" ca="1" si="53"/>
        <v>0.15</v>
      </c>
      <c r="T214">
        <v>14</v>
      </c>
      <c r="U214" s="469" t="str">
        <f t="shared" si="54"/>
        <v>C76-R20</v>
      </c>
      <c r="V214">
        <v>76</v>
      </c>
      <c r="W214" s="470" t="s">
        <v>493</v>
      </c>
      <c r="X214" s="470" t="s">
        <v>494</v>
      </c>
      <c r="Y214">
        <v>20</v>
      </c>
      <c r="AA214" s="504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27"/>
      <c r="C215" s="404" t="str">
        <f t="shared" si="51"/>
        <v>C76-R18</v>
      </c>
      <c r="D215" s="405">
        <v>0.34707175925925926</v>
      </c>
      <c r="E215" s="405">
        <v>0.34722222222222221</v>
      </c>
      <c r="F215" s="406">
        <f t="shared" si="57"/>
        <v>1.7</v>
      </c>
      <c r="G215" s="468">
        <f t="shared" si="57"/>
        <v>5.89</v>
      </c>
      <c r="H215" s="407">
        <f t="shared" si="57"/>
        <v>1.2</v>
      </c>
      <c r="I215" s="407">
        <f t="shared" si="58"/>
        <v>7.59</v>
      </c>
      <c r="J215" s="407">
        <f t="shared" si="52"/>
        <v>7.7300000005960463</v>
      </c>
      <c r="K215" s="408">
        <f t="shared" si="59"/>
        <v>0.14000000059604645</v>
      </c>
      <c r="L215" s="409">
        <f t="shared" si="60"/>
        <v>0.5</v>
      </c>
      <c r="M215" s="410">
        <f t="shared" si="61"/>
        <v>8.09</v>
      </c>
      <c r="N215" s="410">
        <f t="shared" si="62"/>
        <v>8.2300000005960463</v>
      </c>
      <c r="O215" s="411"/>
      <c r="P215" s="485">
        <f t="shared" ca="1" si="63"/>
        <v>0.37818287037037362</v>
      </c>
      <c r="Q215" s="484">
        <f t="shared" ca="1" si="64"/>
        <v>0.37835648148148476</v>
      </c>
      <c r="R215" s="486">
        <v>0.14000000059604645</v>
      </c>
      <c r="S215" s="486">
        <f t="shared" ca="1" si="53"/>
        <v>0.01</v>
      </c>
      <c r="T215">
        <v>15</v>
      </c>
      <c r="U215" s="469" t="str">
        <f t="shared" si="54"/>
        <v>C76-R18</v>
      </c>
      <c r="V215">
        <v>76</v>
      </c>
      <c r="W215" s="470" t="s">
        <v>493</v>
      </c>
      <c r="X215" s="470" t="s">
        <v>494</v>
      </c>
      <c r="Y215">
        <v>18</v>
      </c>
      <c r="AA215" s="504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27"/>
      <c r="C216" s="404" t="str">
        <f t="shared" si="51"/>
        <v>C76-R16</v>
      </c>
      <c r="D216" s="405">
        <v>0.34732638888888889</v>
      </c>
      <c r="E216" s="405">
        <v>0.34747685185185184</v>
      </c>
      <c r="F216" s="406">
        <f t="shared" si="57"/>
        <v>1.7</v>
      </c>
      <c r="G216" s="468">
        <f t="shared" si="57"/>
        <v>5.89</v>
      </c>
      <c r="H216" s="407">
        <f t="shared" si="57"/>
        <v>1.2</v>
      </c>
      <c r="I216" s="407">
        <f t="shared" si="58"/>
        <v>7.59</v>
      </c>
      <c r="J216" s="407">
        <f t="shared" si="52"/>
        <v>7.5999999997764824</v>
      </c>
      <c r="K216" s="408">
        <f t="shared" si="59"/>
        <v>9.9999997764825821E-3</v>
      </c>
      <c r="L216" s="409">
        <f t="shared" si="60"/>
        <v>0.5</v>
      </c>
      <c r="M216" s="410">
        <f t="shared" si="61"/>
        <v>8.09</v>
      </c>
      <c r="N216" s="410">
        <f t="shared" si="62"/>
        <v>8.0999999997764824</v>
      </c>
      <c r="O216" s="411"/>
      <c r="P216" s="485">
        <f t="shared" ca="1" si="63"/>
        <v>0.37863425925926253</v>
      </c>
      <c r="Q216" s="484">
        <f t="shared" ca="1" si="64"/>
        <v>0.37878472222222548</v>
      </c>
      <c r="R216" s="486">
        <v>9.9999997764825821E-3</v>
      </c>
      <c r="S216" s="486">
        <f t="shared" ca="1" si="53"/>
        <v>0.13</v>
      </c>
      <c r="T216">
        <v>16</v>
      </c>
      <c r="U216" s="469" t="str">
        <f t="shared" si="54"/>
        <v>C76-R16</v>
      </c>
      <c r="V216">
        <v>76</v>
      </c>
      <c r="W216" s="470" t="s">
        <v>493</v>
      </c>
      <c r="X216" s="470" t="s">
        <v>494</v>
      </c>
      <c r="Y216">
        <v>16</v>
      </c>
      <c r="AA216" s="504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27"/>
      <c r="C217" s="404" t="str">
        <f t="shared" si="51"/>
        <v>C76-R14</v>
      </c>
      <c r="D217" s="405">
        <v>0.34755787037037039</v>
      </c>
      <c r="E217" s="405">
        <v>0.34773148148148147</v>
      </c>
      <c r="F217" s="406">
        <f t="shared" si="57"/>
        <v>1.7</v>
      </c>
      <c r="G217" s="468">
        <f t="shared" si="57"/>
        <v>5.89</v>
      </c>
      <c r="H217" s="407">
        <f t="shared" si="57"/>
        <v>1.2</v>
      </c>
      <c r="I217" s="407">
        <f t="shared" si="58"/>
        <v>7.59</v>
      </c>
      <c r="J217" s="407">
        <f t="shared" si="52"/>
        <v>7.6299999991059302</v>
      </c>
      <c r="K217" s="408">
        <f t="shared" si="59"/>
        <v>3.9999999105930328E-2</v>
      </c>
      <c r="L217" s="409">
        <f t="shared" si="60"/>
        <v>0.5</v>
      </c>
      <c r="M217" s="410">
        <f t="shared" si="61"/>
        <v>8.09</v>
      </c>
      <c r="N217" s="410">
        <f t="shared" si="62"/>
        <v>8.1299999991059302</v>
      </c>
      <c r="O217" s="411"/>
      <c r="P217" s="485">
        <f t="shared" ca="1" si="63"/>
        <v>0.37907407407407734</v>
      </c>
      <c r="Q217" s="484">
        <f t="shared" ca="1" si="64"/>
        <v>0.37922453703704029</v>
      </c>
      <c r="R217" s="486">
        <v>3.9999999105930328E-2</v>
      </c>
      <c r="S217" s="486">
        <f t="shared" ca="1" si="53"/>
        <v>0.1</v>
      </c>
      <c r="T217">
        <v>17</v>
      </c>
      <c r="U217" s="503" t="str">
        <f t="shared" si="54"/>
        <v>C76-R14</v>
      </c>
      <c r="V217">
        <v>76</v>
      </c>
      <c r="W217" s="503" t="s">
        <v>493</v>
      </c>
      <c r="X217" s="503" t="s">
        <v>494</v>
      </c>
      <c r="Y217">
        <v>14</v>
      </c>
      <c r="AA217" s="504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27"/>
      <c r="C218" s="404" t="str">
        <f t="shared" si="51"/>
        <v>C76-R12</v>
      </c>
      <c r="D218" s="405">
        <v>0.34782407407407406</v>
      </c>
      <c r="E218" s="405">
        <v>0.34798611111111111</v>
      </c>
      <c r="F218" s="406">
        <f t="shared" si="57"/>
        <v>1.7</v>
      </c>
      <c r="G218" s="468">
        <f t="shared" si="57"/>
        <v>5.89</v>
      </c>
      <c r="H218" s="407">
        <f t="shared" si="57"/>
        <v>1.2</v>
      </c>
      <c r="I218" s="407">
        <f t="shared" si="58"/>
        <v>7.59</v>
      </c>
      <c r="J218" s="407">
        <f t="shared" si="52"/>
        <v>7.6499999986588954</v>
      </c>
      <c r="K218" s="408">
        <f t="shared" si="59"/>
        <v>5.9999998658895493E-2</v>
      </c>
      <c r="L218" s="409">
        <f t="shared" si="60"/>
        <v>0.5</v>
      </c>
      <c r="M218" s="410">
        <f t="shared" si="61"/>
        <v>8.09</v>
      </c>
      <c r="N218" s="410">
        <f t="shared" si="62"/>
        <v>8.1499999986588954</v>
      </c>
      <c r="O218" s="411"/>
      <c r="P218" s="485">
        <f t="shared" ca="1" si="63"/>
        <v>0.37951388888889215</v>
      </c>
      <c r="Q218" s="484">
        <f t="shared" ca="1" si="64"/>
        <v>0.37965277777778106</v>
      </c>
      <c r="R218" s="486">
        <v>5.9999998658895493E-2</v>
      </c>
      <c r="S218" s="486">
        <f t="shared" ca="1" si="53"/>
        <v>7.0000000000000007E-2</v>
      </c>
      <c r="T218">
        <v>18</v>
      </c>
      <c r="U218" s="469" t="str">
        <f t="shared" si="54"/>
        <v>C76-R12</v>
      </c>
      <c r="V218">
        <v>76</v>
      </c>
      <c r="W218" s="470" t="s">
        <v>493</v>
      </c>
      <c r="X218" s="470" t="s">
        <v>494</v>
      </c>
      <c r="Y218">
        <v>12</v>
      </c>
      <c r="AA218" s="504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27"/>
      <c r="C219" s="404" t="str">
        <f t="shared" si="51"/>
        <v>C76-R10</v>
      </c>
      <c r="D219" s="405">
        <v>0.3480787037037037</v>
      </c>
      <c r="E219" s="405">
        <v>0.34821759259259261</v>
      </c>
      <c r="F219" s="406">
        <f t="shared" si="57"/>
        <v>1.7</v>
      </c>
      <c r="G219" s="468">
        <f t="shared" si="57"/>
        <v>5.89</v>
      </c>
      <c r="H219" s="407">
        <f t="shared" si="57"/>
        <v>1.2</v>
      </c>
      <c r="I219" s="407">
        <f t="shared" si="58"/>
        <v>7.59</v>
      </c>
      <c r="J219" s="407">
        <f t="shared" si="52"/>
        <v>7.6699999982118605</v>
      </c>
      <c r="K219" s="408">
        <f t="shared" si="59"/>
        <v>7.9999998211860657E-2</v>
      </c>
      <c r="L219" s="409">
        <f t="shared" si="60"/>
        <v>0.5</v>
      </c>
      <c r="M219" s="410">
        <f t="shared" si="61"/>
        <v>8.09</v>
      </c>
      <c r="N219" s="410">
        <f t="shared" si="62"/>
        <v>8.1699999982118605</v>
      </c>
      <c r="O219" s="411"/>
      <c r="P219" s="485">
        <f t="shared" ca="1" si="63"/>
        <v>0.37988425925926256</v>
      </c>
      <c r="Q219" s="484">
        <f t="shared" ca="1" si="64"/>
        <v>0.38002314814815147</v>
      </c>
      <c r="R219" s="486">
        <v>7.9999998211860657E-2</v>
      </c>
      <c r="S219" s="486">
        <f t="shared" ca="1" si="53"/>
        <v>0.14000000000000001</v>
      </c>
      <c r="T219">
        <v>19</v>
      </c>
      <c r="U219" s="469" t="str">
        <f t="shared" si="54"/>
        <v>C76-R10</v>
      </c>
      <c r="V219">
        <v>76</v>
      </c>
      <c r="W219" s="470" t="s">
        <v>493</v>
      </c>
      <c r="X219" s="470" t="s">
        <v>494</v>
      </c>
      <c r="Y219">
        <v>10</v>
      </c>
      <c r="AA219" s="504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27"/>
      <c r="C220" s="404" t="str">
        <f t="shared" si="51"/>
        <v>C76-R8</v>
      </c>
      <c r="D220" s="405">
        <v>0.34834490740740742</v>
      </c>
      <c r="E220" s="405">
        <v>0.34849537037037037</v>
      </c>
      <c r="F220" s="406">
        <f t="shared" si="57"/>
        <v>1.7</v>
      </c>
      <c r="G220" s="468">
        <f t="shared" si="57"/>
        <v>5.89</v>
      </c>
      <c r="H220" s="407">
        <f t="shared" si="57"/>
        <v>1.2</v>
      </c>
      <c r="I220" s="407">
        <f t="shared" si="58"/>
        <v>7.59</v>
      </c>
      <c r="J220" s="407">
        <f t="shared" si="52"/>
        <v>7.6999999994039534</v>
      </c>
      <c r="K220" s="408">
        <f t="shared" si="59"/>
        <v>0.10999999940395355</v>
      </c>
      <c r="L220" s="409">
        <f t="shared" si="60"/>
        <v>0.5</v>
      </c>
      <c r="M220" s="410">
        <f t="shared" si="61"/>
        <v>8.09</v>
      </c>
      <c r="N220" s="410">
        <f t="shared" si="62"/>
        <v>8.1999999994039534</v>
      </c>
      <c r="O220" s="411"/>
      <c r="P220" s="485">
        <f t="shared" ca="1" si="63"/>
        <v>0.3802893518518552</v>
      </c>
      <c r="Q220" s="484">
        <f t="shared" ca="1" si="64"/>
        <v>0.38045138888889224</v>
      </c>
      <c r="R220" s="486">
        <v>0.10999999940395355</v>
      </c>
      <c r="S220" s="486">
        <f t="shared" ca="1" si="53"/>
        <v>0.08</v>
      </c>
      <c r="T220">
        <v>20</v>
      </c>
      <c r="U220" s="469" t="str">
        <f t="shared" si="54"/>
        <v>C76-R8</v>
      </c>
      <c r="V220">
        <v>76</v>
      </c>
      <c r="W220" s="470" t="s">
        <v>493</v>
      </c>
      <c r="X220" s="470" t="s">
        <v>494</v>
      </c>
      <c r="Y220">
        <v>8</v>
      </c>
      <c r="AA220" s="504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27"/>
      <c r="C221" s="404" t="str">
        <f t="shared" si="51"/>
        <v>C76-R6</v>
      </c>
      <c r="D221" s="405">
        <v>0.34861111111111109</v>
      </c>
      <c r="E221" s="405">
        <v>0.34877314814814814</v>
      </c>
      <c r="F221" s="406">
        <f t="shared" si="57"/>
        <v>1.7</v>
      </c>
      <c r="G221" s="468">
        <f t="shared" si="57"/>
        <v>5.89</v>
      </c>
      <c r="H221" s="407">
        <f t="shared" si="57"/>
        <v>1.2</v>
      </c>
      <c r="I221" s="407">
        <f t="shared" si="58"/>
        <v>7.59</v>
      </c>
      <c r="J221" s="407">
        <f t="shared" si="52"/>
        <v>7.7400000059604643</v>
      </c>
      <c r="K221" s="408">
        <f t="shared" si="59"/>
        <v>0.15000000596046448</v>
      </c>
      <c r="L221" s="409">
        <f t="shared" si="60"/>
        <v>0.5</v>
      </c>
      <c r="M221" s="410">
        <f t="shared" si="61"/>
        <v>8.09</v>
      </c>
      <c r="N221" s="410">
        <f t="shared" si="62"/>
        <v>8.2400000059604643</v>
      </c>
      <c r="O221" s="411"/>
      <c r="P221" s="485">
        <f t="shared" ca="1" si="63"/>
        <v>0.38069444444444778</v>
      </c>
      <c r="Q221" s="484">
        <f t="shared" ca="1" si="64"/>
        <v>0.38083333333333669</v>
      </c>
      <c r="R221" s="486">
        <v>0.15000000596046448</v>
      </c>
      <c r="S221" s="486">
        <f t="shared" ca="1" si="53"/>
        <v>0.03</v>
      </c>
      <c r="T221">
        <v>21</v>
      </c>
      <c r="U221" s="469" t="str">
        <f t="shared" si="54"/>
        <v>C76-R6</v>
      </c>
      <c r="V221">
        <v>76</v>
      </c>
      <c r="W221" s="470" t="s">
        <v>493</v>
      </c>
      <c r="X221" s="470" t="s">
        <v>494</v>
      </c>
      <c r="Y221">
        <v>6</v>
      </c>
      <c r="AA221" s="504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27"/>
      <c r="C222" s="404" t="str">
        <f t="shared" si="51"/>
        <v>C76-R4</v>
      </c>
      <c r="D222" s="405">
        <v>0.34884259259259259</v>
      </c>
      <c r="E222" s="405">
        <v>0.3489814814814815</v>
      </c>
      <c r="F222" s="406">
        <f t="shared" si="57"/>
        <v>1.7</v>
      </c>
      <c r="G222" s="468">
        <f t="shared" si="57"/>
        <v>5.89</v>
      </c>
      <c r="H222" s="407">
        <f t="shared" si="57"/>
        <v>1.2</v>
      </c>
      <c r="I222" s="407">
        <f t="shared" si="58"/>
        <v>7.59</v>
      </c>
      <c r="J222" s="407">
        <f t="shared" si="52"/>
        <v>7.5999999997764824</v>
      </c>
      <c r="K222" s="408">
        <f t="shared" si="59"/>
        <v>9.9999997764825821E-3</v>
      </c>
      <c r="L222" s="409">
        <f t="shared" si="60"/>
        <v>0.5</v>
      </c>
      <c r="M222" s="410">
        <f t="shared" si="61"/>
        <v>8.09</v>
      </c>
      <c r="N222" s="410">
        <f t="shared" si="62"/>
        <v>8.0999999997764824</v>
      </c>
      <c r="O222" s="411"/>
      <c r="P222" s="485">
        <f t="shared" ca="1" si="63"/>
        <v>0.38111111111111445</v>
      </c>
      <c r="Q222" s="484">
        <f t="shared" ca="1" si="64"/>
        <v>0.3812615740740774</v>
      </c>
      <c r="R222" s="486">
        <v>9.9999997764825821E-3</v>
      </c>
      <c r="S222" s="486">
        <f t="shared" ca="1" si="53"/>
        <v>0.04</v>
      </c>
      <c r="T222">
        <v>22</v>
      </c>
      <c r="U222" s="469" t="str">
        <f t="shared" si="54"/>
        <v>C76-R4</v>
      </c>
      <c r="V222">
        <v>76</v>
      </c>
      <c r="W222" s="470" t="s">
        <v>493</v>
      </c>
      <c r="X222" s="470" t="s">
        <v>494</v>
      </c>
      <c r="Y222">
        <v>4</v>
      </c>
      <c r="AA222" s="504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27"/>
      <c r="C223" s="404" t="str">
        <f t="shared" si="51"/>
        <v>C76-R2</v>
      </c>
      <c r="D223" s="405">
        <v>0.34913194444444445</v>
      </c>
      <c r="E223" s="405">
        <v>0.34927083333333331</v>
      </c>
      <c r="F223" s="406">
        <f t="shared" si="57"/>
        <v>1.7</v>
      </c>
      <c r="G223" s="468">
        <f t="shared" si="57"/>
        <v>5.89</v>
      </c>
      <c r="H223" s="407">
        <f t="shared" si="57"/>
        <v>1.2</v>
      </c>
      <c r="I223" s="407">
        <f t="shared" si="58"/>
        <v>7.59</v>
      </c>
      <c r="J223" s="407">
        <f t="shared" si="52"/>
        <v>7.7300000005960463</v>
      </c>
      <c r="K223" s="408">
        <f t="shared" si="59"/>
        <v>0.14000000059604645</v>
      </c>
      <c r="L223" s="409">
        <f t="shared" si="60"/>
        <v>0.5</v>
      </c>
      <c r="M223" s="410">
        <f t="shared" si="61"/>
        <v>8.09</v>
      </c>
      <c r="N223" s="410">
        <f t="shared" si="62"/>
        <v>8.2300000005960463</v>
      </c>
      <c r="O223" s="411"/>
      <c r="P223" s="485">
        <f t="shared" ca="1" si="63"/>
        <v>0.38151620370370704</v>
      </c>
      <c r="Q223" s="484">
        <f t="shared" ca="1" si="64"/>
        <v>0.38166666666666998</v>
      </c>
      <c r="R223" s="486">
        <v>0.14000000059604645</v>
      </c>
      <c r="S223" s="486">
        <f t="shared" ca="1" si="53"/>
        <v>0.01</v>
      </c>
      <c r="T223">
        <v>23</v>
      </c>
      <c r="U223" s="469" t="str">
        <f t="shared" si="54"/>
        <v>C76-R2</v>
      </c>
      <c r="V223">
        <v>76</v>
      </c>
      <c r="W223" s="470" t="s">
        <v>493</v>
      </c>
      <c r="X223" s="470" t="s">
        <v>494</v>
      </c>
      <c r="Y223">
        <v>2</v>
      </c>
      <c r="AA223" s="504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27"/>
      <c r="C224" s="404" t="str">
        <f t="shared" si="51"/>
        <v>C77-R3</v>
      </c>
      <c r="D224" s="405">
        <v>0.34938657407407409</v>
      </c>
      <c r="E224" s="405">
        <v>0.34956018518518517</v>
      </c>
      <c r="F224" s="406">
        <f t="shared" si="57"/>
        <v>1.7</v>
      </c>
      <c r="G224" s="468">
        <f t="shared" si="57"/>
        <v>5.89</v>
      </c>
      <c r="H224" s="407">
        <f t="shared" si="57"/>
        <v>1.2</v>
      </c>
      <c r="I224" s="407">
        <f t="shared" si="58"/>
        <v>7.59</v>
      </c>
      <c r="J224" s="407">
        <f t="shared" si="52"/>
        <v>7.6499999986588954</v>
      </c>
      <c r="K224" s="408">
        <f t="shared" si="59"/>
        <v>5.9999998658895493E-2</v>
      </c>
      <c r="L224" s="409">
        <f t="shared" si="60"/>
        <v>0.5</v>
      </c>
      <c r="M224" s="410">
        <f t="shared" si="61"/>
        <v>8.09</v>
      </c>
      <c r="N224" s="410">
        <f t="shared" si="62"/>
        <v>8.1499999986588954</v>
      </c>
      <c r="O224" s="411"/>
      <c r="P224" s="485">
        <f t="shared" ca="1" si="63"/>
        <v>0.38195601851852184</v>
      </c>
      <c r="Q224" s="484">
        <f t="shared" ca="1" si="64"/>
        <v>0.38210648148148479</v>
      </c>
      <c r="R224" s="486">
        <v>5.9999998658895493E-2</v>
      </c>
      <c r="S224" s="486">
        <f t="shared" ca="1" si="53"/>
        <v>0.15</v>
      </c>
      <c r="T224">
        <v>1</v>
      </c>
      <c r="U224" s="469" t="str">
        <f t="shared" si="54"/>
        <v>C77-R3</v>
      </c>
      <c r="V224">
        <v>77</v>
      </c>
      <c r="W224" s="470" t="s">
        <v>493</v>
      </c>
      <c r="X224" s="470" t="s">
        <v>494</v>
      </c>
      <c r="Y224">
        <v>3</v>
      </c>
      <c r="AA224" s="504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27"/>
      <c r="C225" s="404" t="str">
        <f t="shared" si="51"/>
        <v>C77-R5</v>
      </c>
      <c r="D225" s="405">
        <v>0.34964120370370372</v>
      </c>
      <c r="E225" s="405">
        <v>0.3498148148148148</v>
      </c>
      <c r="F225" s="406">
        <f t="shared" si="57"/>
        <v>1.7</v>
      </c>
      <c r="G225" s="468">
        <f t="shared" si="57"/>
        <v>5.89</v>
      </c>
      <c r="H225" s="407">
        <f t="shared" si="57"/>
        <v>1.2</v>
      </c>
      <c r="I225" s="407">
        <f t="shared" si="58"/>
        <v>7.59</v>
      </c>
      <c r="J225" s="407">
        <f t="shared" si="52"/>
        <v>7.7099999973177908</v>
      </c>
      <c r="K225" s="408">
        <f t="shared" si="59"/>
        <v>0.11999999731779099</v>
      </c>
      <c r="L225" s="409">
        <f t="shared" si="60"/>
        <v>0.5</v>
      </c>
      <c r="M225" s="410">
        <f t="shared" si="61"/>
        <v>8.09</v>
      </c>
      <c r="N225" s="410">
        <f t="shared" si="62"/>
        <v>8.2099999973177908</v>
      </c>
      <c r="O225" s="411"/>
      <c r="P225" s="485">
        <f t="shared" ca="1" si="63"/>
        <v>0.38234953703704033</v>
      </c>
      <c r="Q225" s="484">
        <f t="shared" ca="1" si="64"/>
        <v>0.38252314814815147</v>
      </c>
      <c r="R225" s="486">
        <v>0.11999999731779099</v>
      </c>
      <c r="S225" s="486">
        <f t="shared" ca="1" si="53"/>
        <v>0.09</v>
      </c>
      <c r="T225">
        <v>2</v>
      </c>
      <c r="U225" s="469" t="str">
        <f t="shared" si="54"/>
        <v>C77-R5</v>
      </c>
      <c r="V225">
        <v>77</v>
      </c>
      <c r="W225" s="470" t="s">
        <v>493</v>
      </c>
      <c r="X225" s="470" t="s">
        <v>494</v>
      </c>
      <c r="Y225">
        <v>5</v>
      </c>
      <c r="AA225" s="504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27"/>
      <c r="C226" s="404" t="str">
        <f t="shared" si="51"/>
        <v>C77-R7</v>
      </c>
      <c r="D226" s="405">
        <v>0.34987268518518516</v>
      </c>
      <c r="E226" s="405">
        <v>0.35002314814814817</v>
      </c>
      <c r="F226" s="406">
        <f t="shared" si="57"/>
        <v>1.7</v>
      </c>
      <c r="G226" s="468">
        <f t="shared" si="57"/>
        <v>5.89</v>
      </c>
      <c r="H226" s="407">
        <f t="shared" si="57"/>
        <v>1.2</v>
      </c>
      <c r="I226" s="407">
        <f t="shared" si="58"/>
        <v>7.59</v>
      </c>
      <c r="J226" s="407">
        <f t="shared" si="52"/>
        <v>7.6499999986588954</v>
      </c>
      <c r="K226" s="408">
        <f t="shared" si="59"/>
        <v>5.9999998658895493E-2</v>
      </c>
      <c r="L226" s="409">
        <f t="shared" si="60"/>
        <v>0.5</v>
      </c>
      <c r="M226" s="410">
        <f t="shared" si="61"/>
        <v>8.09</v>
      </c>
      <c r="N226" s="410">
        <f t="shared" si="62"/>
        <v>8.1499999986588954</v>
      </c>
      <c r="O226" s="411"/>
      <c r="P226" s="485">
        <f t="shared" ca="1" si="63"/>
        <v>0.38280092592592924</v>
      </c>
      <c r="Q226" s="484">
        <f t="shared" ca="1" si="64"/>
        <v>0.38295138888889219</v>
      </c>
      <c r="R226" s="486">
        <v>5.9999998658895493E-2</v>
      </c>
      <c r="S226" s="486">
        <f t="shared" ca="1" si="53"/>
        <v>7.0000000000000007E-2</v>
      </c>
      <c r="T226">
        <v>3</v>
      </c>
      <c r="U226" s="469" t="str">
        <f t="shared" si="54"/>
        <v>C77-R7</v>
      </c>
      <c r="V226">
        <v>77</v>
      </c>
      <c r="W226" s="470" t="s">
        <v>493</v>
      </c>
      <c r="X226" s="470" t="s">
        <v>494</v>
      </c>
      <c r="Y226">
        <v>7</v>
      </c>
      <c r="AA226" s="504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27"/>
      <c r="C227" s="404" t="str">
        <f t="shared" si="51"/>
        <v>C77-R9</v>
      </c>
      <c r="D227" s="405">
        <v>0.35011574074074076</v>
      </c>
      <c r="E227" s="405">
        <v>0.35028935185185184</v>
      </c>
      <c r="F227" s="406">
        <f t="shared" ref="F227:H242" si="65">F226</f>
        <v>1.7</v>
      </c>
      <c r="G227" s="468">
        <f t="shared" si="65"/>
        <v>5.89</v>
      </c>
      <c r="H227" s="407">
        <f t="shared" si="65"/>
        <v>1.2</v>
      </c>
      <c r="I227" s="407">
        <f t="shared" si="58"/>
        <v>7.59</v>
      </c>
      <c r="J227" s="407">
        <f t="shared" si="52"/>
        <v>7.6699999982118605</v>
      </c>
      <c r="K227" s="408">
        <f t="shared" si="59"/>
        <v>7.9999998211860657E-2</v>
      </c>
      <c r="L227" s="409">
        <f t="shared" si="60"/>
        <v>0.5</v>
      </c>
      <c r="M227" s="410">
        <f t="shared" si="61"/>
        <v>8.09</v>
      </c>
      <c r="N227" s="410">
        <f t="shared" si="62"/>
        <v>8.1699999982118605</v>
      </c>
      <c r="O227" s="411"/>
      <c r="P227" s="485">
        <f t="shared" ca="1" si="63"/>
        <v>0.38321759259259591</v>
      </c>
      <c r="Q227" s="484">
        <f t="shared" ca="1" si="64"/>
        <v>0.38339120370370705</v>
      </c>
      <c r="R227" s="486">
        <v>7.9999998211860657E-2</v>
      </c>
      <c r="S227" s="486">
        <f t="shared" ca="1" si="53"/>
        <v>0.14000000000000001</v>
      </c>
      <c r="T227">
        <v>4</v>
      </c>
      <c r="U227" s="469" t="str">
        <f t="shared" si="54"/>
        <v>C77-R9</v>
      </c>
      <c r="V227">
        <v>77</v>
      </c>
      <c r="W227" s="470" t="s">
        <v>493</v>
      </c>
      <c r="X227" s="470" t="s">
        <v>494</v>
      </c>
      <c r="Y227">
        <v>9</v>
      </c>
      <c r="AA227" s="504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27"/>
      <c r="C228" s="404" t="str">
        <f t="shared" si="51"/>
        <v>C77-R11</v>
      </c>
      <c r="D228" s="405">
        <v>0.35035879629629629</v>
      </c>
      <c r="E228" s="405">
        <v>0.35053240740740743</v>
      </c>
      <c r="F228" s="406">
        <f t="shared" si="65"/>
        <v>1.7</v>
      </c>
      <c r="G228" s="468">
        <f t="shared" si="65"/>
        <v>5.89</v>
      </c>
      <c r="H228" s="407">
        <f t="shared" si="65"/>
        <v>1.2</v>
      </c>
      <c r="I228" s="407">
        <f t="shared" si="58"/>
        <v>7.59</v>
      </c>
      <c r="J228" s="407">
        <f t="shared" si="52"/>
        <v>7.609999999552965</v>
      </c>
      <c r="K228" s="408">
        <f t="shared" si="59"/>
        <v>1.9999999552965164E-2</v>
      </c>
      <c r="L228" s="409">
        <f t="shared" si="60"/>
        <v>0.5</v>
      </c>
      <c r="M228" s="410">
        <f t="shared" si="61"/>
        <v>8.09</v>
      </c>
      <c r="N228" s="410">
        <f t="shared" si="62"/>
        <v>8.109999999552965</v>
      </c>
      <c r="O228" s="411"/>
      <c r="P228" s="485">
        <f t="shared" ca="1" si="63"/>
        <v>0.38366898148148482</v>
      </c>
      <c r="Q228" s="484">
        <f t="shared" ca="1" si="64"/>
        <v>0.38381944444444777</v>
      </c>
      <c r="R228" s="486">
        <v>1.9999999552965164E-2</v>
      </c>
      <c r="S228" s="486">
        <f t="shared" ca="1" si="53"/>
        <v>0.04</v>
      </c>
      <c r="T228">
        <v>5</v>
      </c>
      <c r="U228" s="469" t="str">
        <f t="shared" si="54"/>
        <v>C77-R11</v>
      </c>
      <c r="V228">
        <v>77</v>
      </c>
      <c r="W228" s="470" t="s">
        <v>493</v>
      </c>
      <c r="X228" s="470" t="s">
        <v>494</v>
      </c>
      <c r="Y228">
        <v>11</v>
      </c>
      <c r="AA228" s="504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27"/>
      <c r="C229" s="404" t="str">
        <f t="shared" si="51"/>
        <v>C77-R13</v>
      </c>
      <c r="D229" s="405">
        <v>0.35064814814814815</v>
      </c>
      <c r="E229" s="405">
        <v>0.3508101851851852</v>
      </c>
      <c r="F229" s="406">
        <f t="shared" si="65"/>
        <v>1.7</v>
      </c>
      <c r="G229" s="468">
        <f t="shared" si="65"/>
        <v>5.89</v>
      </c>
      <c r="H229" s="407">
        <f t="shared" si="65"/>
        <v>1.2</v>
      </c>
      <c r="I229" s="407">
        <f t="shared" si="58"/>
        <v>7.59</v>
      </c>
      <c r="J229" s="407">
        <f t="shared" si="52"/>
        <v>7.6499999986588954</v>
      </c>
      <c r="K229" s="408">
        <f t="shared" si="59"/>
        <v>5.9999998658895493E-2</v>
      </c>
      <c r="L229" s="409">
        <f t="shared" si="60"/>
        <v>0.5</v>
      </c>
      <c r="M229" s="410">
        <f t="shared" si="61"/>
        <v>8.09</v>
      </c>
      <c r="N229" s="410">
        <f t="shared" si="62"/>
        <v>8.1499999986588954</v>
      </c>
      <c r="O229" s="411"/>
      <c r="P229" s="485">
        <f t="shared" ca="1" si="63"/>
        <v>0.38405092592592927</v>
      </c>
      <c r="Q229" s="484">
        <f t="shared" ca="1" si="64"/>
        <v>0.38420138888889221</v>
      </c>
      <c r="R229" s="486">
        <v>5.9999998658895493E-2</v>
      </c>
      <c r="S229" s="486">
        <f t="shared" ca="1" si="53"/>
        <v>0.01</v>
      </c>
      <c r="T229">
        <v>6</v>
      </c>
      <c r="U229" s="469" t="str">
        <f t="shared" si="54"/>
        <v>C77-R13</v>
      </c>
      <c r="V229">
        <v>77</v>
      </c>
      <c r="W229" s="470" t="s">
        <v>493</v>
      </c>
      <c r="X229" s="470" t="s">
        <v>494</v>
      </c>
      <c r="Y229">
        <v>13</v>
      </c>
      <c r="AA229" s="504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27"/>
      <c r="C230" s="404" t="str">
        <f t="shared" si="51"/>
        <v>C77-R15</v>
      </c>
      <c r="D230" s="405">
        <v>0.35089120370370369</v>
      </c>
      <c r="E230" s="405">
        <v>0.35105324074074074</v>
      </c>
      <c r="F230" s="406">
        <f t="shared" si="65"/>
        <v>1.7</v>
      </c>
      <c r="G230" s="468">
        <f t="shared" si="65"/>
        <v>5.89</v>
      </c>
      <c r="H230" s="407">
        <f t="shared" si="65"/>
        <v>1.2</v>
      </c>
      <c r="I230" s="407">
        <f t="shared" si="58"/>
        <v>7.59</v>
      </c>
      <c r="J230" s="407">
        <f t="shared" si="52"/>
        <v>7.6400000007450579</v>
      </c>
      <c r="K230" s="408">
        <f t="shared" si="59"/>
        <v>5.000000074505806E-2</v>
      </c>
      <c r="L230" s="409">
        <f t="shared" si="60"/>
        <v>0.5</v>
      </c>
      <c r="M230" s="410">
        <f t="shared" si="61"/>
        <v>8.09</v>
      </c>
      <c r="N230" s="410">
        <f t="shared" si="62"/>
        <v>8.1400000007450579</v>
      </c>
      <c r="O230" s="411"/>
      <c r="P230" s="485">
        <f t="shared" ca="1" si="63"/>
        <v>0.38449074074074407</v>
      </c>
      <c r="Q230" s="484">
        <f t="shared" ca="1" si="64"/>
        <v>0.38466435185185521</v>
      </c>
      <c r="R230" s="486">
        <v>5.000000074505806E-2</v>
      </c>
      <c r="S230" s="486">
        <f t="shared" ca="1" si="53"/>
        <v>0.05</v>
      </c>
      <c r="T230">
        <v>7</v>
      </c>
      <c r="U230" s="469" t="str">
        <f t="shared" si="54"/>
        <v>C77-R15</v>
      </c>
      <c r="V230">
        <v>77</v>
      </c>
      <c r="W230" s="470" t="s">
        <v>493</v>
      </c>
      <c r="X230" s="470" t="s">
        <v>494</v>
      </c>
      <c r="Y230">
        <v>15</v>
      </c>
      <c r="AA230" s="504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27"/>
      <c r="C231" s="404" t="str">
        <f t="shared" si="51"/>
        <v>C77-R17</v>
      </c>
      <c r="D231" s="405">
        <v>0.35115740740740742</v>
      </c>
      <c r="E231" s="405">
        <v>0.3513310185185185</v>
      </c>
      <c r="F231" s="406">
        <f t="shared" si="65"/>
        <v>1.7</v>
      </c>
      <c r="G231" s="468">
        <f t="shared" si="65"/>
        <v>5.89</v>
      </c>
      <c r="H231" s="407">
        <f t="shared" si="65"/>
        <v>1.2</v>
      </c>
      <c r="I231" s="407">
        <f t="shared" si="58"/>
        <v>7.59</v>
      </c>
      <c r="J231" s="407">
        <f t="shared" si="52"/>
        <v>7.6600000002980231</v>
      </c>
      <c r="K231" s="408">
        <f t="shared" si="59"/>
        <v>7.0000000298023224E-2</v>
      </c>
      <c r="L231" s="409">
        <f t="shared" si="60"/>
        <v>0.5</v>
      </c>
      <c r="M231" s="410">
        <f t="shared" si="61"/>
        <v>8.09</v>
      </c>
      <c r="N231" s="410">
        <f t="shared" si="62"/>
        <v>8.1600000002980231</v>
      </c>
      <c r="O231" s="411"/>
      <c r="P231" s="485">
        <f t="shared" ca="1" si="63"/>
        <v>0.38491898148148485</v>
      </c>
      <c r="Q231" s="484">
        <f t="shared" ca="1" si="64"/>
        <v>0.38508101851852189</v>
      </c>
      <c r="R231" s="486">
        <v>7.0000000298023224E-2</v>
      </c>
      <c r="S231" s="486">
        <f t="shared" ca="1" si="53"/>
        <v>0.02</v>
      </c>
      <c r="T231">
        <v>8</v>
      </c>
      <c r="U231" s="469" t="str">
        <f t="shared" si="54"/>
        <v>C77-R17</v>
      </c>
      <c r="V231">
        <v>77</v>
      </c>
      <c r="W231" s="470" t="s">
        <v>493</v>
      </c>
      <c r="X231" s="470" t="s">
        <v>494</v>
      </c>
      <c r="Y231">
        <v>17</v>
      </c>
      <c r="AA231" s="504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27"/>
      <c r="C232" s="404" t="str">
        <f t="shared" si="51"/>
        <v>C77-R19</v>
      </c>
      <c r="D232" s="405">
        <v>0.35138888888888886</v>
      </c>
      <c r="E232" s="405">
        <v>0.35152777777777777</v>
      </c>
      <c r="F232" s="406">
        <f t="shared" si="65"/>
        <v>1.7</v>
      </c>
      <c r="G232" s="468">
        <f t="shared" si="65"/>
        <v>5.89</v>
      </c>
      <c r="H232" s="407">
        <f t="shared" si="65"/>
        <v>1.2</v>
      </c>
      <c r="I232" s="407">
        <f t="shared" si="58"/>
        <v>7.59</v>
      </c>
      <c r="J232" s="407">
        <f t="shared" si="52"/>
        <v>7.6400000007450579</v>
      </c>
      <c r="K232" s="408">
        <f t="shared" si="59"/>
        <v>5.000000074505806E-2</v>
      </c>
      <c r="L232" s="409">
        <f t="shared" si="60"/>
        <v>0.5</v>
      </c>
      <c r="M232" s="410">
        <f t="shared" si="61"/>
        <v>8.09</v>
      </c>
      <c r="N232" s="410">
        <f t="shared" si="62"/>
        <v>8.1400000007450579</v>
      </c>
      <c r="O232" s="411"/>
      <c r="P232" s="485">
        <f t="shared" ca="1" si="63"/>
        <v>0.38531250000000339</v>
      </c>
      <c r="Q232" s="484">
        <f t="shared" ca="1" si="64"/>
        <v>0.38548611111111453</v>
      </c>
      <c r="R232" s="486">
        <v>5.000000074505806E-2</v>
      </c>
      <c r="S232" s="486">
        <f t="shared" ca="1" si="53"/>
        <v>0.04</v>
      </c>
      <c r="T232">
        <v>9</v>
      </c>
      <c r="U232" s="469" t="str">
        <f t="shared" si="54"/>
        <v>C77-R19</v>
      </c>
      <c r="V232">
        <v>77</v>
      </c>
      <c r="W232" s="470" t="s">
        <v>493</v>
      </c>
      <c r="X232" s="470" t="s">
        <v>494</v>
      </c>
      <c r="Y232">
        <v>19</v>
      </c>
      <c r="AA232" s="504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27"/>
      <c r="C233" s="404" t="str">
        <f t="shared" si="51"/>
        <v>C77-R21</v>
      </c>
      <c r="D233" s="405">
        <v>0.35163194444444446</v>
      </c>
      <c r="E233" s="405">
        <v>0.3517939814814815</v>
      </c>
      <c r="F233" s="406">
        <f t="shared" si="65"/>
        <v>1.7</v>
      </c>
      <c r="G233" s="468">
        <f t="shared" si="65"/>
        <v>5.89</v>
      </c>
      <c r="H233" s="407">
        <f t="shared" si="65"/>
        <v>1.2</v>
      </c>
      <c r="I233" s="407">
        <f t="shared" si="58"/>
        <v>7.59</v>
      </c>
      <c r="J233" s="407">
        <f t="shared" si="52"/>
        <v>7.7400000059604643</v>
      </c>
      <c r="K233" s="408">
        <f t="shared" si="59"/>
        <v>0.15000000596046448</v>
      </c>
      <c r="L233" s="409">
        <f t="shared" si="60"/>
        <v>0.5</v>
      </c>
      <c r="M233" s="410">
        <f t="shared" si="61"/>
        <v>8.09</v>
      </c>
      <c r="N233" s="410">
        <f t="shared" si="62"/>
        <v>8.2400000059604643</v>
      </c>
      <c r="O233" s="411"/>
      <c r="P233" s="485">
        <f t="shared" ca="1" si="63"/>
        <v>0.38576388888889229</v>
      </c>
      <c r="Q233" s="484">
        <f t="shared" ca="1" si="64"/>
        <v>0.38591435185185524</v>
      </c>
      <c r="R233" s="486">
        <v>0.15000000596046448</v>
      </c>
      <c r="S233" s="486">
        <f t="shared" ca="1" si="53"/>
        <v>0.06</v>
      </c>
      <c r="T233">
        <v>10</v>
      </c>
      <c r="U233" s="469" t="str">
        <f t="shared" si="54"/>
        <v>C77-R21</v>
      </c>
      <c r="V233">
        <v>77</v>
      </c>
      <c r="W233" s="470" t="s">
        <v>493</v>
      </c>
      <c r="X233" s="470" t="s">
        <v>494</v>
      </c>
      <c r="Y233">
        <v>21</v>
      </c>
      <c r="AA233" s="504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27"/>
      <c r="C234" s="404" t="str">
        <f t="shared" si="51"/>
        <v>C77-R23</v>
      </c>
      <c r="D234" s="405">
        <v>0.35190972222222222</v>
      </c>
      <c r="E234" s="405">
        <v>0.35204861111111113</v>
      </c>
      <c r="F234" s="406">
        <f t="shared" si="65"/>
        <v>1.7</v>
      </c>
      <c r="G234" s="468">
        <f t="shared" si="65"/>
        <v>5.89</v>
      </c>
      <c r="H234" s="407">
        <f t="shared" si="65"/>
        <v>1.2</v>
      </c>
      <c r="I234" s="407">
        <f t="shared" si="58"/>
        <v>7.59</v>
      </c>
      <c r="J234" s="407">
        <f t="shared" si="52"/>
        <v>7.7199999952316283</v>
      </c>
      <c r="K234" s="408">
        <f t="shared" si="59"/>
        <v>0.12999999523162842</v>
      </c>
      <c r="L234" s="409">
        <f t="shared" si="60"/>
        <v>0.5</v>
      </c>
      <c r="M234" s="410">
        <f t="shared" si="61"/>
        <v>8.09</v>
      </c>
      <c r="N234" s="410">
        <f t="shared" si="62"/>
        <v>8.2199999952316283</v>
      </c>
      <c r="O234" s="411"/>
      <c r="P234" s="485">
        <f t="shared" ca="1" si="63"/>
        <v>0.3862037037037071</v>
      </c>
      <c r="Q234" s="484">
        <f t="shared" ca="1" si="64"/>
        <v>0.38636574074074415</v>
      </c>
      <c r="R234" s="486">
        <v>0.12999999523162842</v>
      </c>
      <c r="S234" s="486">
        <f t="shared" ca="1" si="53"/>
        <v>0.05</v>
      </c>
      <c r="T234">
        <v>11</v>
      </c>
      <c r="U234" s="469" t="str">
        <f t="shared" si="54"/>
        <v>C77-R23</v>
      </c>
      <c r="V234">
        <v>77</v>
      </c>
      <c r="W234" s="470" t="s">
        <v>493</v>
      </c>
      <c r="X234" s="470" t="s">
        <v>494</v>
      </c>
      <c r="Y234">
        <v>23</v>
      </c>
      <c r="AA234" s="504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27"/>
      <c r="C235" s="404" t="str">
        <f t="shared" si="51"/>
        <v>C77-R25</v>
      </c>
      <c r="D235" s="405">
        <v>0.35217592592592595</v>
      </c>
      <c r="E235" s="405">
        <v>0.35234953703703703</v>
      </c>
      <c r="F235" s="406">
        <f t="shared" si="65"/>
        <v>1.7</v>
      </c>
      <c r="G235" s="468">
        <f t="shared" si="65"/>
        <v>5.89</v>
      </c>
      <c r="H235" s="407">
        <f t="shared" si="65"/>
        <v>1.2</v>
      </c>
      <c r="I235" s="407">
        <f t="shared" si="58"/>
        <v>7.59</v>
      </c>
      <c r="J235" s="407">
        <f t="shared" si="52"/>
        <v>7.6199999993294476</v>
      </c>
      <c r="K235" s="408">
        <f t="shared" si="59"/>
        <v>2.9999999329447746E-2</v>
      </c>
      <c r="L235" s="409">
        <f t="shared" si="60"/>
        <v>0.5</v>
      </c>
      <c r="M235" s="410">
        <f t="shared" si="61"/>
        <v>8.09</v>
      </c>
      <c r="N235" s="410">
        <f t="shared" si="62"/>
        <v>8.1199999993294476</v>
      </c>
      <c r="O235" s="411"/>
      <c r="P235" s="485">
        <f t="shared" ca="1" si="63"/>
        <v>0.38660879629629968</v>
      </c>
      <c r="Q235" s="484">
        <f t="shared" ca="1" si="64"/>
        <v>0.38675925925926263</v>
      </c>
      <c r="R235" s="486">
        <v>2.9999999329447746E-2</v>
      </c>
      <c r="S235" s="486">
        <f t="shared" ca="1" si="53"/>
        <v>0.14000000000000001</v>
      </c>
      <c r="T235">
        <v>12</v>
      </c>
      <c r="U235" s="469" t="str">
        <f t="shared" si="54"/>
        <v>C77-R25</v>
      </c>
      <c r="V235">
        <v>77</v>
      </c>
      <c r="W235" s="470" t="s">
        <v>493</v>
      </c>
      <c r="X235" s="470" t="s">
        <v>494</v>
      </c>
      <c r="Y235">
        <v>25</v>
      </c>
      <c r="AA235" s="504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27"/>
      <c r="C236" s="404" t="str">
        <f t="shared" si="51"/>
        <v>C77-R27</v>
      </c>
      <c r="D236" s="405">
        <v>0.35241898148148149</v>
      </c>
      <c r="E236" s="405">
        <v>0.35256944444444444</v>
      </c>
      <c r="F236" s="406">
        <f t="shared" si="65"/>
        <v>1.7</v>
      </c>
      <c r="G236" s="468">
        <f t="shared" si="65"/>
        <v>5.89</v>
      </c>
      <c r="H236" s="407">
        <f t="shared" si="65"/>
        <v>1.2</v>
      </c>
      <c r="I236" s="407">
        <f t="shared" si="58"/>
        <v>7.59</v>
      </c>
      <c r="J236" s="407">
        <f t="shared" si="52"/>
        <v>7.6999999994039534</v>
      </c>
      <c r="K236" s="408">
        <f t="shared" si="59"/>
        <v>0.10999999940395355</v>
      </c>
      <c r="L236" s="409">
        <f t="shared" si="60"/>
        <v>0.5</v>
      </c>
      <c r="M236" s="410">
        <f t="shared" si="61"/>
        <v>8.09</v>
      </c>
      <c r="N236" s="410">
        <f t="shared" si="62"/>
        <v>8.1999999994039534</v>
      </c>
      <c r="O236" s="411"/>
      <c r="P236" s="485">
        <f t="shared" ca="1" si="63"/>
        <v>0.3870370370370404</v>
      </c>
      <c r="Q236" s="484">
        <f t="shared" ca="1" si="64"/>
        <v>0.38718750000000335</v>
      </c>
      <c r="R236" s="486">
        <v>0.10999999940395355</v>
      </c>
      <c r="S236" s="486">
        <f t="shared" ca="1" si="53"/>
        <v>0.11</v>
      </c>
      <c r="T236">
        <v>13</v>
      </c>
      <c r="U236" s="469" t="str">
        <f t="shared" si="54"/>
        <v>C77-R27</v>
      </c>
      <c r="V236">
        <v>77</v>
      </c>
      <c r="W236" s="470" t="s">
        <v>493</v>
      </c>
      <c r="X236" s="470" t="s">
        <v>494</v>
      </c>
      <c r="Y236">
        <v>27</v>
      </c>
      <c r="AA236" s="504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27"/>
      <c r="C237" s="404" t="str">
        <f t="shared" si="51"/>
        <v>C77-R29</v>
      </c>
      <c r="D237" s="405">
        <v>0.35270833333333335</v>
      </c>
      <c r="E237" s="405">
        <v>0.35287037037037039</v>
      </c>
      <c r="F237" s="406">
        <f t="shared" si="65"/>
        <v>1.7</v>
      </c>
      <c r="G237" s="468">
        <f t="shared" si="65"/>
        <v>5.89</v>
      </c>
      <c r="H237" s="407">
        <f t="shared" si="65"/>
        <v>1.2</v>
      </c>
      <c r="I237" s="407">
        <f t="shared" si="58"/>
        <v>7.59</v>
      </c>
      <c r="J237" s="407">
        <f t="shared" si="52"/>
        <v>7.5999999997764824</v>
      </c>
      <c r="K237" s="408">
        <f t="shared" si="59"/>
        <v>9.9999997764825821E-3</v>
      </c>
      <c r="L237" s="409">
        <f t="shared" si="60"/>
        <v>0.5</v>
      </c>
      <c r="M237" s="410">
        <f t="shared" si="61"/>
        <v>8.09</v>
      </c>
      <c r="N237" s="410">
        <f t="shared" si="62"/>
        <v>8.0999999997764824</v>
      </c>
      <c r="O237" s="411"/>
      <c r="P237" s="485">
        <f t="shared" ca="1" si="63"/>
        <v>0.38743055555555889</v>
      </c>
      <c r="Q237" s="484">
        <f t="shared" ca="1" si="64"/>
        <v>0.38760416666667002</v>
      </c>
      <c r="R237" s="486">
        <v>9.9999997764825821E-3</v>
      </c>
      <c r="S237" s="486">
        <f t="shared" ca="1" si="53"/>
        <v>0.11</v>
      </c>
      <c r="T237">
        <v>14</v>
      </c>
      <c r="U237" s="469" t="str">
        <f t="shared" si="54"/>
        <v>C77-R29</v>
      </c>
      <c r="V237">
        <v>77</v>
      </c>
      <c r="W237" s="470" t="s">
        <v>493</v>
      </c>
      <c r="X237" s="470" t="s">
        <v>494</v>
      </c>
      <c r="Y237">
        <v>29</v>
      </c>
      <c r="AA237" s="504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27"/>
      <c r="C238" s="404" t="str">
        <f t="shared" si="51"/>
        <v>C77-R31</v>
      </c>
      <c r="D238" s="405">
        <v>0.35297453703703702</v>
      </c>
      <c r="E238" s="405">
        <v>0.35314814814814816</v>
      </c>
      <c r="F238" s="406">
        <f t="shared" si="65"/>
        <v>1.7</v>
      </c>
      <c r="G238" s="468">
        <f t="shared" si="65"/>
        <v>5.89</v>
      </c>
      <c r="H238" s="407">
        <f t="shared" si="65"/>
        <v>1.2</v>
      </c>
      <c r="I238" s="407">
        <f t="shared" si="58"/>
        <v>7.59</v>
      </c>
      <c r="J238" s="407">
        <f t="shared" si="52"/>
        <v>7.6199999993294476</v>
      </c>
      <c r="K238" s="408">
        <f t="shared" si="59"/>
        <v>2.9999999329447746E-2</v>
      </c>
      <c r="L238" s="409">
        <f t="shared" si="60"/>
        <v>0.5</v>
      </c>
      <c r="M238" s="410">
        <f t="shared" si="61"/>
        <v>8.09</v>
      </c>
      <c r="N238" s="410">
        <f t="shared" si="62"/>
        <v>8.1199999993294476</v>
      </c>
      <c r="O238" s="411"/>
      <c r="P238" s="485">
        <f t="shared" ca="1" si="63"/>
        <v>0.38783564814815152</v>
      </c>
      <c r="Q238" s="484">
        <f t="shared" ca="1" si="64"/>
        <v>0.38800925925926266</v>
      </c>
      <c r="R238" s="486">
        <v>2.9999999329447746E-2</v>
      </c>
      <c r="S238" s="486">
        <f t="shared" ca="1" si="53"/>
        <v>0.02</v>
      </c>
      <c r="T238">
        <v>15</v>
      </c>
      <c r="U238" s="503" t="str">
        <f t="shared" si="54"/>
        <v>C77-R31</v>
      </c>
      <c r="V238">
        <v>77</v>
      </c>
      <c r="W238" s="503" t="s">
        <v>493</v>
      </c>
      <c r="X238" s="503" t="s">
        <v>494</v>
      </c>
      <c r="Y238">
        <v>31</v>
      </c>
      <c r="AA238" s="504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27"/>
      <c r="C239" s="404" t="str">
        <f t="shared" si="51"/>
        <v>C77-R33</v>
      </c>
      <c r="D239" s="405">
        <v>0.35320601851851852</v>
      </c>
      <c r="E239" s="405">
        <v>0.35337962962962965</v>
      </c>
      <c r="F239" s="406">
        <f t="shared" si="65"/>
        <v>1.7</v>
      </c>
      <c r="G239" s="468">
        <f t="shared" si="65"/>
        <v>5.89</v>
      </c>
      <c r="H239" s="407">
        <f t="shared" si="65"/>
        <v>1.2</v>
      </c>
      <c r="I239" s="407">
        <f t="shared" si="58"/>
        <v>7.59</v>
      </c>
      <c r="J239" s="407">
        <f t="shared" si="52"/>
        <v>7.7199999952316283</v>
      </c>
      <c r="K239" s="408">
        <f t="shared" si="59"/>
        <v>0.12999999523162842</v>
      </c>
      <c r="L239" s="409">
        <f t="shared" si="60"/>
        <v>0.5</v>
      </c>
      <c r="M239" s="410">
        <f t="shared" si="61"/>
        <v>8.09</v>
      </c>
      <c r="N239" s="410">
        <f t="shared" si="62"/>
        <v>8.2199999952316283</v>
      </c>
      <c r="O239" s="411"/>
      <c r="P239" s="485">
        <f t="shared" ca="1" si="63"/>
        <v>0.38826388888889229</v>
      </c>
      <c r="Q239" s="484">
        <f t="shared" ca="1" si="64"/>
        <v>0.38841435185185524</v>
      </c>
      <c r="R239" s="486">
        <v>0.12999999523162842</v>
      </c>
      <c r="S239" s="486">
        <f t="shared" ca="1" si="53"/>
        <v>0.14000000000000001</v>
      </c>
      <c r="T239">
        <v>16</v>
      </c>
      <c r="U239" s="469" t="str">
        <f t="shared" si="54"/>
        <v>C77-R33</v>
      </c>
      <c r="V239">
        <v>77</v>
      </c>
      <c r="W239" s="470" t="s">
        <v>493</v>
      </c>
      <c r="X239" s="470" t="s">
        <v>494</v>
      </c>
      <c r="Y239">
        <v>33</v>
      </c>
      <c r="AA239" s="504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27"/>
      <c r="C240" s="404" t="str">
        <f t="shared" si="51"/>
        <v>C77-R35</v>
      </c>
      <c r="D240" s="405">
        <v>0.35347222222222224</v>
      </c>
      <c r="E240" s="405">
        <v>0.35362268518518519</v>
      </c>
      <c r="F240" s="406">
        <f t="shared" si="65"/>
        <v>1.7</v>
      </c>
      <c r="G240" s="468">
        <f t="shared" si="65"/>
        <v>5.89</v>
      </c>
      <c r="H240" s="407">
        <f t="shared" si="65"/>
        <v>1.2</v>
      </c>
      <c r="I240" s="407">
        <f t="shared" si="58"/>
        <v>7.59</v>
      </c>
      <c r="J240" s="407">
        <f t="shared" si="52"/>
        <v>7.6699999982118605</v>
      </c>
      <c r="K240" s="408">
        <f t="shared" si="59"/>
        <v>7.9999998211860657E-2</v>
      </c>
      <c r="L240" s="409">
        <f t="shared" si="60"/>
        <v>0.5</v>
      </c>
      <c r="M240" s="410">
        <f t="shared" si="61"/>
        <v>8.09</v>
      </c>
      <c r="N240" s="410">
        <f t="shared" si="62"/>
        <v>8.1699999982118605</v>
      </c>
      <c r="O240" s="411"/>
      <c r="P240" s="485">
        <f t="shared" ca="1" si="63"/>
        <v>0.38866898148148488</v>
      </c>
      <c r="Q240" s="484">
        <f t="shared" ca="1" si="64"/>
        <v>0.38884259259259601</v>
      </c>
      <c r="R240" s="486">
        <v>7.9999998211860657E-2</v>
      </c>
      <c r="S240" s="486">
        <f t="shared" ca="1" si="53"/>
        <v>0.13</v>
      </c>
      <c r="T240">
        <v>17</v>
      </c>
      <c r="U240" s="469" t="str">
        <f t="shared" si="54"/>
        <v>C77-R35</v>
      </c>
      <c r="V240">
        <v>77</v>
      </c>
      <c r="W240" s="470" t="s">
        <v>493</v>
      </c>
      <c r="X240" s="470" t="s">
        <v>494</v>
      </c>
      <c r="Y240">
        <v>35</v>
      </c>
      <c r="AA240" s="504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27"/>
      <c r="C241" s="404" t="str">
        <f t="shared" si="51"/>
        <v>C77-R37</v>
      </c>
      <c r="D241" s="405">
        <v>0.35371527777777778</v>
      </c>
      <c r="E241" s="405">
        <v>0.35388888888888886</v>
      </c>
      <c r="F241" s="406">
        <f t="shared" si="65"/>
        <v>1.7</v>
      </c>
      <c r="G241" s="468">
        <f t="shared" si="65"/>
        <v>5.89</v>
      </c>
      <c r="H241" s="407">
        <f t="shared" si="65"/>
        <v>1.2</v>
      </c>
      <c r="I241" s="407">
        <f t="shared" si="58"/>
        <v>7.59</v>
      </c>
      <c r="J241" s="407">
        <f t="shared" si="52"/>
        <v>7.690000001490116</v>
      </c>
      <c r="K241" s="408">
        <f t="shared" si="59"/>
        <v>0.10000000149011612</v>
      </c>
      <c r="L241" s="409">
        <f t="shared" si="60"/>
        <v>0.5</v>
      </c>
      <c r="M241" s="410">
        <f t="shared" si="61"/>
        <v>8.09</v>
      </c>
      <c r="N241" s="410">
        <f t="shared" si="62"/>
        <v>8.190000001490116</v>
      </c>
      <c r="O241" s="411"/>
      <c r="P241" s="485">
        <f t="shared" ca="1" si="63"/>
        <v>0.38907407407407751</v>
      </c>
      <c r="Q241" s="484">
        <f t="shared" ca="1" si="64"/>
        <v>0.38924768518518865</v>
      </c>
      <c r="R241" s="486">
        <v>0.10000000149011612</v>
      </c>
      <c r="S241" s="486">
        <f t="shared" ca="1" si="53"/>
        <v>7.0000000000000007E-2</v>
      </c>
      <c r="T241">
        <v>18</v>
      </c>
      <c r="U241" s="469" t="str">
        <f t="shared" si="54"/>
        <v>C77-R37</v>
      </c>
      <c r="V241">
        <v>77</v>
      </c>
      <c r="W241" s="470" t="s">
        <v>493</v>
      </c>
      <c r="X241" s="470" t="s">
        <v>494</v>
      </c>
      <c r="Y241">
        <v>37</v>
      </c>
      <c r="AA241" s="504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27" t="s">
        <v>523</v>
      </c>
      <c r="C242" s="404" t="str">
        <f t="shared" si="51"/>
        <v>C77-R39</v>
      </c>
      <c r="D242" s="405">
        <v>0.35396990740740741</v>
      </c>
      <c r="E242" s="405">
        <v>0.35410879629629627</v>
      </c>
      <c r="F242" s="406">
        <f t="shared" si="65"/>
        <v>1.7</v>
      </c>
      <c r="G242" s="468">
        <f t="shared" si="65"/>
        <v>5.89</v>
      </c>
      <c r="H242" s="407">
        <f t="shared" si="65"/>
        <v>1.2</v>
      </c>
      <c r="I242" s="407">
        <f t="shared" si="58"/>
        <v>7.59</v>
      </c>
      <c r="J242" s="407">
        <f t="shared" si="52"/>
        <v>7.7400000059604643</v>
      </c>
      <c r="K242" s="408">
        <f t="shared" si="59"/>
        <v>0.15000000596046448</v>
      </c>
      <c r="L242" s="409">
        <f t="shared" si="60"/>
        <v>0.5</v>
      </c>
      <c r="M242" s="410">
        <f t="shared" si="61"/>
        <v>8.09</v>
      </c>
      <c r="N242" s="410">
        <f t="shared" si="62"/>
        <v>8.2400000059604643</v>
      </c>
      <c r="O242" s="411"/>
      <c r="P242" s="485">
        <f t="shared" ca="1" si="63"/>
        <v>0.38951388888889238</v>
      </c>
      <c r="Q242" s="484">
        <f t="shared" ca="1" si="64"/>
        <v>0.38965277777778129</v>
      </c>
      <c r="R242" s="486">
        <v>0.15000000596046448</v>
      </c>
      <c r="S242" s="486">
        <f t="shared" ca="1" si="53"/>
        <v>0.1</v>
      </c>
      <c r="T242">
        <v>19</v>
      </c>
      <c r="U242" s="469" t="str">
        <f t="shared" si="54"/>
        <v>C77-R39</v>
      </c>
      <c r="V242">
        <v>77</v>
      </c>
      <c r="W242" s="470" t="s">
        <v>493</v>
      </c>
      <c r="X242" s="470" t="s">
        <v>494</v>
      </c>
      <c r="Y242">
        <v>39</v>
      </c>
      <c r="AA242" s="504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27"/>
      <c r="C243" s="404" t="str">
        <f t="shared" si="51"/>
        <v>C77-R41</v>
      </c>
      <c r="D243" s="405">
        <v>0.35422453703703705</v>
      </c>
      <c r="E243" s="405">
        <v>0.3543634259259259</v>
      </c>
      <c r="F243" s="406">
        <f t="shared" ref="F243:H258" si="66">F242</f>
        <v>1.7</v>
      </c>
      <c r="G243" s="468">
        <f t="shared" si="66"/>
        <v>5.89</v>
      </c>
      <c r="H243" s="407">
        <f t="shared" si="66"/>
        <v>1.2</v>
      </c>
      <c r="I243" s="407">
        <f t="shared" si="58"/>
        <v>7.59</v>
      </c>
      <c r="J243" s="407">
        <f t="shared" si="52"/>
        <v>7.6600000002980231</v>
      </c>
      <c r="K243" s="408">
        <f t="shared" si="59"/>
        <v>7.0000000298023224E-2</v>
      </c>
      <c r="L243" s="409">
        <f t="shared" si="60"/>
        <v>0.5</v>
      </c>
      <c r="M243" s="410">
        <f t="shared" si="61"/>
        <v>8.09</v>
      </c>
      <c r="N243" s="410">
        <f t="shared" si="62"/>
        <v>8.1600000002980231</v>
      </c>
      <c r="O243" s="411"/>
      <c r="P243" s="485">
        <f t="shared" ca="1" si="63"/>
        <v>0.38994212962963315</v>
      </c>
      <c r="Q243" s="484">
        <f t="shared" ca="1" si="64"/>
        <v>0.39010416666667019</v>
      </c>
      <c r="R243" s="486">
        <v>7.0000000298023224E-2</v>
      </c>
      <c r="S243" s="486">
        <f t="shared" ca="1" si="53"/>
        <v>0.03</v>
      </c>
      <c r="T243">
        <v>20</v>
      </c>
      <c r="U243" s="469" t="str">
        <f t="shared" si="54"/>
        <v>C77-R41</v>
      </c>
      <c r="V243">
        <v>77</v>
      </c>
      <c r="W243" s="470" t="s">
        <v>493</v>
      </c>
      <c r="X243" s="470" t="s">
        <v>494</v>
      </c>
      <c r="Y243">
        <v>41</v>
      </c>
      <c r="AA243" s="504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27"/>
      <c r="C244" s="404" t="str">
        <f t="shared" si="51"/>
        <v>C77-R43</v>
      </c>
      <c r="D244" s="405">
        <v>0.35449074074074072</v>
      </c>
      <c r="E244" s="405">
        <v>0.35465277777777776</v>
      </c>
      <c r="F244" s="406">
        <f t="shared" si="66"/>
        <v>1.7</v>
      </c>
      <c r="G244" s="468">
        <f t="shared" si="66"/>
        <v>5.89</v>
      </c>
      <c r="H244" s="407">
        <f t="shared" si="66"/>
        <v>1.2</v>
      </c>
      <c r="I244" s="407">
        <f t="shared" si="58"/>
        <v>7.59</v>
      </c>
      <c r="J244" s="407">
        <f t="shared" si="52"/>
        <v>7.6299999991059302</v>
      </c>
      <c r="K244" s="408">
        <f t="shared" si="59"/>
        <v>3.9999999105930328E-2</v>
      </c>
      <c r="L244" s="409">
        <f t="shared" si="60"/>
        <v>0.5</v>
      </c>
      <c r="M244" s="410">
        <f t="shared" si="61"/>
        <v>8.09</v>
      </c>
      <c r="N244" s="410">
        <f t="shared" si="62"/>
        <v>8.1299999991059302</v>
      </c>
      <c r="O244" s="411"/>
      <c r="P244" s="485">
        <f t="shared" ca="1" si="63"/>
        <v>0.39039351851852205</v>
      </c>
      <c r="Q244" s="484">
        <f t="shared" ca="1" si="64"/>
        <v>0.39053240740741096</v>
      </c>
      <c r="R244" s="486">
        <v>3.9999999105930328E-2</v>
      </c>
      <c r="S244" s="486">
        <f t="shared" ca="1" si="53"/>
        <v>0.12</v>
      </c>
      <c r="T244">
        <v>21</v>
      </c>
      <c r="U244" s="469" t="str">
        <f t="shared" si="54"/>
        <v>C77-R43</v>
      </c>
      <c r="V244">
        <v>77</v>
      </c>
      <c r="W244" s="470" t="s">
        <v>493</v>
      </c>
      <c r="X244" s="470" t="s">
        <v>494</v>
      </c>
      <c r="Y244">
        <v>43</v>
      </c>
      <c r="AA244" s="504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27"/>
      <c r="C245" s="404" t="str">
        <f t="shared" si="51"/>
        <v>C77-R45</v>
      </c>
      <c r="D245" s="405">
        <v>0.35478009259259258</v>
      </c>
      <c r="E245" s="405">
        <v>0.35493055555555558</v>
      </c>
      <c r="F245" s="406">
        <f t="shared" si="66"/>
        <v>1.7</v>
      </c>
      <c r="G245" s="468">
        <f t="shared" si="66"/>
        <v>5.89</v>
      </c>
      <c r="H245" s="407">
        <f t="shared" si="66"/>
        <v>1.2</v>
      </c>
      <c r="I245" s="407">
        <f t="shared" si="58"/>
        <v>7.59</v>
      </c>
      <c r="J245" s="407">
        <f t="shared" si="52"/>
        <v>7.7199999952316283</v>
      </c>
      <c r="K245" s="408">
        <f t="shared" si="59"/>
        <v>0.12999999523162842</v>
      </c>
      <c r="L245" s="409">
        <f t="shared" si="60"/>
        <v>0.5</v>
      </c>
      <c r="M245" s="410">
        <f t="shared" si="61"/>
        <v>8.09</v>
      </c>
      <c r="N245" s="410">
        <f t="shared" si="62"/>
        <v>8.2199999952316283</v>
      </c>
      <c r="O245" s="411"/>
      <c r="P245" s="485">
        <f t="shared" ca="1" si="63"/>
        <v>0.3907870370370406</v>
      </c>
      <c r="Q245" s="484">
        <f t="shared" ca="1" si="64"/>
        <v>0.39092592592592951</v>
      </c>
      <c r="R245" s="486">
        <v>0.12999999523162842</v>
      </c>
      <c r="S245" s="486">
        <f t="shared" ca="1" si="53"/>
        <v>0.14000000000000001</v>
      </c>
      <c r="T245">
        <v>22</v>
      </c>
      <c r="U245" s="469" t="str">
        <f t="shared" si="54"/>
        <v>C77-R45</v>
      </c>
      <c r="V245">
        <v>77</v>
      </c>
      <c r="W245" s="470" t="s">
        <v>493</v>
      </c>
      <c r="X245" s="470" t="s">
        <v>494</v>
      </c>
      <c r="Y245">
        <v>45</v>
      </c>
      <c r="AA245" s="504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27"/>
      <c r="C246" s="404" t="str">
        <f t="shared" si="51"/>
        <v>C77-R47</v>
      </c>
      <c r="D246" s="405">
        <v>0.35505787037037034</v>
      </c>
      <c r="E246" s="405">
        <v>0.35519675925925925</v>
      </c>
      <c r="F246" s="406">
        <f t="shared" si="66"/>
        <v>1.7</v>
      </c>
      <c r="G246" s="468">
        <f t="shared" si="66"/>
        <v>5.89</v>
      </c>
      <c r="H246" s="407">
        <f t="shared" si="66"/>
        <v>1.2</v>
      </c>
      <c r="I246" s="407">
        <f t="shared" si="58"/>
        <v>7.59</v>
      </c>
      <c r="J246" s="407">
        <f t="shared" si="52"/>
        <v>7.5999999997764824</v>
      </c>
      <c r="K246" s="408">
        <f t="shared" si="59"/>
        <v>9.9999997764825821E-3</v>
      </c>
      <c r="L246" s="409">
        <f t="shared" si="60"/>
        <v>0.5</v>
      </c>
      <c r="M246" s="410">
        <f t="shared" si="61"/>
        <v>8.09</v>
      </c>
      <c r="N246" s="410">
        <f t="shared" si="62"/>
        <v>8.0999999997764824</v>
      </c>
      <c r="O246" s="411"/>
      <c r="P246" s="485">
        <f t="shared" ca="1" si="63"/>
        <v>0.39120370370370727</v>
      </c>
      <c r="Q246" s="484">
        <f t="shared" ca="1" si="64"/>
        <v>0.39136574074074432</v>
      </c>
      <c r="R246" s="486">
        <v>9.9999997764825821E-3</v>
      </c>
      <c r="S246" s="486">
        <f t="shared" ca="1" si="53"/>
        <v>0.03</v>
      </c>
      <c r="T246">
        <v>23</v>
      </c>
      <c r="U246" s="469" t="str">
        <f t="shared" si="54"/>
        <v>C77-R47</v>
      </c>
      <c r="V246">
        <v>77</v>
      </c>
      <c r="W246" s="470" t="s">
        <v>493</v>
      </c>
      <c r="X246" s="470" t="s">
        <v>494</v>
      </c>
      <c r="Y246">
        <v>47</v>
      </c>
      <c r="AA246" s="504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27"/>
      <c r="C247" s="404" t="str">
        <f t="shared" si="51"/>
        <v>C78-R46</v>
      </c>
      <c r="D247" s="405">
        <v>0.35532407407407407</v>
      </c>
      <c r="E247" s="405">
        <v>0.35546296296296298</v>
      </c>
      <c r="F247" s="406">
        <f t="shared" si="66"/>
        <v>1.7</v>
      </c>
      <c r="G247" s="468">
        <f t="shared" si="66"/>
        <v>5.89</v>
      </c>
      <c r="H247" s="407">
        <f t="shared" si="66"/>
        <v>1.2</v>
      </c>
      <c r="I247" s="407">
        <f t="shared" si="58"/>
        <v>7.59</v>
      </c>
      <c r="J247" s="407">
        <f t="shared" si="52"/>
        <v>7.6400000007450579</v>
      </c>
      <c r="K247" s="408">
        <f t="shared" si="59"/>
        <v>5.000000074505806E-2</v>
      </c>
      <c r="L247" s="409">
        <f t="shared" si="60"/>
        <v>0.5</v>
      </c>
      <c r="M247" s="410">
        <f t="shared" si="61"/>
        <v>8.09</v>
      </c>
      <c r="N247" s="410">
        <f t="shared" si="62"/>
        <v>8.1400000007450579</v>
      </c>
      <c r="O247" s="411"/>
      <c r="P247" s="485">
        <f t="shared" ca="1" si="63"/>
        <v>0.39159722222222582</v>
      </c>
      <c r="Q247" s="484">
        <f t="shared" ca="1" si="64"/>
        <v>0.39177083333333695</v>
      </c>
      <c r="R247" s="486">
        <v>5.000000074505806E-2</v>
      </c>
      <c r="S247" s="486">
        <f t="shared" ca="1" si="53"/>
        <v>0.01</v>
      </c>
      <c r="T247">
        <v>1</v>
      </c>
      <c r="U247" s="469" t="str">
        <f t="shared" si="54"/>
        <v>C78-R46</v>
      </c>
      <c r="V247">
        <v>78</v>
      </c>
      <c r="W247" s="470" t="s">
        <v>493</v>
      </c>
      <c r="X247" s="470" t="s">
        <v>494</v>
      </c>
      <c r="Y247">
        <v>46</v>
      </c>
      <c r="AA247" s="504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27"/>
      <c r="C248" s="404" t="str">
        <f t="shared" si="51"/>
        <v>C78-R44</v>
      </c>
      <c r="D248" s="405">
        <v>0.3555787037037037</v>
      </c>
      <c r="E248" s="405">
        <v>0.35571759259259261</v>
      </c>
      <c r="F248" s="406">
        <f t="shared" si="66"/>
        <v>1.7</v>
      </c>
      <c r="G248" s="468">
        <f t="shared" si="66"/>
        <v>5.89</v>
      </c>
      <c r="H248" s="407">
        <f t="shared" si="66"/>
        <v>1.2</v>
      </c>
      <c r="I248" s="407">
        <f t="shared" si="58"/>
        <v>7.59</v>
      </c>
      <c r="J248" s="407">
        <f t="shared" si="52"/>
        <v>7.6999999994039534</v>
      </c>
      <c r="K248" s="408">
        <f t="shared" si="59"/>
        <v>0.10999999940395355</v>
      </c>
      <c r="L248" s="409">
        <f t="shared" si="60"/>
        <v>0.5</v>
      </c>
      <c r="M248" s="410">
        <f t="shared" si="61"/>
        <v>8.09</v>
      </c>
      <c r="N248" s="410">
        <f t="shared" si="62"/>
        <v>8.1999999994039534</v>
      </c>
      <c r="O248" s="411"/>
      <c r="P248" s="485">
        <f t="shared" ca="1" si="63"/>
        <v>0.39206018518518881</v>
      </c>
      <c r="Q248" s="484">
        <f t="shared" ca="1" si="64"/>
        <v>0.39223379629629995</v>
      </c>
      <c r="R248" s="486">
        <v>0.10999999940395355</v>
      </c>
      <c r="S248" s="486">
        <f t="shared" ca="1" si="53"/>
        <v>0.02</v>
      </c>
      <c r="T248">
        <v>2</v>
      </c>
      <c r="U248" s="469" t="str">
        <f t="shared" si="54"/>
        <v>C78-R44</v>
      </c>
      <c r="V248">
        <v>78</v>
      </c>
      <c r="W248" s="470" t="s">
        <v>493</v>
      </c>
      <c r="X248" s="470" t="s">
        <v>494</v>
      </c>
      <c r="Y248">
        <v>44</v>
      </c>
      <c r="AA248" s="504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27"/>
      <c r="C249" s="404" t="str">
        <f t="shared" si="51"/>
        <v>C78-R42</v>
      </c>
      <c r="D249" s="405">
        <v>0.35586805555555556</v>
      </c>
      <c r="E249" s="405">
        <v>0.35603009259259261</v>
      </c>
      <c r="F249" s="406">
        <f t="shared" si="66"/>
        <v>1.7</v>
      </c>
      <c r="G249" s="468">
        <f t="shared" si="66"/>
        <v>5.89</v>
      </c>
      <c r="H249" s="407">
        <f t="shared" si="66"/>
        <v>1.2</v>
      </c>
      <c r="I249" s="407">
        <f t="shared" si="58"/>
        <v>7.59</v>
      </c>
      <c r="J249" s="407">
        <f t="shared" si="52"/>
        <v>7.6400000007450579</v>
      </c>
      <c r="K249" s="408">
        <f t="shared" si="59"/>
        <v>5.000000074505806E-2</v>
      </c>
      <c r="L249" s="409">
        <f t="shared" si="60"/>
        <v>0.5</v>
      </c>
      <c r="M249" s="410">
        <f t="shared" si="61"/>
        <v>8.09</v>
      </c>
      <c r="N249" s="410">
        <f t="shared" si="62"/>
        <v>8.1400000007450579</v>
      </c>
      <c r="O249" s="411"/>
      <c r="P249" s="485">
        <f t="shared" ca="1" si="63"/>
        <v>0.39246527777778145</v>
      </c>
      <c r="Q249" s="484">
        <f t="shared" ca="1" si="64"/>
        <v>0.39260416666667036</v>
      </c>
      <c r="R249" s="486">
        <v>5.000000074505806E-2</v>
      </c>
      <c r="S249" s="486">
        <f t="shared" ca="1" si="53"/>
        <v>0.14000000000000001</v>
      </c>
      <c r="T249">
        <v>3</v>
      </c>
      <c r="U249" s="469" t="str">
        <f t="shared" si="54"/>
        <v>C78-R42</v>
      </c>
      <c r="V249">
        <v>78</v>
      </c>
      <c r="W249" s="470" t="s">
        <v>493</v>
      </c>
      <c r="X249" s="470" t="s">
        <v>494</v>
      </c>
      <c r="Y249">
        <v>42</v>
      </c>
      <c r="AA249" s="504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27"/>
      <c r="C250" s="404" t="str">
        <f t="shared" si="51"/>
        <v>C78-R40</v>
      </c>
      <c r="D250" s="405">
        <v>0.3561111111111111</v>
      </c>
      <c r="E250" s="405">
        <v>0.35627314814814814</v>
      </c>
      <c r="F250" s="406">
        <f t="shared" si="66"/>
        <v>1.7</v>
      </c>
      <c r="G250" s="468">
        <f t="shared" si="66"/>
        <v>5.89</v>
      </c>
      <c r="H250" s="407">
        <f t="shared" si="66"/>
        <v>1.2</v>
      </c>
      <c r="I250" s="407">
        <f t="shared" si="58"/>
        <v>7.59</v>
      </c>
      <c r="J250" s="407">
        <f t="shared" si="52"/>
        <v>7.6299999991059302</v>
      </c>
      <c r="K250" s="408">
        <f t="shared" si="59"/>
        <v>3.9999999105930328E-2</v>
      </c>
      <c r="L250" s="409">
        <f t="shared" si="60"/>
        <v>0.5</v>
      </c>
      <c r="M250" s="410">
        <f t="shared" si="61"/>
        <v>8.09</v>
      </c>
      <c r="N250" s="410">
        <f t="shared" si="62"/>
        <v>8.1299999991059302</v>
      </c>
      <c r="O250" s="411"/>
      <c r="P250" s="485">
        <f t="shared" ca="1" si="63"/>
        <v>0.39283564814815186</v>
      </c>
      <c r="Q250" s="484">
        <f t="shared" ca="1" si="64"/>
        <v>0.39299768518518891</v>
      </c>
      <c r="R250" s="486">
        <v>3.9999999105930328E-2</v>
      </c>
      <c r="S250" s="486">
        <f t="shared" ca="1" si="53"/>
        <v>0.05</v>
      </c>
      <c r="T250">
        <v>4</v>
      </c>
      <c r="U250" s="469" t="str">
        <f t="shared" si="54"/>
        <v>C78-R40</v>
      </c>
      <c r="V250">
        <v>78</v>
      </c>
      <c r="W250" s="470" t="s">
        <v>493</v>
      </c>
      <c r="X250" s="470" t="s">
        <v>494</v>
      </c>
      <c r="Y250">
        <v>40</v>
      </c>
      <c r="AA250" s="504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27"/>
      <c r="C251" s="404" t="str">
        <f t="shared" si="51"/>
        <v>C78-R38</v>
      </c>
      <c r="D251" s="405">
        <v>0.35637731481481483</v>
      </c>
      <c r="E251" s="405">
        <v>0.35651620370370368</v>
      </c>
      <c r="F251" s="406">
        <f t="shared" si="66"/>
        <v>1.7</v>
      </c>
      <c r="G251" s="468">
        <f t="shared" si="66"/>
        <v>5.89</v>
      </c>
      <c r="H251" s="407">
        <f t="shared" si="66"/>
        <v>1.2</v>
      </c>
      <c r="I251" s="407">
        <f t="shared" si="58"/>
        <v>7.59</v>
      </c>
      <c r="J251" s="407">
        <f t="shared" si="52"/>
        <v>7.7300000005960463</v>
      </c>
      <c r="K251" s="408">
        <f t="shared" si="59"/>
        <v>0.14000000059604645</v>
      </c>
      <c r="L251" s="409">
        <f t="shared" si="60"/>
        <v>0.5</v>
      </c>
      <c r="M251" s="410">
        <f t="shared" si="61"/>
        <v>8.09</v>
      </c>
      <c r="N251" s="410">
        <f t="shared" si="62"/>
        <v>8.2300000005960463</v>
      </c>
      <c r="O251" s="411"/>
      <c r="P251" s="485">
        <f t="shared" ca="1" si="63"/>
        <v>0.39324074074074444</v>
      </c>
      <c r="Q251" s="484">
        <f t="shared" ca="1" si="64"/>
        <v>0.39341435185185558</v>
      </c>
      <c r="R251" s="486">
        <v>0.14000000059604645</v>
      </c>
      <c r="S251" s="486">
        <f t="shared" ca="1" si="53"/>
        <v>0.05</v>
      </c>
      <c r="T251">
        <v>5</v>
      </c>
      <c r="U251" s="469" t="str">
        <f t="shared" si="54"/>
        <v>C78-R38</v>
      </c>
      <c r="V251">
        <v>78</v>
      </c>
      <c r="W251" s="470" t="s">
        <v>493</v>
      </c>
      <c r="X251" s="470" t="s">
        <v>494</v>
      </c>
      <c r="Y251">
        <v>38</v>
      </c>
      <c r="AA251" s="504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27"/>
      <c r="C252" s="404" t="str">
        <f t="shared" si="51"/>
        <v>C78-R36</v>
      </c>
      <c r="D252" s="405">
        <v>0.3566435185185185</v>
      </c>
      <c r="E252" s="405">
        <v>0.3567939814814815</v>
      </c>
      <c r="F252" s="406">
        <f t="shared" si="66"/>
        <v>1.7</v>
      </c>
      <c r="G252" s="468">
        <f t="shared" si="66"/>
        <v>5.89</v>
      </c>
      <c r="H252" s="407">
        <f t="shared" si="66"/>
        <v>1.2</v>
      </c>
      <c r="I252" s="407">
        <f t="shared" si="58"/>
        <v>7.59</v>
      </c>
      <c r="J252" s="407">
        <f t="shared" si="52"/>
        <v>7.609999999552965</v>
      </c>
      <c r="K252" s="408">
        <f t="shared" si="59"/>
        <v>1.9999999552965164E-2</v>
      </c>
      <c r="L252" s="409">
        <f t="shared" si="60"/>
        <v>0.5</v>
      </c>
      <c r="M252" s="410">
        <f t="shared" si="61"/>
        <v>8.09</v>
      </c>
      <c r="N252" s="410">
        <f t="shared" si="62"/>
        <v>8.109999999552965</v>
      </c>
      <c r="O252" s="411"/>
      <c r="P252" s="485">
        <f t="shared" ca="1" si="63"/>
        <v>0.39368055555555931</v>
      </c>
      <c r="Q252" s="484">
        <f t="shared" ca="1" si="64"/>
        <v>0.39385416666667045</v>
      </c>
      <c r="R252" s="486">
        <v>1.9999999552965164E-2</v>
      </c>
      <c r="S252" s="486">
        <f t="shared" ca="1" si="53"/>
        <v>0.02</v>
      </c>
      <c r="T252">
        <v>6</v>
      </c>
      <c r="U252" s="469" t="str">
        <f t="shared" si="54"/>
        <v>C78-R36</v>
      </c>
      <c r="V252">
        <v>78</v>
      </c>
      <c r="W252" s="470" t="s">
        <v>493</v>
      </c>
      <c r="X252" s="470" t="s">
        <v>494</v>
      </c>
      <c r="Y252">
        <v>36</v>
      </c>
      <c r="AA252" s="504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27"/>
      <c r="C253" s="404" t="str">
        <f t="shared" si="51"/>
        <v>C78-R34</v>
      </c>
      <c r="D253" s="405">
        <v>0.356875</v>
      </c>
      <c r="E253" s="405">
        <v>0.35701388888888891</v>
      </c>
      <c r="F253" s="406">
        <f t="shared" si="66"/>
        <v>1.7</v>
      </c>
      <c r="G253" s="468">
        <f t="shared" si="66"/>
        <v>5.89</v>
      </c>
      <c r="H253" s="407">
        <f t="shared" si="66"/>
        <v>1.2</v>
      </c>
      <c r="I253" s="407">
        <f t="shared" si="58"/>
        <v>7.59</v>
      </c>
      <c r="J253" s="407">
        <f t="shared" si="52"/>
        <v>7.6299999991059302</v>
      </c>
      <c r="K253" s="408">
        <f t="shared" si="59"/>
        <v>3.9999999105930328E-2</v>
      </c>
      <c r="L253" s="409">
        <f t="shared" si="60"/>
        <v>0.5</v>
      </c>
      <c r="M253" s="410">
        <f t="shared" si="61"/>
        <v>8.09</v>
      </c>
      <c r="N253" s="410">
        <f t="shared" si="62"/>
        <v>8.1299999991059302</v>
      </c>
      <c r="O253" s="411"/>
      <c r="P253" s="485">
        <f t="shared" ca="1" si="63"/>
        <v>0.39412037037037417</v>
      </c>
      <c r="Q253" s="484">
        <f t="shared" ca="1" si="64"/>
        <v>0.39427083333333712</v>
      </c>
      <c r="R253" s="486">
        <v>3.9999999105930328E-2</v>
      </c>
      <c r="S253" s="486">
        <f t="shared" ca="1" si="53"/>
        <v>0.08</v>
      </c>
      <c r="T253">
        <v>7</v>
      </c>
      <c r="U253" s="469" t="str">
        <f t="shared" si="54"/>
        <v>C78-R34</v>
      </c>
      <c r="V253">
        <v>78</v>
      </c>
      <c r="W253" s="470" t="s">
        <v>493</v>
      </c>
      <c r="X253" s="470" t="s">
        <v>494</v>
      </c>
      <c r="Y253">
        <v>34</v>
      </c>
      <c r="AA253" s="504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27"/>
      <c r="C254" s="404" t="str">
        <f t="shared" si="51"/>
        <v>C78-R32</v>
      </c>
      <c r="D254" s="405">
        <v>0.3571064814814815</v>
      </c>
      <c r="E254" s="405">
        <v>0.35725694444444445</v>
      </c>
      <c r="F254" s="406">
        <f t="shared" si="66"/>
        <v>1.7</v>
      </c>
      <c r="G254" s="468">
        <f t="shared" si="66"/>
        <v>5.89</v>
      </c>
      <c r="H254" s="407">
        <f t="shared" si="66"/>
        <v>1.2</v>
      </c>
      <c r="I254" s="407">
        <f t="shared" si="58"/>
        <v>7.59</v>
      </c>
      <c r="J254" s="407">
        <f t="shared" si="52"/>
        <v>7.6800000035762785</v>
      </c>
      <c r="K254" s="408">
        <f t="shared" si="59"/>
        <v>9.0000003576278687E-2</v>
      </c>
      <c r="L254" s="409">
        <f t="shared" si="60"/>
        <v>0.5</v>
      </c>
      <c r="M254" s="410">
        <f t="shared" si="61"/>
        <v>8.09</v>
      </c>
      <c r="N254" s="410">
        <f t="shared" si="62"/>
        <v>8.1800000035762785</v>
      </c>
      <c r="O254" s="411"/>
      <c r="P254" s="485">
        <f t="shared" ca="1" si="63"/>
        <v>0.39451388888889266</v>
      </c>
      <c r="Q254" s="484">
        <f t="shared" ca="1" si="64"/>
        <v>0.39465277777778157</v>
      </c>
      <c r="R254" s="486">
        <v>9.0000003576278687E-2</v>
      </c>
      <c r="S254" s="486">
        <f t="shared" ca="1" si="53"/>
        <v>0.1</v>
      </c>
      <c r="T254">
        <v>8</v>
      </c>
      <c r="U254" s="469" t="str">
        <f t="shared" si="54"/>
        <v>C78-R32</v>
      </c>
      <c r="V254">
        <v>78</v>
      </c>
      <c r="W254" s="470" t="s">
        <v>493</v>
      </c>
      <c r="X254" s="470" t="s">
        <v>494</v>
      </c>
      <c r="Y254">
        <v>32</v>
      </c>
      <c r="AA254" s="504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27"/>
      <c r="C255" s="404" t="str">
        <f t="shared" si="51"/>
        <v>C78-R30</v>
      </c>
      <c r="D255" s="405">
        <v>0.35739583333333336</v>
      </c>
      <c r="E255" s="405">
        <v>0.35754629629629631</v>
      </c>
      <c r="F255" s="406">
        <f t="shared" si="66"/>
        <v>1.7</v>
      </c>
      <c r="G255" s="468">
        <f t="shared" si="66"/>
        <v>5.89</v>
      </c>
      <c r="H255" s="407">
        <f t="shared" si="66"/>
        <v>1.2</v>
      </c>
      <c r="I255" s="407">
        <f t="shared" si="58"/>
        <v>7.59</v>
      </c>
      <c r="J255" s="407">
        <f t="shared" si="52"/>
        <v>7.7400000059604643</v>
      </c>
      <c r="K255" s="408">
        <f t="shared" si="59"/>
        <v>0.15000000596046448</v>
      </c>
      <c r="L255" s="409">
        <f t="shared" si="60"/>
        <v>0.5</v>
      </c>
      <c r="M255" s="410">
        <f t="shared" si="61"/>
        <v>8.09</v>
      </c>
      <c r="N255" s="410">
        <f t="shared" si="62"/>
        <v>8.2400000059604643</v>
      </c>
      <c r="O255" s="411"/>
      <c r="P255" s="485">
        <f t="shared" ca="1" si="63"/>
        <v>0.39489583333333711</v>
      </c>
      <c r="Q255" s="484">
        <f t="shared" ca="1" si="64"/>
        <v>0.39505787037037415</v>
      </c>
      <c r="R255" s="486">
        <v>0.15000000596046448</v>
      </c>
      <c r="S255" s="486">
        <f t="shared" ca="1" si="53"/>
        <v>0.11</v>
      </c>
      <c r="T255">
        <v>9</v>
      </c>
      <c r="U255" s="469" t="str">
        <f t="shared" si="54"/>
        <v>C78-R30</v>
      </c>
      <c r="V255">
        <v>78</v>
      </c>
      <c r="W255" s="470" t="s">
        <v>493</v>
      </c>
      <c r="X255" s="470" t="s">
        <v>494</v>
      </c>
      <c r="Y255">
        <v>30</v>
      </c>
      <c r="AA255" s="504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27"/>
      <c r="C256" s="404" t="str">
        <f t="shared" si="51"/>
        <v>C78-R28</v>
      </c>
      <c r="D256" s="405">
        <v>0.3576273148148148</v>
      </c>
      <c r="E256" s="405">
        <v>0.35776620370370371</v>
      </c>
      <c r="F256" s="406">
        <f t="shared" si="66"/>
        <v>1.7</v>
      </c>
      <c r="G256" s="468">
        <f t="shared" si="66"/>
        <v>5.89</v>
      </c>
      <c r="H256" s="407">
        <f t="shared" si="66"/>
        <v>1.2</v>
      </c>
      <c r="I256" s="407">
        <f t="shared" si="58"/>
        <v>7.59</v>
      </c>
      <c r="J256" s="407">
        <f t="shared" si="52"/>
        <v>7.609999999552965</v>
      </c>
      <c r="K256" s="408">
        <f t="shared" si="59"/>
        <v>1.9999999552965164E-2</v>
      </c>
      <c r="L256" s="409">
        <f t="shared" si="60"/>
        <v>0.5</v>
      </c>
      <c r="M256" s="410">
        <f t="shared" si="61"/>
        <v>8.09</v>
      </c>
      <c r="N256" s="410">
        <f t="shared" si="62"/>
        <v>8.109999999552965</v>
      </c>
      <c r="O256" s="411"/>
      <c r="P256" s="485">
        <f t="shared" ca="1" si="63"/>
        <v>0.39534722222222601</v>
      </c>
      <c r="Q256" s="484">
        <f t="shared" ca="1" si="64"/>
        <v>0.39550925925926306</v>
      </c>
      <c r="R256" s="486">
        <v>1.9999999552965164E-2</v>
      </c>
      <c r="S256" s="486">
        <f t="shared" ca="1" si="53"/>
        <v>7.0000000000000007E-2</v>
      </c>
      <c r="T256">
        <v>10</v>
      </c>
      <c r="U256" s="469" t="str">
        <f t="shared" si="54"/>
        <v>C78-R28</v>
      </c>
      <c r="V256">
        <v>78</v>
      </c>
      <c r="W256" s="470" t="s">
        <v>493</v>
      </c>
      <c r="X256" s="470" t="s">
        <v>494</v>
      </c>
      <c r="Y256">
        <v>28</v>
      </c>
      <c r="AA256" s="504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27"/>
      <c r="C257" s="404" t="str">
        <f t="shared" si="51"/>
        <v>C78-R26</v>
      </c>
      <c r="D257" s="405">
        <v>0.3578587962962963</v>
      </c>
      <c r="E257" s="405">
        <v>0.35803240740740738</v>
      </c>
      <c r="F257" s="406">
        <f t="shared" si="66"/>
        <v>1.7</v>
      </c>
      <c r="G257" s="468">
        <f t="shared" si="66"/>
        <v>5.89</v>
      </c>
      <c r="H257" s="407">
        <f t="shared" si="66"/>
        <v>1.2</v>
      </c>
      <c r="I257" s="407">
        <f t="shared" si="58"/>
        <v>7.59</v>
      </c>
      <c r="J257" s="407">
        <f t="shared" si="52"/>
        <v>7.6800000035762785</v>
      </c>
      <c r="K257" s="408">
        <f t="shared" si="59"/>
        <v>9.0000003576278687E-2</v>
      </c>
      <c r="L257" s="409">
        <f t="shared" si="60"/>
        <v>0.5</v>
      </c>
      <c r="M257" s="410">
        <f t="shared" si="61"/>
        <v>8.09</v>
      </c>
      <c r="N257" s="410">
        <f t="shared" si="62"/>
        <v>8.1800000035762785</v>
      </c>
      <c r="O257" s="411"/>
      <c r="P257" s="485">
        <f t="shared" ca="1" si="63"/>
        <v>0.3957523148148186</v>
      </c>
      <c r="Q257" s="484">
        <f t="shared" ca="1" si="64"/>
        <v>0.39592592592592973</v>
      </c>
      <c r="R257" s="486">
        <v>9.0000003576278687E-2</v>
      </c>
      <c r="S257" s="486">
        <f t="shared" ca="1" si="53"/>
        <v>0.1</v>
      </c>
      <c r="T257">
        <v>11</v>
      </c>
      <c r="U257" s="469" t="str">
        <f t="shared" si="54"/>
        <v>C78-R26</v>
      </c>
      <c r="V257">
        <v>78</v>
      </c>
      <c r="W257" s="470" t="s">
        <v>493</v>
      </c>
      <c r="X257" s="470" t="s">
        <v>494</v>
      </c>
      <c r="Y257">
        <v>26</v>
      </c>
      <c r="AA257" s="504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27"/>
      <c r="C258" s="404" t="str">
        <f t="shared" si="51"/>
        <v>C78-R24</v>
      </c>
      <c r="D258" s="405">
        <v>0.35814814814814816</v>
      </c>
      <c r="E258" s="405">
        <v>0.3583101851851852</v>
      </c>
      <c r="F258" s="406">
        <f t="shared" si="66"/>
        <v>1.7</v>
      </c>
      <c r="G258" s="468">
        <f t="shared" si="66"/>
        <v>5.89</v>
      </c>
      <c r="H258" s="407">
        <f t="shared" si="66"/>
        <v>1.2</v>
      </c>
      <c r="I258" s="407">
        <f t="shared" si="58"/>
        <v>7.59</v>
      </c>
      <c r="J258" s="407">
        <f t="shared" si="52"/>
        <v>7.6400000007450579</v>
      </c>
      <c r="K258" s="408">
        <f t="shared" si="59"/>
        <v>5.000000074505806E-2</v>
      </c>
      <c r="L258" s="409">
        <f t="shared" si="60"/>
        <v>0.5</v>
      </c>
      <c r="M258" s="410">
        <f t="shared" si="61"/>
        <v>8.09</v>
      </c>
      <c r="N258" s="410">
        <f t="shared" si="62"/>
        <v>8.1400000007450579</v>
      </c>
      <c r="O258" s="411"/>
      <c r="P258" s="485">
        <f t="shared" ca="1" si="63"/>
        <v>0.39616898148148527</v>
      </c>
      <c r="Q258" s="484">
        <f t="shared" ca="1" si="64"/>
        <v>0.39631944444444822</v>
      </c>
      <c r="R258" s="486">
        <v>5.000000074505806E-2</v>
      </c>
      <c r="S258" s="486">
        <f t="shared" ca="1" si="53"/>
        <v>0.08</v>
      </c>
      <c r="T258">
        <v>12</v>
      </c>
      <c r="U258" s="503" t="str">
        <f t="shared" si="54"/>
        <v>C78-R24</v>
      </c>
      <c r="V258">
        <v>78</v>
      </c>
      <c r="W258" s="503" t="s">
        <v>493</v>
      </c>
      <c r="X258" s="503" t="s">
        <v>494</v>
      </c>
      <c r="Y258">
        <v>24</v>
      </c>
      <c r="AA258" s="504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27"/>
      <c r="C259" s="404" t="str">
        <f t="shared" si="51"/>
        <v>C78-R22</v>
      </c>
      <c r="D259" s="405">
        <v>0.35843750000000002</v>
      </c>
      <c r="E259" s="405">
        <v>0.35857638888888888</v>
      </c>
      <c r="F259" s="406">
        <f t="shared" ref="F259:H274" si="67">F258</f>
        <v>1.7</v>
      </c>
      <c r="G259" s="468">
        <f t="shared" si="67"/>
        <v>5.89</v>
      </c>
      <c r="H259" s="407">
        <f t="shared" si="67"/>
        <v>1.2</v>
      </c>
      <c r="I259" s="407">
        <f t="shared" si="58"/>
        <v>7.59</v>
      </c>
      <c r="J259" s="407">
        <f t="shared" si="52"/>
        <v>7.7199999952316283</v>
      </c>
      <c r="K259" s="408">
        <f t="shared" si="59"/>
        <v>0.12999999523162842</v>
      </c>
      <c r="L259" s="409">
        <f t="shared" si="60"/>
        <v>0.5</v>
      </c>
      <c r="M259" s="410">
        <f t="shared" si="61"/>
        <v>8.09</v>
      </c>
      <c r="N259" s="410">
        <f t="shared" si="62"/>
        <v>8.2199999952316283</v>
      </c>
      <c r="O259" s="411"/>
      <c r="P259" s="485">
        <f t="shared" ca="1" si="63"/>
        <v>0.39658564814815195</v>
      </c>
      <c r="Q259" s="484">
        <f t="shared" ca="1" si="64"/>
        <v>0.39674768518518899</v>
      </c>
      <c r="R259" s="486">
        <v>0.12999999523162842</v>
      </c>
      <c r="S259" s="486">
        <f t="shared" ca="1" si="53"/>
        <v>0.13</v>
      </c>
      <c r="T259">
        <v>13</v>
      </c>
      <c r="U259" s="469" t="str">
        <f t="shared" si="54"/>
        <v>C78-R22</v>
      </c>
      <c r="V259">
        <v>78</v>
      </c>
      <c r="W259" s="470" t="s">
        <v>493</v>
      </c>
      <c r="X259" s="470" t="s">
        <v>494</v>
      </c>
      <c r="Y259">
        <v>22</v>
      </c>
      <c r="AA259" s="504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27"/>
      <c r="C260" s="404" t="str">
        <f t="shared" si="51"/>
        <v>C78-R20</v>
      </c>
      <c r="D260" s="405">
        <v>0.35869212962962965</v>
      </c>
      <c r="E260" s="405">
        <v>0.35885416666666664</v>
      </c>
      <c r="F260" s="406">
        <f t="shared" si="67"/>
        <v>1.7</v>
      </c>
      <c r="G260" s="468">
        <f t="shared" si="67"/>
        <v>5.89</v>
      </c>
      <c r="H260" s="407">
        <f t="shared" si="67"/>
        <v>1.2</v>
      </c>
      <c r="I260" s="407">
        <f t="shared" si="58"/>
        <v>7.59</v>
      </c>
      <c r="J260" s="407">
        <f t="shared" si="52"/>
        <v>7.6199999993294476</v>
      </c>
      <c r="K260" s="408">
        <f t="shared" si="59"/>
        <v>2.9999999329447746E-2</v>
      </c>
      <c r="L260" s="409">
        <f t="shared" si="60"/>
        <v>0.5</v>
      </c>
      <c r="M260" s="410">
        <f t="shared" si="61"/>
        <v>8.09</v>
      </c>
      <c r="N260" s="410">
        <f t="shared" si="62"/>
        <v>8.1199999993294476</v>
      </c>
      <c r="O260" s="411"/>
      <c r="P260" s="485">
        <f t="shared" ca="1" si="63"/>
        <v>0.39699074074074453</v>
      </c>
      <c r="Q260" s="484">
        <f t="shared" ca="1" si="64"/>
        <v>0.39716435185185567</v>
      </c>
      <c r="R260" s="486">
        <v>2.9999999329447746E-2</v>
      </c>
      <c r="S260" s="486">
        <f t="shared" ca="1" si="53"/>
        <v>0.12</v>
      </c>
      <c r="T260">
        <v>14</v>
      </c>
      <c r="U260" s="469" t="str">
        <f t="shared" si="54"/>
        <v>C78-R20</v>
      </c>
      <c r="V260">
        <v>78</v>
      </c>
      <c r="W260" s="470" t="s">
        <v>493</v>
      </c>
      <c r="X260" s="470" t="s">
        <v>494</v>
      </c>
      <c r="Y260">
        <v>20</v>
      </c>
      <c r="AA260" s="504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27"/>
      <c r="C261" s="404" t="str">
        <f t="shared" si="51"/>
        <v>C78-R18</v>
      </c>
      <c r="D261" s="405">
        <v>0.35895833333333332</v>
      </c>
      <c r="E261" s="405">
        <v>0.35910879629629627</v>
      </c>
      <c r="F261" s="406">
        <f t="shared" si="67"/>
        <v>1.7</v>
      </c>
      <c r="G261" s="468">
        <f t="shared" si="67"/>
        <v>5.89</v>
      </c>
      <c r="H261" s="407">
        <f t="shared" si="67"/>
        <v>1.2</v>
      </c>
      <c r="I261" s="407">
        <f t="shared" si="58"/>
        <v>7.59</v>
      </c>
      <c r="J261" s="407">
        <f t="shared" si="52"/>
        <v>7.6499999986588954</v>
      </c>
      <c r="K261" s="408">
        <f t="shared" si="59"/>
        <v>5.9999998658895493E-2</v>
      </c>
      <c r="L261" s="409">
        <f t="shared" si="60"/>
        <v>0.5</v>
      </c>
      <c r="M261" s="410">
        <f t="shared" si="61"/>
        <v>8.09</v>
      </c>
      <c r="N261" s="410">
        <f t="shared" si="62"/>
        <v>8.1499999986588954</v>
      </c>
      <c r="O261" s="411"/>
      <c r="P261" s="485">
        <f t="shared" ca="1" si="63"/>
        <v>0.3974189814814853</v>
      </c>
      <c r="Q261" s="484">
        <f t="shared" ca="1" si="64"/>
        <v>0.39758101851852234</v>
      </c>
      <c r="R261" s="486">
        <v>5.9999998658895493E-2</v>
      </c>
      <c r="S261" s="486">
        <f t="shared" ca="1" si="53"/>
        <v>0.14000000000000001</v>
      </c>
      <c r="T261">
        <v>15</v>
      </c>
      <c r="U261" s="469" t="str">
        <f t="shared" si="54"/>
        <v>C78-R18</v>
      </c>
      <c r="V261">
        <v>78</v>
      </c>
      <c r="W261" s="470" t="s">
        <v>493</v>
      </c>
      <c r="X261" s="470" t="s">
        <v>494</v>
      </c>
      <c r="Y261">
        <v>18</v>
      </c>
      <c r="AA261" s="504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27"/>
      <c r="C262" s="404" t="str">
        <f t="shared" si="51"/>
        <v>C78-R16</v>
      </c>
      <c r="D262" s="405">
        <v>0.35922453703703705</v>
      </c>
      <c r="E262" s="405">
        <v>0.35936342592592591</v>
      </c>
      <c r="F262" s="406">
        <f t="shared" si="67"/>
        <v>1.7</v>
      </c>
      <c r="G262" s="468">
        <f t="shared" si="67"/>
        <v>5.89</v>
      </c>
      <c r="H262" s="407">
        <f t="shared" si="67"/>
        <v>1.2</v>
      </c>
      <c r="I262" s="407">
        <f t="shared" si="58"/>
        <v>7.59</v>
      </c>
      <c r="J262" s="407">
        <f t="shared" si="52"/>
        <v>7.7300000005960463</v>
      </c>
      <c r="K262" s="408">
        <f t="shared" si="59"/>
        <v>0.14000000059604645</v>
      </c>
      <c r="L262" s="409">
        <f t="shared" si="60"/>
        <v>0.5</v>
      </c>
      <c r="M262" s="410">
        <f t="shared" si="61"/>
        <v>8.09</v>
      </c>
      <c r="N262" s="410">
        <f t="shared" si="62"/>
        <v>8.2300000005960463</v>
      </c>
      <c r="O262" s="411"/>
      <c r="P262" s="485">
        <f t="shared" ca="1" si="63"/>
        <v>0.39784722222222607</v>
      </c>
      <c r="Q262" s="484">
        <f t="shared" ca="1" si="64"/>
        <v>0.39798611111111498</v>
      </c>
      <c r="R262" s="486">
        <v>0.14000000059604645</v>
      </c>
      <c r="S262" s="486">
        <f t="shared" ca="1" si="53"/>
        <v>0.08</v>
      </c>
      <c r="T262">
        <v>16</v>
      </c>
      <c r="U262" s="469" t="str">
        <f t="shared" si="54"/>
        <v>C78-R16</v>
      </c>
      <c r="V262">
        <v>78</v>
      </c>
      <c r="W262" s="470" t="s">
        <v>493</v>
      </c>
      <c r="X262" s="470" t="s">
        <v>494</v>
      </c>
      <c r="Y262">
        <v>16</v>
      </c>
      <c r="AA262" s="504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27"/>
      <c r="C263" s="404" t="str">
        <f t="shared" si="51"/>
        <v>C78-R14</v>
      </c>
      <c r="D263" s="405">
        <v>0.35950231481481482</v>
      </c>
      <c r="E263" s="405">
        <v>0.35966435185185186</v>
      </c>
      <c r="F263" s="406">
        <f t="shared" si="67"/>
        <v>1.7</v>
      </c>
      <c r="G263" s="468">
        <f t="shared" si="67"/>
        <v>5.89</v>
      </c>
      <c r="H263" s="407">
        <f t="shared" si="67"/>
        <v>1.2</v>
      </c>
      <c r="I263" s="407">
        <f t="shared" si="58"/>
        <v>7.59</v>
      </c>
      <c r="J263" s="407">
        <f t="shared" si="52"/>
        <v>7.7300000005960463</v>
      </c>
      <c r="K263" s="408">
        <f t="shared" si="59"/>
        <v>0.14000000059604645</v>
      </c>
      <c r="L263" s="409">
        <f t="shared" si="60"/>
        <v>0.5</v>
      </c>
      <c r="M263" s="410">
        <f t="shared" si="61"/>
        <v>8.09</v>
      </c>
      <c r="N263" s="410">
        <f t="shared" si="62"/>
        <v>8.2300000005960463</v>
      </c>
      <c r="O263" s="411"/>
      <c r="P263" s="485">
        <f t="shared" ca="1" si="63"/>
        <v>0.39824074074074461</v>
      </c>
      <c r="Q263" s="484">
        <f t="shared" ca="1" si="64"/>
        <v>0.39837962962963352</v>
      </c>
      <c r="R263" s="486">
        <v>0.14000000059604645</v>
      </c>
      <c r="S263" s="486">
        <f t="shared" ca="1" si="53"/>
        <v>0.02</v>
      </c>
      <c r="T263">
        <v>17</v>
      </c>
      <c r="U263" s="469" t="str">
        <f t="shared" si="54"/>
        <v>C78-R14</v>
      </c>
      <c r="V263">
        <v>78</v>
      </c>
      <c r="W263" s="470" t="s">
        <v>493</v>
      </c>
      <c r="X263" s="470" t="s">
        <v>494</v>
      </c>
      <c r="Y263">
        <v>14</v>
      </c>
      <c r="AA263" s="504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27"/>
      <c r="C264" s="404" t="str">
        <f t="shared" si="51"/>
        <v>C78-R12</v>
      </c>
      <c r="D264" s="405">
        <v>0.35975694444444445</v>
      </c>
      <c r="E264" s="405">
        <v>0.35993055555555553</v>
      </c>
      <c r="F264" s="406">
        <f t="shared" si="67"/>
        <v>1.7</v>
      </c>
      <c r="G264" s="468">
        <f t="shared" si="67"/>
        <v>5.89</v>
      </c>
      <c r="H264" s="407">
        <f t="shared" si="67"/>
        <v>1.2</v>
      </c>
      <c r="I264" s="407">
        <f t="shared" si="58"/>
        <v>7.59</v>
      </c>
      <c r="J264" s="407">
        <f t="shared" si="52"/>
        <v>7.7099999973177908</v>
      </c>
      <c r="K264" s="408">
        <f t="shared" si="59"/>
        <v>0.11999999731779099</v>
      </c>
      <c r="L264" s="409">
        <f t="shared" si="60"/>
        <v>0.5</v>
      </c>
      <c r="M264" s="410">
        <f t="shared" si="61"/>
        <v>8.09</v>
      </c>
      <c r="N264" s="410">
        <f t="shared" si="62"/>
        <v>8.2099999973177908</v>
      </c>
      <c r="O264" s="411"/>
      <c r="P264" s="485">
        <f t="shared" ca="1" si="63"/>
        <v>0.39864583333333725</v>
      </c>
      <c r="Q264" s="484">
        <f t="shared" ca="1" si="64"/>
        <v>0.3988078703703743</v>
      </c>
      <c r="R264" s="486">
        <v>0.11999999731779099</v>
      </c>
      <c r="S264" s="486">
        <f t="shared" ca="1" si="53"/>
        <v>0.04</v>
      </c>
      <c r="T264">
        <v>18</v>
      </c>
      <c r="U264" s="469" t="str">
        <f t="shared" si="54"/>
        <v>C78-R12</v>
      </c>
      <c r="V264">
        <v>78</v>
      </c>
      <c r="W264" s="470" t="s">
        <v>493</v>
      </c>
      <c r="X264" s="470" t="s">
        <v>494</v>
      </c>
      <c r="Y264">
        <v>12</v>
      </c>
      <c r="AA264" s="504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27"/>
      <c r="C265" s="404" t="str">
        <f t="shared" si="51"/>
        <v>C78-R10</v>
      </c>
      <c r="D265" s="405">
        <v>0.36003472222222221</v>
      </c>
      <c r="E265" s="405">
        <v>0.36020833333333335</v>
      </c>
      <c r="F265" s="406">
        <f t="shared" si="67"/>
        <v>1.7</v>
      </c>
      <c r="G265" s="468">
        <f t="shared" si="67"/>
        <v>5.89</v>
      </c>
      <c r="H265" s="407">
        <f t="shared" si="67"/>
        <v>1.2</v>
      </c>
      <c r="I265" s="407">
        <f t="shared" si="58"/>
        <v>7.59</v>
      </c>
      <c r="J265" s="407">
        <f t="shared" si="52"/>
        <v>7.6699999982118605</v>
      </c>
      <c r="K265" s="408">
        <f t="shared" si="59"/>
        <v>7.9999998211860657E-2</v>
      </c>
      <c r="L265" s="409">
        <f t="shared" si="60"/>
        <v>0.5</v>
      </c>
      <c r="M265" s="410">
        <f t="shared" si="61"/>
        <v>8.09</v>
      </c>
      <c r="N265" s="410">
        <f t="shared" si="62"/>
        <v>8.1699999982118605</v>
      </c>
      <c r="O265" s="411"/>
      <c r="P265" s="485">
        <f t="shared" ca="1" si="63"/>
        <v>0.39908564814815206</v>
      </c>
      <c r="Q265" s="484">
        <f t="shared" ca="1" si="64"/>
        <v>0.39922453703704097</v>
      </c>
      <c r="R265" s="486">
        <v>7.9999998211860657E-2</v>
      </c>
      <c r="S265" s="486">
        <f t="shared" ca="1" si="53"/>
        <v>0.1</v>
      </c>
      <c r="T265">
        <v>19</v>
      </c>
      <c r="U265" s="469" t="str">
        <f t="shared" si="54"/>
        <v>C78-R10</v>
      </c>
      <c r="V265">
        <v>78</v>
      </c>
      <c r="W265" s="470" t="s">
        <v>493</v>
      </c>
      <c r="X265" s="470" t="s">
        <v>494</v>
      </c>
      <c r="Y265">
        <v>10</v>
      </c>
      <c r="AA265" s="504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27"/>
      <c r="C266" s="404" t="str">
        <f t="shared" si="51"/>
        <v>C78-R8</v>
      </c>
      <c r="D266" s="405">
        <v>0.36031249999999998</v>
      </c>
      <c r="E266" s="405">
        <v>0.36046296296296299</v>
      </c>
      <c r="F266" s="406">
        <f t="shared" si="67"/>
        <v>1.7</v>
      </c>
      <c r="G266" s="468">
        <f t="shared" si="67"/>
        <v>5.89</v>
      </c>
      <c r="H266" s="407">
        <f t="shared" si="67"/>
        <v>1.2</v>
      </c>
      <c r="I266" s="407">
        <f t="shared" si="58"/>
        <v>7.59</v>
      </c>
      <c r="J266" s="407">
        <f t="shared" si="52"/>
        <v>7.7199999952316283</v>
      </c>
      <c r="K266" s="408">
        <f t="shared" si="59"/>
        <v>0.12999999523162842</v>
      </c>
      <c r="L266" s="409">
        <f t="shared" si="60"/>
        <v>0.5</v>
      </c>
      <c r="M266" s="410">
        <f t="shared" si="61"/>
        <v>8.09</v>
      </c>
      <c r="N266" s="410">
        <f t="shared" si="62"/>
        <v>8.2199999952316283</v>
      </c>
      <c r="O266" s="411"/>
      <c r="P266" s="485">
        <f t="shared" ca="1" si="63"/>
        <v>0.39945601851852247</v>
      </c>
      <c r="Q266" s="484">
        <f t="shared" ca="1" si="64"/>
        <v>0.39959490740741138</v>
      </c>
      <c r="R266" s="486">
        <v>0.12999999523162842</v>
      </c>
      <c r="S266" s="486">
        <f t="shared" ca="1" si="53"/>
        <v>0.02</v>
      </c>
      <c r="T266">
        <v>20</v>
      </c>
      <c r="U266" s="469" t="str">
        <f t="shared" si="54"/>
        <v>C78-R8</v>
      </c>
      <c r="V266">
        <v>78</v>
      </c>
      <c r="W266" s="470" t="s">
        <v>493</v>
      </c>
      <c r="X266" s="470" t="s">
        <v>494</v>
      </c>
      <c r="Y266">
        <v>8</v>
      </c>
      <c r="AA266" s="504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27"/>
      <c r="C267" s="404" t="str">
        <f t="shared" si="51"/>
        <v>C78-R6</v>
      </c>
      <c r="D267" s="405">
        <v>0.36057870370370371</v>
      </c>
      <c r="E267" s="405">
        <v>0.36071759259259262</v>
      </c>
      <c r="F267" s="406">
        <f t="shared" si="67"/>
        <v>1.7</v>
      </c>
      <c r="G267" s="468">
        <f t="shared" si="67"/>
        <v>5.89</v>
      </c>
      <c r="H267" s="407">
        <f t="shared" si="67"/>
        <v>1.2</v>
      </c>
      <c r="I267" s="407">
        <f t="shared" si="58"/>
        <v>7.59</v>
      </c>
      <c r="J267" s="407">
        <f t="shared" si="52"/>
        <v>7.6400000007450579</v>
      </c>
      <c r="K267" s="408">
        <f t="shared" si="59"/>
        <v>5.000000074505806E-2</v>
      </c>
      <c r="L267" s="409">
        <f t="shared" si="60"/>
        <v>0.5</v>
      </c>
      <c r="M267" s="410">
        <f t="shared" si="61"/>
        <v>8.09</v>
      </c>
      <c r="N267" s="410">
        <f t="shared" si="62"/>
        <v>8.1400000007450579</v>
      </c>
      <c r="O267" s="411"/>
      <c r="P267" s="485">
        <f t="shared" ca="1" si="63"/>
        <v>0.39984953703704101</v>
      </c>
      <c r="Q267" s="484">
        <f t="shared" ca="1" si="64"/>
        <v>0.40001157407407806</v>
      </c>
      <c r="R267" s="486">
        <v>5.000000074505806E-2</v>
      </c>
      <c r="S267" s="486">
        <f t="shared" ca="1" si="53"/>
        <v>0.06</v>
      </c>
      <c r="T267">
        <v>21</v>
      </c>
      <c r="U267" s="469" t="str">
        <f t="shared" si="54"/>
        <v>C78-R6</v>
      </c>
      <c r="V267">
        <v>78</v>
      </c>
      <c r="W267" s="470" t="s">
        <v>493</v>
      </c>
      <c r="X267" s="470" t="s">
        <v>494</v>
      </c>
      <c r="Y267">
        <v>6</v>
      </c>
      <c r="AA267" s="504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27"/>
      <c r="C268" s="404" t="str">
        <f t="shared" si="51"/>
        <v>C78-R4</v>
      </c>
      <c r="D268" s="405">
        <v>0.36085648148148147</v>
      </c>
      <c r="E268" s="405">
        <v>0.36103009259259261</v>
      </c>
      <c r="F268" s="406">
        <f t="shared" si="67"/>
        <v>1.7</v>
      </c>
      <c r="G268" s="468">
        <f t="shared" si="67"/>
        <v>5.89</v>
      </c>
      <c r="H268" s="407">
        <f t="shared" si="67"/>
        <v>1.2</v>
      </c>
      <c r="I268" s="407">
        <f t="shared" si="58"/>
        <v>7.59</v>
      </c>
      <c r="J268" s="407">
        <f t="shared" si="52"/>
        <v>7.7199999952316283</v>
      </c>
      <c r="K268" s="408">
        <f t="shared" si="59"/>
        <v>0.12999999523162842</v>
      </c>
      <c r="L268" s="409">
        <f t="shared" si="60"/>
        <v>0.5</v>
      </c>
      <c r="M268" s="410">
        <f t="shared" si="61"/>
        <v>8.09</v>
      </c>
      <c r="N268" s="410">
        <f t="shared" si="62"/>
        <v>8.2199999952316283</v>
      </c>
      <c r="O268" s="411"/>
      <c r="P268" s="485">
        <f t="shared" ca="1" si="63"/>
        <v>0.40027777777778178</v>
      </c>
      <c r="Q268" s="484">
        <f t="shared" ca="1" si="64"/>
        <v>0.4004166666666707</v>
      </c>
      <c r="R268" s="486">
        <v>0.12999999523162842</v>
      </c>
      <c r="S268" s="486">
        <f t="shared" ca="1" si="53"/>
        <v>0.03</v>
      </c>
      <c r="T268">
        <v>22</v>
      </c>
      <c r="U268" s="469" t="str">
        <f t="shared" si="54"/>
        <v>C78-R4</v>
      </c>
      <c r="V268">
        <v>78</v>
      </c>
      <c r="W268" s="470" t="s">
        <v>493</v>
      </c>
      <c r="X268" s="470" t="s">
        <v>494</v>
      </c>
      <c r="Y268">
        <v>4</v>
      </c>
      <c r="AA268" s="504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27"/>
      <c r="C269" s="404" t="str">
        <f t="shared" si="51"/>
        <v>C78-R2</v>
      </c>
      <c r="D269" s="405">
        <v>0.36109953703703701</v>
      </c>
      <c r="E269" s="405">
        <v>0.36125000000000002</v>
      </c>
      <c r="F269" s="406">
        <f t="shared" si="67"/>
        <v>1.7</v>
      </c>
      <c r="G269" s="468">
        <f t="shared" si="67"/>
        <v>5.89</v>
      </c>
      <c r="H269" s="407">
        <f t="shared" si="67"/>
        <v>1.2</v>
      </c>
      <c r="I269" s="407">
        <f t="shared" si="58"/>
        <v>7.59</v>
      </c>
      <c r="J269" s="407">
        <f t="shared" si="52"/>
        <v>7.690000001490116</v>
      </c>
      <c r="K269" s="408">
        <f t="shared" si="59"/>
        <v>0.10000000149011612</v>
      </c>
      <c r="L269" s="409">
        <f t="shared" si="60"/>
        <v>0.5</v>
      </c>
      <c r="M269" s="410">
        <f t="shared" si="61"/>
        <v>8.09</v>
      </c>
      <c r="N269" s="410">
        <f t="shared" si="62"/>
        <v>8.190000001490116</v>
      </c>
      <c r="O269" s="411"/>
      <c r="P269" s="485">
        <f t="shared" ca="1" si="63"/>
        <v>0.40068287037037442</v>
      </c>
      <c r="Q269" s="484">
        <f t="shared" ca="1" si="64"/>
        <v>0.40084490740741147</v>
      </c>
      <c r="R269" s="486">
        <v>0.10000000149011612</v>
      </c>
      <c r="S269" s="486">
        <f t="shared" ca="1" si="53"/>
        <v>0.08</v>
      </c>
      <c r="T269">
        <v>23</v>
      </c>
      <c r="U269" s="469" t="str">
        <f t="shared" si="54"/>
        <v>C78-R2</v>
      </c>
      <c r="V269">
        <v>78</v>
      </c>
      <c r="W269" s="470" t="s">
        <v>493</v>
      </c>
      <c r="X269" s="470" t="s">
        <v>494</v>
      </c>
      <c r="Y269">
        <v>2</v>
      </c>
      <c r="AA269" s="504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27"/>
      <c r="C270" s="404" t="str">
        <f t="shared" si="51"/>
        <v>C79-R3</v>
      </c>
      <c r="D270" s="405">
        <v>0.3613425925925926</v>
      </c>
      <c r="E270" s="405">
        <v>0.36149305555555555</v>
      </c>
      <c r="F270" s="406">
        <f t="shared" si="67"/>
        <v>1.7</v>
      </c>
      <c r="G270" s="468">
        <f t="shared" si="67"/>
        <v>5.89</v>
      </c>
      <c r="H270" s="407">
        <f t="shared" si="67"/>
        <v>1.2</v>
      </c>
      <c r="I270" s="407">
        <f t="shared" si="58"/>
        <v>7.59</v>
      </c>
      <c r="J270" s="407">
        <f t="shared" si="52"/>
        <v>7.6800000035762785</v>
      </c>
      <c r="K270" s="408">
        <f t="shared" si="59"/>
        <v>9.0000003576278687E-2</v>
      </c>
      <c r="L270" s="409">
        <f t="shared" si="60"/>
        <v>0.5</v>
      </c>
      <c r="M270" s="410">
        <f t="shared" si="61"/>
        <v>8.09</v>
      </c>
      <c r="N270" s="410">
        <f t="shared" si="62"/>
        <v>8.1800000035762785</v>
      </c>
      <c r="O270" s="411"/>
      <c r="P270" s="485">
        <f t="shared" ca="1" si="63"/>
        <v>0.40112268518518923</v>
      </c>
      <c r="Q270" s="484">
        <f t="shared" ca="1" si="64"/>
        <v>0.40127314814815218</v>
      </c>
      <c r="R270" s="486">
        <v>9.0000003576278687E-2</v>
      </c>
      <c r="S270" s="486">
        <f t="shared" ca="1" si="53"/>
        <v>7.0000000000000007E-2</v>
      </c>
      <c r="T270">
        <v>1</v>
      </c>
      <c r="U270" s="469" t="str">
        <f t="shared" si="54"/>
        <v>C79-R3</v>
      </c>
      <c r="V270">
        <v>79</v>
      </c>
      <c r="W270" s="470" t="s">
        <v>493</v>
      </c>
      <c r="X270" s="470" t="s">
        <v>494</v>
      </c>
      <c r="Y270">
        <v>3</v>
      </c>
      <c r="AA270" s="504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27"/>
      <c r="C271" s="404" t="str">
        <f t="shared" si="51"/>
        <v>C79-R5</v>
      </c>
      <c r="D271" s="405">
        <v>0.36159722222222224</v>
      </c>
      <c r="E271" s="405">
        <v>0.36173611111111109</v>
      </c>
      <c r="F271" s="406">
        <f t="shared" si="67"/>
        <v>1.7</v>
      </c>
      <c r="G271" s="468">
        <f t="shared" si="67"/>
        <v>5.89</v>
      </c>
      <c r="H271" s="407">
        <f t="shared" si="67"/>
        <v>1.2</v>
      </c>
      <c r="I271" s="407">
        <f t="shared" si="58"/>
        <v>7.59</v>
      </c>
      <c r="J271" s="407">
        <f t="shared" si="52"/>
        <v>7.6199999993294476</v>
      </c>
      <c r="K271" s="408">
        <f t="shared" si="59"/>
        <v>2.9999999329447746E-2</v>
      </c>
      <c r="L271" s="409">
        <f t="shared" si="60"/>
        <v>0.5</v>
      </c>
      <c r="M271" s="410">
        <f t="shared" si="61"/>
        <v>8.09</v>
      </c>
      <c r="N271" s="410">
        <f t="shared" si="62"/>
        <v>8.1199999993294476</v>
      </c>
      <c r="O271" s="411"/>
      <c r="P271" s="485">
        <f t="shared" ca="1" si="63"/>
        <v>0.40153935185185591</v>
      </c>
      <c r="Q271" s="484">
        <f t="shared" ca="1" si="64"/>
        <v>0.40171296296296705</v>
      </c>
      <c r="R271" s="486">
        <v>2.9999999329447746E-2</v>
      </c>
      <c r="S271" s="486">
        <f t="shared" ca="1" si="53"/>
        <v>0.03</v>
      </c>
      <c r="T271">
        <v>2</v>
      </c>
      <c r="U271" s="469" t="str">
        <f t="shared" si="54"/>
        <v>C79-R5</v>
      </c>
      <c r="V271">
        <v>79</v>
      </c>
      <c r="W271" s="470" t="s">
        <v>493</v>
      </c>
      <c r="X271" s="470" t="s">
        <v>494</v>
      </c>
      <c r="Y271">
        <v>5</v>
      </c>
      <c r="AA271" s="504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27"/>
      <c r="C272" s="404" t="str">
        <f t="shared" si="51"/>
        <v>C79-R7</v>
      </c>
      <c r="D272" s="405">
        <v>0.36182870370370368</v>
      </c>
      <c r="E272" s="405">
        <v>0.36200231481481482</v>
      </c>
      <c r="F272" s="406">
        <f t="shared" si="67"/>
        <v>1.7</v>
      </c>
      <c r="G272" s="468">
        <f t="shared" si="67"/>
        <v>5.89</v>
      </c>
      <c r="H272" s="407">
        <f t="shared" si="67"/>
        <v>1.2</v>
      </c>
      <c r="I272" s="407">
        <f t="shared" si="58"/>
        <v>7.59</v>
      </c>
      <c r="J272" s="407">
        <f t="shared" si="52"/>
        <v>7.6699999982118605</v>
      </c>
      <c r="K272" s="408">
        <f t="shared" si="59"/>
        <v>7.9999998211860657E-2</v>
      </c>
      <c r="L272" s="409">
        <f t="shared" si="60"/>
        <v>0.5</v>
      </c>
      <c r="M272" s="410">
        <f t="shared" si="61"/>
        <v>8.09</v>
      </c>
      <c r="N272" s="410">
        <f t="shared" si="62"/>
        <v>8.1699999982118605</v>
      </c>
      <c r="O272" s="411"/>
      <c r="P272" s="485">
        <f t="shared" ca="1" si="63"/>
        <v>0.40197916666667077</v>
      </c>
      <c r="Q272" s="484">
        <f t="shared" ca="1" si="64"/>
        <v>0.40214120370370782</v>
      </c>
      <c r="R272" s="486">
        <v>7.9999998211860657E-2</v>
      </c>
      <c r="S272" s="486">
        <f t="shared" ca="1" si="53"/>
        <v>0.12</v>
      </c>
      <c r="T272">
        <v>3</v>
      </c>
      <c r="U272" s="469" t="str">
        <f t="shared" si="54"/>
        <v>C79-R7</v>
      </c>
      <c r="V272">
        <v>79</v>
      </c>
      <c r="W272" s="470" t="s">
        <v>493</v>
      </c>
      <c r="X272" s="470" t="s">
        <v>494</v>
      </c>
      <c r="Y272">
        <v>7</v>
      </c>
      <c r="AA272" s="504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27"/>
      <c r="C273" s="404" t="str">
        <f t="shared" si="51"/>
        <v>C79-R9</v>
      </c>
      <c r="D273" s="405">
        <v>0.36208333333333331</v>
      </c>
      <c r="E273" s="405">
        <v>0.36222222222222222</v>
      </c>
      <c r="F273" s="406">
        <f t="shared" si="67"/>
        <v>1.7</v>
      </c>
      <c r="G273" s="468">
        <f t="shared" si="67"/>
        <v>5.89</v>
      </c>
      <c r="H273" s="407">
        <f t="shared" si="67"/>
        <v>1.2</v>
      </c>
      <c r="I273" s="407">
        <f t="shared" si="58"/>
        <v>7.59</v>
      </c>
      <c r="J273" s="407">
        <f t="shared" si="52"/>
        <v>7.6400000007450579</v>
      </c>
      <c r="K273" s="408">
        <f t="shared" si="59"/>
        <v>5.000000074505806E-2</v>
      </c>
      <c r="L273" s="409">
        <f t="shared" si="60"/>
        <v>0.5</v>
      </c>
      <c r="M273" s="410">
        <f t="shared" si="61"/>
        <v>8.09</v>
      </c>
      <c r="N273" s="410">
        <f t="shared" si="62"/>
        <v>8.1400000007450579</v>
      </c>
      <c r="O273" s="411"/>
      <c r="P273" s="485">
        <f t="shared" ca="1" si="63"/>
        <v>0.40241898148148558</v>
      </c>
      <c r="Q273" s="484">
        <f t="shared" ca="1" si="64"/>
        <v>0.40259259259259672</v>
      </c>
      <c r="R273" s="486">
        <v>5.000000074505806E-2</v>
      </c>
      <c r="S273" s="486">
        <f t="shared" ca="1" si="53"/>
        <v>0.06</v>
      </c>
      <c r="T273">
        <v>4</v>
      </c>
      <c r="U273" s="469" t="str">
        <f t="shared" si="54"/>
        <v>C79-R9</v>
      </c>
      <c r="V273">
        <v>79</v>
      </c>
      <c r="W273" s="470" t="s">
        <v>493</v>
      </c>
      <c r="X273" s="470" t="s">
        <v>494</v>
      </c>
      <c r="Y273">
        <v>9</v>
      </c>
      <c r="AA273" s="504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27"/>
      <c r="C274" s="404" t="str">
        <f t="shared" ref="C274:C337" si="68">U274</f>
        <v>C79-R11</v>
      </c>
      <c r="D274" s="405">
        <v>0.36232638888888891</v>
      </c>
      <c r="E274" s="405">
        <v>0.36249999999999999</v>
      </c>
      <c r="F274" s="406">
        <f t="shared" si="67"/>
        <v>1.7</v>
      </c>
      <c r="G274" s="468">
        <f t="shared" si="67"/>
        <v>5.89</v>
      </c>
      <c r="H274" s="407">
        <f t="shared" si="67"/>
        <v>1.2</v>
      </c>
      <c r="I274" s="407">
        <f t="shared" si="58"/>
        <v>7.59</v>
      </c>
      <c r="J274" s="407">
        <f t="shared" ref="J274:J337" si="69">I274+R274</f>
        <v>7.7099999973177908</v>
      </c>
      <c r="K274" s="408">
        <f t="shared" si="59"/>
        <v>0.11999999731779099</v>
      </c>
      <c r="L274" s="409">
        <f t="shared" si="60"/>
        <v>0.5</v>
      </c>
      <c r="M274" s="410">
        <f t="shared" si="61"/>
        <v>8.09</v>
      </c>
      <c r="N274" s="410">
        <f t="shared" si="62"/>
        <v>8.2099999973177908</v>
      </c>
      <c r="O274" s="411"/>
      <c r="P274" s="485">
        <f t="shared" ca="1" si="63"/>
        <v>0.40288194444444858</v>
      </c>
      <c r="Q274" s="484">
        <f t="shared" ca="1" si="64"/>
        <v>0.40302083333333749</v>
      </c>
      <c r="R274" s="486">
        <v>0.11999999731779099</v>
      </c>
      <c r="S274" s="486">
        <f t="shared" ref="S274:S337" ca="1" si="70">RANDBETWEEN(1,15)/100</f>
        <v>0.12</v>
      </c>
      <c r="T274">
        <v>5</v>
      </c>
      <c r="U274" s="469" t="str">
        <f t="shared" ref="U274:U337" si="71">W274&amp;V274&amp;"-"&amp;X274&amp;Y274</f>
        <v>C79-R11</v>
      </c>
      <c r="V274">
        <v>79</v>
      </c>
      <c r="W274" s="470" t="s">
        <v>493</v>
      </c>
      <c r="X274" s="470" t="s">
        <v>494</v>
      </c>
      <c r="Y274">
        <v>11</v>
      </c>
      <c r="AA274" s="504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27"/>
      <c r="C275" s="404" t="str">
        <f t="shared" si="68"/>
        <v>C79-R13</v>
      </c>
      <c r="D275" s="405">
        <v>0.36258101851851854</v>
      </c>
      <c r="E275" s="405">
        <v>0.36274305555555558</v>
      </c>
      <c r="F275" s="406">
        <f t="shared" ref="F275:H290" si="74">F274</f>
        <v>1.7</v>
      </c>
      <c r="G275" s="468">
        <f t="shared" si="74"/>
        <v>5.89</v>
      </c>
      <c r="H275" s="407">
        <f t="shared" si="74"/>
        <v>1.2</v>
      </c>
      <c r="I275" s="407">
        <f t="shared" ref="I275:I338" si="75">F275+G275</f>
        <v>7.59</v>
      </c>
      <c r="J275" s="407">
        <f t="shared" si="69"/>
        <v>7.7400000059604643</v>
      </c>
      <c r="K275" s="408">
        <f t="shared" ref="K275:K338" si="76">J275-I275</f>
        <v>0.15000000596046448</v>
      </c>
      <c r="L275" s="409">
        <f t="shared" ref="L275:L338" si="77">L274</f>
        <v>0.5</v>
      </c>
      <c r="M275" s="410">
        <f t="shared" ref="M275:M338" si="78">I275+L275</f>
        <v>8.09</v>
      </c>
      <c r="N275" s="410">
        <f t="shared" ref="N275:N338" si="79">J275+L275</f>
        <v>8.2400000059604643</v>
      </c>
      <c r="O275" s="411"/>
      <c r="P275" s="485">
        <f t="shared" ref="P275:P338" ca="1" si="80">Q274+TIME(0,0,RANDBETWEEN(20,25))</f>
        <v>0.40329861111111526</v>
      </c>
      <c r="Q275" s="484">
        <f t="shared" ref="Q275:Q338" ca="1" si="81">P275+TIME(0,0,RANDBETWEEN(12,15))</f>
        <v>0.4034722222222264</v>
      </c>
      <c r="R275" s="486">
        <v>0.15000000596046448</v>
      </c>
      <c r="S275" s="486">
        <f t="shared" ca="1" si="70"/>
        <v>0.11</v>
      </c>
      <c r="T275">
        <v>6</v>
      </c>
      <c r="U275" s="469" t="str">
        <f t="shared" si="71"/>
        <v>C79-R13</v>
      </c>
      <c r="V275">
        <v>79</v>
      </c>
      <c r="W275" s="470" t="s">
        <v>493</v>
      </c>
      <c r="X275" s="470" t="s">
        <v>494</v>
      </c>
      <c r="Y275">
        <v>13</v>
      </c>
      <c r="AA275" s="504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27"/>
      <c r="C276" s="404" t="str">
        <f t="shared" si="68"/>
        <v>C79-R15</v>
      </c>
      <c r="D276" s="405">
        <v>0.3628587962962963</v>
      </c>
      <c r="E276" s="405">
        <v>0.36299768518518516</v>
      </c>
      <c r="F276" s="406">
        <f t="shared" si="74"/>
        <v>1.7</v>
      </c>
      <c r="G276" s="468">
        <f t="shared" si="74"/>
        <v>5.89</v>
      </c>
      <c r="H276" s="407">
        <f t="shared" si="74"/>
        <v>1.2</v>
      </c>
      <c r="I276" s="407">
        <f t="shared" si="75"/>
        <v>7.59</v>
      </c>
      <c r="J276" s="407">
        <f t="shared" si="69"/>
        <v>7.5999999997764824</v>
      </c>
      <c r="K276" s="408">
        <f t="shared" si="76"/>
        <v>9.9999997764825821E-3</v>
      </c>
      <c r="L276" s="409">
        <f t="shared" si="77"/>
        <v>0.5</v>
      </c>
      <c r="M276" s="410">
        <f t="shared" si="78"/>
        <v>8.09</v>
      </c>
      <c r="N276" s="410">
        <f t="shared" si="79"/>
        <v>8.0999999997764824</v>
      </c>
      <c r="O276" s="411"/>
      <c r="P276" s="485">
        <f t="shared" ca="1" si="80"/>
        <v>0.40373842592593012</v>
      </c>
      <c r="Q276" s="484">
        <f t="shared" ca="1" si="81"/>
        <v>0.40388888888889307</v>
      </c>
      <c r="R276" s="486">
        <v>9.9999997764825821E-3</v>
      </c>
      <c r="S276" s="486">
        <f t="shared" ca="1" si="70"/>
        <v>0.13</v>
      </c>
      <c r="T276">
        <v>7</v>
      </c>
      <c r="U276" s="469" t="str">
        <f t="shared" si="71"/>
        <v>C79-R15</v>
      </c>
      <c r="V276">
        <v>79</v>
      </c>
      <c r="W276" s="470" t="s">
        <v>493</v>
      </c>
      <c r="X276" s="470" t="s">
        <v>494</v>
      </c>
      <c r="Y276">
        <v>15</v>
      </c>
      <c r="AA276" s="504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27"/>
      <c r="C277" s="404" t="str">
        <f t="shared" si="68"/>
        <v>C79-R17</v>
      </c>
      <c r="D277" s="405">
        <v>0.36311342592592594</v>
      </c>
      <c r="E277" s="405">
        <v>0.36326388888888889</v>
      </c>
      <c r="F277" s="406">
        <f t="shared" si="74"/>
        <v>1.7</v>
      </c>
      <c r="G277" s="468">
        <f t="shared" si="74"/>
        <v>5.89</v>
      </c>
      <c r="H277" s="407">
        <f t="shared" si="74"/>
        <v>1.2</v>
      </c>
      <c r="I277" s="407">
        <f t="shared" si="75"/>
        <v>7.59</v>
      </c>
      <c r="J277" s="407">
        <f t="shared" si="69"/>
        <v>7.6600000002980231</v>
      </c>
      <c r="K277" s="408">
        <f t="shared" si="76"/>
        <v>7.0000000298023224E-2</v>
      </c>
      <c r="L277" s="409">
        <f t="shared" si="77"/>
        <v>0.5</v>
      </c>
      <c r="M277" s="410">
        <f t="shared" si="78"/>
        <v>8.09</v>
      </c>
      <c r="N277" s="410">
        <f t="shared" si="79"/>
        <v>8.1600000002980231</v>
      </c>
      <c r="O277" s="411"/>
      <c r="P277" s="485">
        <f t="shared" ca="1" si="80"/>
        <v>0.40416666666667084</v>
      </c>
      <c r="Q277" s="484">
        <f t="shared" ca="1" si="81"/>
        <v>0.40432870370370788</v>
      </c>
      <c r="R277" s="486">
        <v>7.0000000298023224E-2</v>
      </c>
      <c r="S277" s="486">
        <f t="shared" ca="1" si="70"/>
        <v>0.03</v>
      </c>
      <c r="T277">
        <v>8</v>
      </c>
      <c r="U277" s="469" t="str">
        <f t="shared" si="71"/>
        <v>C79-R17</v>
      </c>
      <c r="V277">
        <v>79</v>
      </c>
      <c r="W277" s="470" t="s">
        <v>493</v>
      </c>
      <c r="X277" s="470" t="s">
        <v>494</v>
      </c>
      <c r="Y277">
        <v>17</v>
      </c>
      <c r="AA277" s="504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27"/>
      <c r="C278" s="404" t="str">
        <f t="shared" si="68"/>
        <v>C79-R19</v>
      </c>
      <c r="D278" s="405">
        <v>0.3634027777777778</v>
      </c>
      <c r="E278" s="405">
        <v>0.36355324074074075</v>
      </c>
      <c r="F278" s="406">
        <f t="shared" si="74"/>
        <v>1.7</v>
      </c>
      <c r="G278" s="468">
        <f t="shared" si="74"/>
        <v>5.89</v>
      </c>
      <c r="H278" s="407">
        <f t="shared" si="74"/>
        <v>1.2</v>
      </c>
      <c r="I278" s="407">
        <f t="shared" si="75"/>
        <v>7.59</v>
      </c>
      <c r="J278" s="407">
        <f t="shared" si="69"/>
        <v>7.6600000002980231</v>
      </c>
      <c r="K278" s="408">
        <f t="shared" si="76"/>
        <v>7.0000000298023224E-2</v>
      </c>
      <c r="L278" s="409">
        <f t="shared" si="77"/>
        <v>0.5</v>
      </c>
      <c r="M278" s="410">
        <f t="shared" si="78"/>
        <v>8.09</v>
      </c>
      <c r="N278" s="410">
        <f t="shared" si="79"/>
        <v>8.1600000002980231</v>
      </c>
      <c r="O278" s="411"/>
      <c r="P278" s="485">
        <f t="shared" ca="1" si="80"/>
        <v>0.40459490740741161</v>
      </c>
      <c r="Q278" s="484">
        <f t="shared" ca="1" si="81"/>
        <v>0.40473379629630052</v>
      </c>
      <c r="R278" s="486">
        <v>7.0000000298023224E-2</v>
      </c>
      <c r="S278" s="486">
        <f t="shared" ca="1" si="70"/>
        <v>0.1</v>
      </c>
      <c r="T278">
        <v>9</v>
      </c>
      <c r="U278" s="469" t="str">
        <f t="shared" si="71"/>
        <v>C79-R19</v>
      </c>
      <c r="V278">
        <v>79</v>
      </c>
      <c r="W278" s="470" t="s">
        <v>493</v>
      </c>
      <c r="X278" s="470" t="s">
        <v>494</v>
      </c>
      <c r="Y278">
        <v>19</v>
      </c>
      <c r="AA278" s="504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27" t="s">
        <v>523</v>
      </c>
      <c r="C279" s="404" t="str">
        <f t="shared" si="68"/>
        <v>C79-R21</v>
      </c>
      <c r="D279" s="405">
        <v>0.36365740740740743</v>
      </c>
      <c r="E279" s="405">
        <v>0.36380787037037038</v>
      </c>
      <c r="F279" s="406">
        <f t="shared" si="74"/>
        <v>1.7</v>
      </c>
      <c r="G279" s="468">
        <f t="shared" si="74"/>
        <v>5.89</v>
      </c>
      <c r="H279" s="407">
        <f t="shared" si="74"/>
        <v>1.2</v>
      </c>
      <c r="I279" s="407">
        <f t="shared" si="75"/>
        <v>7.59</v>
      </c>
      <c r="J279" s="407">
        <f t="shared" si="69"/>
        <v>7.7099999973177908</v>
      </c>
      <c r="K279" s="408">
        <f t="shared" si="76"/>
        <v>0.11999999731779099</v>
      </c>
      <c r="L279" s="409">
        <f t="shared" si="77"/>
        <v>0.5</v>
      </c>
      <c r="M279" s="410">
        <f t="shared" si="78"/>
        <v>8.09</v>
      </c>
      <c r="N279" s="410">
        <f t="shared" si="79"/>
        <v>8.2099999973177908</v>
      </c>
      <c r="O279" s="411"/>
      <c r="P279" s="485">
        <f t="shared" ca="1" si="80"/>
        <v>0.40502314814815238</v>
      </c>
      <c r="Q279" s="484">
        <f t="shared" ca="1" si="81"/>
        <v>0.40517361111111533</v>
      </c>
      <c r="R279" s="486">
        <v>0.11999999731779099</v>
      </c>
      <c r="S279" s="486">
        <f t="shared" ca="1" si="70"/>
        <v>0.05</v>
      </c>
      <c r="T279">
        <v>10</v>
      </c>
      <c r="U279" s="503" t="str">
        <f t="shared" si="71"/>
        <v>C79-R21</v>
      </c>
      <c r="V279">
        <v>79</v>
      </c>
      <c r="W279" s="503" t="s">
        <v>493</v>
      </c>
      <c r="X279" s="503" t="s">
        <v>494</v>
      </c>
      <c r="Y279">
        <v>21</v>
      </c>
      <c r="AA279" s="504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27"/>
      <c r="C280" s="404" t="str">
        <f t="shared" si="68"/>
        <v>C79-R23</v>
      </c>
      <c r="D280" s="405">
        <v>0.36390046296296297</v>
      </c>
      <c r="E280" s="405">
        <v>0.36406250000000001</v>
      </c>
      <c r="F280" s="406">
        <f t="shared" si="74"/>
        <v>1.7</v>
      </c>
      <c r="G280" s="468">
        <f t="shared" si="74"/>
        <v>5.89</v>
      </c>
      <c r="H280" s="407">
        <f t="shared" si="74"/>
        <v>1.2</v>
      </c>
      <c r="I280" s="407">
        <f t="shared" si="75"/>
        <v>7.59</v>
      </c>
      <c r="J280" s="407">
        <f t="shared" si="69"/>
        <v>7.5999999997764824</v>
      </c>
      <c r="K280" s="408">
        <f t="shared" si="76"/>
        <v>9.9999997764825821E-3</v>
      </c>
      <c r="L280" s="409">
        <f t="shared" si="77"/>
        <v>0.5</v>
      </c>
      <c r="M280" s="410">
        <f t="shared" si="78"/>
        <v>8.09</v>
      </c>
      <c r="N280" s="410">
        <f t="shared" si="79"/>
        <v>8.0999999997764824</v>
      </c>
      <c r="O280" s="411"/>
      <c r="P280" s="485">
        <f t="shared" ca="1" si="80"/>
        <v>0.40540509259259683</v>
      </c>
      <c r="Q280" s="484">
        <f t="shared" ca="1" si="81"/>
        <v>0.40556712962963387</v>
      </c>
      <c r="R280" s="486">
        <v>9.9999997764825821E-3</v>
      </c>
      <c r="S280" s="486">
        <f t="shared" ca="1" si="70"/>
        <v>0.14000000000000001</v>
      </c>
      <c r="T280">
        <v>11</v>
      </c>
      <c r="U280" s="469" t="str">
        <f t="shared" si="71"/>
        <v>C79-R23</v>
      </c>
      <c r="V280">
        <v>79</v>
      </c>
      <c r="W280" s="470" t="s">
        <v>493</v>
      </c>
      <c r="X280" s="470" t="s">
        <v>494</v>
      </c>
      <c r="Y280">
        <v>23</v>
      </c>
      <c r="AA280" s="504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27"/>
      <c r="C281" s="404" t="str">
        <f t="shared" si="68"/>
        <v>C79-R25</v>
      </c>
      <c r="D281" s="405">
        <v>0.36413194444444447</v>
      </c>
      <c r="E281" s="405">
        <v>0.36429398148148145</v>
      </c>
      <c r="F281" s="406">
        <f t="shared" si="74"/>
        <v>1.7</v>
      </c>
      <c r="G281" s="468">
        <f t="shared" si="74"/>
        <v>5.89</v>
      </c>
      <c r="H281" s="407">
        <f t="shared" si="74"/>
        <v>1.2</v>
      </c>
      <c r="I281" s="407">
        <f t="shared" si="75"/>
        <v>7.59</v>
      </c>
      <c r="J281" s="407">
        <f t="shared" si="69"/>
        <v>7.7199999952316283</v>
      </c>
      <c r="K281" s="408">
        <f t="shared" si="76"/>
        <v>0.12999999523162842</v>
      </c>
      <c r="L281" s="409">
        <f t="shared" si="77"/>
        <v>0.5</v>
      </c>
      <c r="M281" s="410">
        <f t="shared" si="78"/>
        <v>8.09</v>
      </c>
      <c r="N281" s="410">
        <f t="shared" si="79"/>
        <v>8.2199999952316283</v>
      </c>
      <c r="O281" s="411"/>
      <c r="P281" s="485">
        <f t="shared" ca="1" si="80"/>
        <v>0.40581018518518941</v>
      </c>
      <c r="Q281" s="484">
        <f t="shared" ca="1" si="81"/>
        <v>0.40598379629630055</v>
      </c>
      <c r="R281" s="486">
        <v>0.12999999523162842</v>
      </c>
      <c r="S281" s="486">
        <f t="shared" ca="1" si="70"/>
        <v>0.1</v>
      </c>
      <c r="T281">
        <v>12</v>
      </c>
      <c r="U281" s="469" t="str">
        <f t="shared" si="71"/>
        <v>C79-R25</v>
      </c>
      <c r="V281">
        <v>79</v>
      </c>
      <c r="W281" s="470" t="s">
        <v>493</v>
      </c>
      <c r="X281" s="470" t="s">
        <v>494</v>
      </c>
      <c r="Y281">
        <v>25</v>
      </c>
      <c r="AA281" s="504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27"/>
      <c r="C282" s="404" t="str">
        <f t="shared" si="68"/>
        <v>C79-R27</v>
      </c>
      <c r="D282" s="405">
        <v>0.36442129629629627</v>
      </c>
      <c r="E282" s="405">
        <v>0.36459490740740741</v>
      </c>
      <c r="F282" s="406">
        <f t="shared" si="74"/>
        <v>1.7</v>
      </c>
      <c r="G282" s="468">
        <f t="shared" si="74"/>
        <v>5.89</v>
      </c>
      <c r="H282" s="407">
        <f t="shared" si="74"/>
        <v>1.2</v>
      </c>
      <c r="I282" s="407">
        <f t="shared" si="75"/>
        <v>7.59</v>
      </c>
      <c r="J282" s="407">
        <f t="shared" si="69"/>
        <v>7.6299999991059302</v>
      </c>
      <c r="K282" s="408">
        <f t="shared" si="76"/>
        <v>3.9999999105930328E-2</v>
      </c>
      <c r="L282" s="409">
        <f t="shared" si="77"/>
        <v>0.5</v>
      </c>
      <c r="M282" s="410">
        <f t="shared" si="78"/>
        <v>8.09</v>
      </c>
      <c r="N282" s="410">
        <f t="shared" si="79"/>
        <v>8.1299999991059302</v>
      </c>
      <c r="O282" s="411"/>
      <c r="P282" s="485">
        <f t="shared" ca="1" si="80"/>
        <v>0.40623842592593018</v>
      </c>
      <c r="Q282" s="484">
        <f t="shared" ca="1" si="81"/>
        <v>0.40637731481481909</v>
      </c>
      <c r="R282" s="486">
        <v>3.9999999105930328E-2</v>
      </c>
      <c r="S282" s="486">
        <f t="shared" ca="1" si="70"/>
        <v>0.09</v>
      </c>
      <c r="T282">
        <v>13</v>
      </c>
      <c r="U282" s="469" t="str">
        <f t="shared" si="71"/>
        <v>C79-R27</v>
      </c>
      <c r="V282">
        <v>79</v>
      </c>
      <c r="W282" s="470" t="s">
        <v>493</v>
      </c>
      <c r="X282" s="470" t="s">
        <v>494</v>
      </c>
      <c r="Y282">
        <v>27</v>
      </c>
      <c r="AA282" s="504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27"/>
      <c r="C283" s="404" t="str">
        <f t="shared" si="68"/>
        <v>C79-R29</v>
      </c>
      <c r="D283" s="405">
        <v>0.36469907407407409</v>
      </c>
      <c r="E283" s="405">
        <v>0.36484953703703704</v>
      </c>
      <c r="F283" s="406">
        <f t="shared" si="74"/>
        <v>1.7</v>
      </c>
      <c r="G283" s="468">
        <f t="shared" si="74"/>
        <v>5.89</v>
      </c>
      <c r="H283" s="407">
        <f t="shared" si="74"/>
        <v>1.2</v>
      </c>
      <c r="I283" s="407">
        <f t="shared" si="75"/>
        <v>7.59</v>
      </c>
      <c r="J283" s="407">
        <f t="shared" si="69"/>
        <v>7.6400000007450579</v>
      </c>
      <c r="K283" s="408">
        <f t="shared" si="76"/>
        <v>5.000000074505806E-2</v>
      </c>
      <c r="L283" s="409">
        <f t="shared" si="77"/>
        <v>0.5</v>
      </c>
      <c r="M283" s="410">
        <f t="shared" si="78"/>
        <v>8.09</v>
      </c>
      <c r="N283" s="410">
        <f t="shared" si="79"/>
        <v>8.1400000007450579</v>
      </c>
      <c r="O283" s="411"/>
      <c r="P283" s="485">
        <f t="shared" ca="1" si="80"/>
        <v>0.40662037037037463</v>
      </c>
      <c r="Q283" s="484">
        <f t="shared" ca="1" si="81"/>
        <v>0.40677083333333758</v>
      </c>
      <c r="R283" s="486">
        <v>5.000000074505806E-2</v>
      </c>
      <c r="S283" s="486">
        <f t="shared" ca="1" si="70"/>
        <v>0.08</v>
      </c>
      <c r="T283">
        <v>14</v>
      </c>
      <c r="U283" s="469" t="str">
        <f t="shared" si="71"/>
        <v>C79-R29</v>
      </c>
      <c r="V283">
        <v>79</v>
      </c>
      <c r="W283" s="470" t="s">
        <v>493</v>
      </c>
      <c r="X283" s="470" t="s">
        <v>494</v>
      </c>
      <c r="Y283">
        <v>29</v>
      </c>
      <c r="AA283" s="504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27"/>
      <c r="C284" s="404" t="str">
        <f t="shared" si="68"/>
        <v>C79-R31</v>
      </c>
      <c r="D284" s="405">
        <v>0.36498842592592595</v>
      </c>
      <c r="E284" s="405">
        <v>0.36516203703703703</v>
      </c>
      <c r="F284" s="406">
        <f t="shared" si="74"/>
        <v>1.7</v>
      </c>
      <c r="G284" s="468">
        <f t="shared" si="74"/>
        <v>5.89</v>
      </c>
      <c r="H284" s="407">
        <f t="shared" si="74"/>
        <v>1.2</v>
      </c>
      <c r="I284" s="407">
        <f t="shared" si="75"/>
        <v>7.59</v>
      </c>
      <c r="J284" s="407">
        <f t="shared" si="69"/>
        <v>7.6199999993294476</v>
      </c>
      <c r="K284" s="408">
        <f t="shared" si="76"/>
        <v>2.9999999329447746E-2</v>
      </c>
      <c r="L284" s="409">
        <f t="shared" si="77"/>
        <v>0.5</v>
      </c>
      <c r="M284" s="410">
        <f t="shared" si="78"/>
        <v>8.09</v>
      </c>
      <c r="N284" s="410">
        <f t="shared" si="79"/>
        <v>8.1199999993294476</v>
      </c>
      <c r="O284" s="411"/>
      <c r="P284" s="485">
        <f t="shared" ca="1" si="80"/>
        <v>0.40701388888889312</v>
      </c>
      <c r="Q284" s="484">
        <f t="shared" ca="1" si="81"/>
        <v>0.40717592592593016</v>
      </c>
      <c r="R284" s="486">
        <v>2.9999999329447746E-2</v>
      </c>
      <c r="S284" s="486">
        <f t="shared" ca="1" si="70"/>
        <v>0.12</v>
      </c>
      <c r="T284">
        <v>15</v>
      </c>
      <c r="U284" s="469" t="str">
        <f t="shared" si="71"/>
        <v>C79-R31</v>
      </c>
      <c r="V284">
        <v>79</v>
      </c>
      <c r="W284" s="470" t="s">
        <v>493</v>
      </c>
      <c r="X284" s="470" t="s">
        <v>494</v>
      </c>
      <c r="Y284">
        <v>31</v>
      </c>
      <c r="AA284" s="504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27"/>
      <c r="C285" s="404" t="str">
        <f t="shared" si="68"/>
        <v>C79-R33</v>
      </c>
      <c r="D285" s="405">
        <v>0.36526620370370372</v>
      </c>
      <c r="E285" s="405">
        <v>0.36540509259259257</v>
      </c>
      <c r="F285" s="406">
        <f t="shared" si="74"/>
        <v>1.7</v>
      </c>
      <c r="G285" s="468">
        <f t="shared" si="74"/>
        <v>5.89</v>
      </c>
      <c r="H285" s="407">
        <f t="shared" si="74"/>
        <v>1.2</v>
      </c>
      <c r="I285" s="407">
        <f t="shared" si="75"/>
        <v>7.59</v>
      </c>
      <c r="J285" s="407">
        <f t="shared" si="69"/>
        <v>7.6499999986588954</v>
      </c>
      <c r="K285" s="408">
        <f t="shared" si="76"/>
        <v>5.9999998658895493E-2</v>
      </c>
      <c r="L285" s="409">
        <f t="shared" si="77"/>
        <v>0.5</v>
      </c>
      <c r="M285" s="410">
        <f t="shared" si="78"/>
        <v>8.09</v>
      </c>
      <c r="N285" s="410">
        <f t="shared" si="79"/>
        <v>8.1499999986588954</v>
      </c>
      <c r="O285" s="411"/>
      <c r="P285" s="485">
        <f t="shared" ca="1" si="80"/>
        <v>0.40745370370370793</v>
      </c>
      <c r="Q285" s="484">
        <f t="shared" ca="1" si="81"/>
        <v>0.40761574074074497</v>
      </c>
      <c r="R285" s="486">
        <v>5.9999998658895493E-2</v>
      </c>
      <c r="S285" s="486">
        <f t="shared" ca="1" si="70"/>
        <v>0.05</v>
      </c>
      <c r="T285">
        <v>16</v>
      </c>
      <c r="U285" s="469" t="str">
        <f t="shared" si="71"/>
        <v>C79-R33</v>
      </c>
      <c r="V285">
        <v>79</v>
      </c>
      <c r="W285" s="470" t="s">
        <v>493</v>
      </c>
      <c r="X285" s="470" t="s">
        <v>494</v>
      </c>
      <c r="Y285">
        <v>33</v>
      </c>
      <c r="AA285" s="504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27"/>
      <c r="C286" s="404" t="str">
        <f t="shared" si="68"/>
        <v>C79-R35</v>
      </c>
      <c r="D286" s="405">
        <v>0.36554398148148148</v>
      </c>
      <c r="E286" s="405">
        <v>0.36570601851851853</v>
      </c>
      <c r="F286" s="406">
        <f t="shared" si="74"/>
        <v>1.7</v>
      </c>
      <c r="G286" s="468">
        <f t="shared" si="74"/>
        <v>5.89</v>
      </c>
      <c r="H286" s="407">
        <f t="shared" si="74"/>
        <v>1.2</v>
      </c>
      <c r="I286" s="407">
        <f t="shared" si="75"/>
        <v>7.59</v>
      </c>
      <c r="J286" s="407">
        <f t="shared" si="69"/>
        <v>7.7099999973177908</v>
      </c>
      <c r="K286" s="408">
        <f t="shared" si="76"/>
        <v>0.11999999731779099</v>
      </c>
      <c r="L286" s="409">
        <f t="shared" si="77"/>
        <v>0.5</v>
      </c>
      <c r="M286" s="410">
        <f t="shared" si="78"/>
        <v>8.09</v>
      </c>
      <c r="N286" s="410">
        <f t="shared" si="79"/>
        <v>8.2099999973177908</v>
      </c>
      <c r="O286" s="411"/>
      <c r="P286" s="485">
        <f t="shared" ca="1" si="80"/>
        <v>0.40790509259259683</v>
      </c>
      <c r="Q286" s="484">
        <f t="shared" ca="1" si="81"/>
        <v>0.40807870370370797</v>
      </c>
      <c r="R286" s="486">
        <v>0.11999999731779099</v>
      </c>
      <c r="S286" s="486">
        <f t="shared" ca="1" si="70"/>
        <v>0.1</v>
      </c>
      <c r="T286">
        <v>17</v>
      </c>
      <c r="U286" s="469" t="str">
        <f t="shared" si="71"/>
        <v>C79-R35</v>
      </c>
      <c r="V286">
        <v>79</v>
      </c>
      <c r="W286" s="470" t="s">
        <v>493</v>
      </c>
      <c r="X286" s="470" t="s">
        <v>494</v>
      </c>
      <c r="Y286">
        <v>35</v>
      </c>
      <c r="AA286" s="504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27"/>
      <c r="C287" s="404" t="str">
        <f t="shared" si="68"/>
        <v>C79-R37</v>
      </c>
      <c r="D287" s="405">
        <v>0.36582175925925925</v>
      </c>
      <c r="E287" s="405">
        <v>0.36599537037037039</v>
      </c>
      <c r="F287" s="406">
        <f t="shared" si="74"/>
        <v>1.7</v>
      </c>
      <c r="G287" s="468">
        <f t="shared" si="74"/>
        <v>5.89</v>
      </c>
      <c r="H287" s="407">
        <f t="shared" si="74"/>
        <v>1.2</v>
      </c>
      <c r="I287" s="407">
        <f t="shared" si="75"/>
        <v>7.59</v>
      </c>
      <c r="J287" s="407">
        <f t="shared" si="69"/>
        <v>7.7099999973177908</v>
      </c>
      <c r="K287" s="408">
        <f t="shared" si="76"/>
        <v>0.11999999731779099</v>
      </c>
      <c r="L287" s="409">
        <f t="shared" si="77"/>
        <v>0.5</v>
      </c>
      <c r="M287" s="410">
        <f t="shared" si="78"/>
        <v>8.09</v>
      </c>
      <c r="N287" s="410">
        <f t="shared" si="79"/>
        <v>8.2099999973177908</v>
      </c>
      <c r="O287" s="411"/>
      <c r="P287" s="485">
        <f t="shared" ca="1" si="80"/>
        <v>0.4083333333333376</v>
      </c>
      <c r="Q287" s="484">
        <f t="shared" ca="1" si="81"/>
        <v>0.40849537037037464</v>
      </c>
      <c r="R287" s="486">
        <v>0.11999999731779099</v>
      </c>
      <c r="S287" s="486">
        <f t="shared" ca="1" si="70"/>
        <v>0.12</v>
      </c>
      <c r="T287">
        <v>18</v>
      </c>
      <c r="U287" s="469" t="str">
        <f t="shared" si="71"/>
        <v>C79-R37</v>
      </c>
      <c r="V287">
        <v>79</v>
      </c>
      <c r="W287" s="470" t="s">
        <v>493</v>
      </c>
      <c r="X287" s="470" t="s">
        <v>494</v>
      </c>
      <c r="Y287">
        <v>37</v>
      </c>
      <c r="AA287" s="504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27"/>
      <c r="C288" s="404" t="str">
        <f t="shared" si="68"/>
        <v>C79-R39</v>
      </c>
      <c r="D288" s="405">
        <v>0.36611111111111111</v>
      </c>
      <c r="E288" s="405">
        <v>0.36625000000000002</v>
      </c>
      <c r="F288" s="406">
        <f t="shared" si="74"/>
        <v>1.7</v>
      </c>
      <c r="G288" s="468">
        <f t="shared" si="74"/>
        <v>5.89</v>
      </c>
      <c r="H288" s="407">
        <f t="shared" si="74"/>
        <v>1.2</v>
      </c>
      <c r="I288" s="407">
        <f t="shared" si="75"/>
        <v>7.59</v>
      </c>
      <c r="J288" s="407">
        <f t="shared" si="69"/>
        <v>7.6800000035762785</v>
      </c>
      <c r="K288" s="408">
        <f t="shared" si="76"/>
        <v>9.0000003576278687E-2</v>
      </c>
      <c r="L288" s="409">
        <f t="shared" si="77"/>
        <v>0.5</v>
      </c>
      <c r="M288" s="410">
        <f t="shared" si="78"/>
        <v>8.09</v>
      </c>
      <c r="N288" s="410">
        <f t="shared" si="79"/>
        <v>8.1800000035762785</v>
      </c>
      <c r="O288" s="411"/>
      <c r="P288" s="485">
        <f t="shared" ca="1" si="80"/>
        <v>0.40872685185185614</v>
      </c>
      <c r="Q288" s="484">
        <f t="shared" ca="1" si="81"/>
        <v>0.40888888888889319</v>
      </c>
      <c r="R288" s="486">
        <v>9.0000003576278687E-2</v>
      </c>
      <c r="S288" s="486">
        <f t="shared" ca="1" si="70"/>
        <v>0.14000000000000001</v>
      </c>
      <c r="T288">
        <v>19</v>
      </c>
      <c r="U288" s="469" t="str">
        <f t="shared" si="71"/>
        <v>C79-R39</v>
      </c>
      <c r="V288">
        <v>79</v>
      </c>
      <c r="W288" s="470" t="s">
        <v>493</v>
      </c>
      <c r="X288" s="470" t="s">
        <v>494</v>
      </c>
      <c r="Y288">
        <v>39</v>
      </c>
      <c r="AA288" s="504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27"/>
      <c r="C289" s="404" t="str">
        <f t="shared" si="68"/>
        <v>C79-R41</v>
      </c>
      <c r="D289" s="405">
        <v>0.36638888888888888</v>
      </c>
      <c r="E289" s="405">
        <v>0.36652777777777779</v>
      </c>
      <c r="F289" s="406">
        <f t="shared" si="74"/>
        <v>1.7</v>
      </c>
      <c r="G289" s="468">
        <f t="shared" si="74"/>
        <v>5.89</v>
      </c>
      <c r="H289" s="407">
        <f t="shared" si="74"/>
        <v>1.2</v>
      </c>
      <c r="I289" s="407">
        <f t="shared" si="75"/>
        <v>7.59</v>
      </c>
      <c r="J289" s="407">
        <f t="shared" si="69"/>
        <v>7.7300000005960463</v>
      </c>
      <c r="K289" s="408">
        <f t="shared" si="76"/>
        <v>0.14000000059604645</v>
      </c>
      <c r="L289" s="409">
        <f t="shared" si="77"/>
        <v>0.5</v>
      </c>
      <c r="M289" s="410">
        <f t="shared" si="78"/>
        <v>8.09</v>
      </c>
      <c r="N289" s="410">
        <f t="shared" si="79"/>
        <v>8.2300000005960463</v>
      </c>
      <c r="O289" s="411"/>
      <c r="P289" s="485">
        <f t="shared" ca="1" si="80"/>
        <v>0.40914351851852282</v>
      </c>
      <c r="Q289" s="484">
        <f t="shared" ca="1" si="81"/>
        <v>0.40929398148148577</v>
      </c>
      <c r="R289" s="486">
        <v>0.14000000059604645</v>
      </c>
      <c r="S289" s="486">
        <f t="shared" ca="1" si="70"/>
        <v>0.15</v>
      </c>
      <c r="T289">
        <v>20</v>
      </c>
      <c r="U289" s="469" t="str">
        <f t="shared" si="71"/>
        <v>C79-R41</v>
      </c>
      <c r="V289">
        <v>79</v>
      </c>
      <c r="W289" s="470" t="s">
        <v>493</v>
      </c>
      <c r="X289" s="470" t="s">
        <v>494</v>
      </c>
      <c r="Y289">
        <v>41</v>
      </c>
      <c r="AA289" s="504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27"/>
      <c r="C290" s="404" t="str">
        <f t="shared" si="68"/>
        <v>C79-R43</v>
      </c>
      <c r="D290" s="405">
        <v>0.36664351851851851</v>
      </c>
      <c r="E290" s="405">
        <v>0.36679398148148146</v>
      </c>
      <c r="F290" s="406">
        <f t="shared" si="74"/>
        <v>1.7</v>
      </c>
      <c r="G290" s="468">
        <f t="shared" si="74"/>
        <v>5.89</v>
      </c>
      <c r="H290" s="407">
        <f t="shared" si="74"/>
        <v>1.2</v>
      </c>
      <c r="I290" s="407">
        <f t="shared" si="75"/>
        <v>7.59</v>
      </c>
      <c r="J290" s="407">
        <f t="shared" si="69"/>
        <v>7.6199999993294476</v>
      </c>
      <c r="K290" s="408">
        <f t="shared" si="76"/>
        <v>2.9999999329447746E-2</v>
      </c>
      <c r="L290" s="409">
        <f t="shared" si="77"/>
        <v>0.5</v>
      </c>
      <c r="M290" s="410">
        <f t="shared" si="78"/>
        <v>8.09</v>
      </c>
      <c r="N290" s="410">
        <f t="shared" si="79"/>
        <v>8.1199999993294476</v>
      </c>
      <c r="O290" s="411"/>
      <c r="P290" s="485">
        <f t="shared" ca="1" si="80"/>
        <v>0.40953703703704131</v>
      </c>
      <c r="Q290" s="484">
        <f t="shared" ca="1" si="81"/>
        <v>0.40969907407407835</v>
      </c>
      <c r="R290" s="486">
        <v>2.9999999329447746E-2</v>
      </c>
      <c r="S290" s="486">
        <f t="shared" ca="1" si="70"/>
        <v>0.12</v>
      </c>
      <c r="T290">
        <v>21</v>
      </c>
      <c r="U290" s="469" t="str">
        <f t="shared" si="71"/>
        <v>C79-R43</v>
      </c>
      <c r="V290">
        <v>79</v>
      </c>
      <c r="W290" s="470" t="s">
        <v>493</v>
      </c>
      <c r="X290" s="470" t="s">
        <v>494</v>
      </c>
      <c r="Y290">
        <v>43</v>
      </c>
      <c r="AA290" s="504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27"/>
      <c r="C291" s="404" t="str">
        <f t="shared" si="68"/>
        <v>C79-R45</v>
      </c>
      <c r="D291" s="405">
        <v>0.36692129629629627</v>
      </c>
      <c r="E291" s="405">
        <v>0.36708333333333332</v>
      </c>
      <c r="F291" s="406">
        <f t="shared" ref="F291:H306" si="82">F290</f>
        <v>1.7</v>
      </c>
      <c r="G291" s="468">
        <f t="shared" si="82"/>
        <v>5.89</v>
      </c>
      <c r="H291" s="407">
        <f t="shared" si="82"/>
        <v>1.2</v>
      </c>
      <c r="I291" s="407">
        <f t="shared" si="75"/>
        <v>7.59</v>
      </c>
      <c r="J291" s="407">
        <f t="shared" si="69"/>
        <v>7.6600000002980231</v>
      </c>
      <c r="K291" s="408">
        <f t="shared" si="76"/>
        <v>7.0000000298023224E-2</v>
      </c>
      <c r="L291" s="409">
        <f t="shared" si="77"/>
        <v>0.5</v>
      </c>
      <c r="M291" s="410">
        <f t="shared" si="78"/>
        <v>8.09</v>
      </c>
      <c r="N291" s="410">
        <f t="shared" si="79"/>
        <v>8.1600000002980231</v>
      </c>
      <c r="O291" s="411"/>
      <c r="P291" s="485">
        <f t="shared" ca="1" si="80"/>
        <v>0.40998842592593021</v>
      </c>
      <c r="Q291" s="484">
        <f t="shared" ca="1" si="81"/>
        <v>0.41013888888889316</v>
      </c>
      <c r="R291" s="486">
        <v>7.0000000298023224E-2</v>
      </c>
      <c r="S291" s="486">
        <f t="shared" ca="1" si="70"/>
        <v>0.1</v>
      </c>
      <c r="T291">
        <v>22</v>
      </c>
      <c r="U291" s="469" t="str">
        <f t="shared" si="71"/>
        <v>C79-R45</v>
      </c>
      <c r="V291">
        <v>79</v>
      </c>
      <c r="W291" s="470" t="s">
        <v>493</v>
      </c>
      <c r="X291" s="470" t="s">
        <v>494</v>
      </c>
      <c r="Y291">
        <v>45</v>
      </c>
      <c r="AA291" s="504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27"/>
      <c r="C292" s="404" t="str">
        <f t="shared" si="68"/>
        <v>C79-R47</v>
      </c>
      <c r="D292" s="405">
        <v>0.36715277777777777</v>
      </c>
      <c r="E292" s="405">
        <v>0.36731481481481482</v>
      </c>
      <c r="F292" s="406">
        <f t="shared" si="82"/>
        <v>1.7</v>
      </c>
      <c r="G292" s="468">
        <f t="shared" si="82"/>
        <v>5.89</v>
      </c>
      <c r="H292" s="407">
        <f t="shared" si="82"/>
        <v>1.2</v>
      </c>
      <c r="I292" s="407">
        <f t="shared" si="75"/>
        <v>7.59</v>
      </c>
      <c r="J292" s="407">
        <f t="shared" si="69"/>
        <v>7.6199999993294476</v>
      </c>
      <c r="K292" s="408">
        <f t="shared" si="76"/>
        <v>2.9999999329447746E-2</v>
      </c>
      <c r="L292" s="409">
        <f t="shared" si="77"/>
        <v>0.5</v>
      </c>
      <c r="M292" s="410">
        <f t="shared" si="78"/>
        <v>8.09</v>
      </c>
      <c r="N292" s="410">
        <f t="shared" si="79"/>
        <v>8.1199999993294476</v>
      </c>
      <c r="O292" s="411"/>
      <c r="P292" s="485">
        <f t="shared" ca="1" si="80"/>
        <v>0.41039351851852279</v>
      </c>
      <c r="Q292" s="484">
        <f t="shared" ca="1" si="81"/>
        <v>0.41056712962963393</v>
      </c>
      <c r="R292" s="486">
        <v>2.9999999329447746E-2</v>
      </c>
      <c r="S292" s="486">
        <f t="shared" ca="1" si="70"/>
        <v>0.15</v>
      </c>
      <c r="T292">
        <v>23</v>
      </c>
      <c r="U292" s="469" t="str">
        <f t="shared" si="71"/>
        <v>C79-R47</v>
      </c>
      <c r="V292">
        <v>79</v>
      </c>
      <c r="W292" s="470" t="s">
        <v>493</v>
      </c>
      <c r="X292" s="470" t="s">
        <v>494</v>
      </c>
      <c r="Y292">
        <v>47</v>
      </c>
      <c r="AA292" s="504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27"/>
      <c r="C293" s="404" t="str">
        <f t="shared" si="68"/>
        <v>C80-R46</v>
      </c>
      <c r="D293" s="405">
        <v>0.3674074074074074</v>
      </c>
      <c r="E293" s="405">
        <v>0.36756944444444445</v>
      </c>
      <c r="F293" s="406">
        <f t="shared" si="82"/>
        <v>1.7</v>
      </c>
      <c r="G293" s="468">
        <f t="shared" si="82"/>
        <v>5.89</v>
      </c>
      <c r="H293" s="407">
        <f t="shared" si="82"/>
        <v>1.2</v>
      </c>
      <c r="I293" s="407">
        <f t="shared" si="75"/>
        <v>7.59</v>
      </c>
      <c r="J293" s="407">
        <f t="shared" si="69"/>
        <v>7.7300000005960463</v>
      </c>
      <c r="K293" s="408">
        <f t="shared" si="76"/>
        <v>0.14000000059604645</v>
      </c>
      <c r="L293" s="409">
        <f t="shared" si="77"/>
        <v>0.5</v>
      </c>
      <c r="M293" s="410">
        <f t="shared" si="78"/>
        <v>8.09</v>
      </c>
      <c r="N293" s="410">
        <f t="shared" si="79"/>
        <v>8.2300000005960463</v>
      </c>
      <c r="O293" s="411"/>
      <c r="P293" s="485">
        <f t="shared" ca="1" si="80"/>
        <v>0.41079861111111543</v>
      </c>
      <c r="Q293" s="484">
        <f t="shared" ca="1" si="81"/>
        <v>0.41097222222222657</v>
      </c>
      <c r="R293" s="486">
        <v>0.14000000059604645</v>
      </c>
      <c r="S293" s="486">
        <f t="shared" ca="1" si="70"/>
        <v>0.11</v>
      </c>
      <c r="T293">
        <v>1</v>
      </c>
      <c r="U293" s="469" t="str">
        <f t="shared" si="71"/>
        <v>C80-R46</v>
      </c>
      <c r="V293">
        <v>80</v>
      </c>
      <c r="W293" s="470" t="s">
        <v>493</v>
      </c>
      <c r="X293" s="470" t="s">
        <v>494</v>
      </c>
      <c r="Y293">
        <v>46</v>
      </c>
      <c r="AA293" s="504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27"/>
      <c r="C294" s="404" t="str">
        <f t="shared" si="68"/>
        <v>C80-R44</v>
      </c>
      <c r="D294" s="405">
        <v>0.36765046296296294</v>
      </c>
      <c r="E294" s="405">
        <v>0.36780092592592595</v>
      </c>
      <c r="F294" s="406">
        <f t="shared" si="82"/>
        <v>1.7</v>
      </c>
      <c r="G294" s="468">
        <f t="shared" si="82"/>
        <v>5.89</v>
      </c>
      <c r="H294" s="407">
        <f t="shared" si="82"/>
        <v>1.2</v>
      </c>
      <c r="I294" s="407">
        <f t="shared" si="75"/>
        <v>7.59</v>
      </c>
      <c r="J294" s="407">
        <f t="shared" si="69"/>
        <v>7.6499999986588954</v>
      </c>
      <c r="K294" s="408">
        <f t="shared" si="76"/>
        <v>5.9999998658895493E-2</v>
      </c>
      <c r="L294" s="409">
        <f t="shared" si="77"/>
        <v>0.5</v>
      </c>
      <c r="M294" s="410">
        <f t="shared" si="78"/>
        <v>8.09</v>
      </c>
      <c r="N294" s="410">
        <f t="shared" si="79"/>
        <v>8.1499999986588954</v>
      </c>
      <c r="O294" s="411"/>
      <c r="P294" s="485">
        <f t="shared" ca="1" si="80"/>
        <v>0.41121527777778211</v>
      </c>
      <c r="Q294" s="484">
        <f t="shared" ca="1" si="81"/>
        <v>0.41135416666667102</v>
      </c>
      <c r="R294" s="486">
        <v>5.9999998658895493E-2</v>
      </c>
      <c r="S294" s="486">
        <f t="shared" ca="1" si="70"/>
        <v>0.13</v>
      </c>
      <c r="T294">
        <v>2</v>
      </c>
      <c r="U294" s="469" t="str">
        <f t="shared" si="71"/>
        <v>C80-R44</v>
      </c>
      <c r="V294">
        <v>80</v>
      </c>
      <c r="W294" s="470" t="s">
        <v>493</v>
      </c>
      <c r="X294" s="470" t="s">
        <v>494</v>
      </c>
      <c r="Y294">
        <v>44</v>
      </c>
      <c r="AA294" s="504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27"/>
      <c r="C295" s="404" t="str">
        <f t="shared" si="68"/>
        <v>C80-R42</v>
      </c>
      <c r="D295" s="405">
        <v>0.36790509259259258</v>
      </c>
      <c r="E295" s="405">
        <v>0.36806712962962962</v>
      </c>
      <c r="F295" s="406">
        <f t="shared" si="82"/>
        <v>1.7</v>
      </c>
      <c r="G295" s="468">
        <f t="shared" si="82"/>
        <v>5.89</v>
      </c>
      <c r="H295" s="407">
        <f t="shared" si="82"/>
        <v>1.2</v>
      </c>
      <c r="I295" s="407">
        <f t="shared" si="75"/>
        <v>7.59</v>
      </c>
      <c r="J295" s="407">
        <f t="shared" si="69"/>
        <v>7.7300000005960463</v>
      </c>
      <c r="K295" s="408">
        <f t="shared" si="76"/>
        <v>0.14000000059604645</v>
      </c>
      <c r="L295" s="409">
        <f t="shared" si="77"/>
        <v>0.5</v>
      </c>
      <c r="M295" s="410">
        <f t="shared" si="78"/>
        <v>8.09</v>
      </c>
      <c r="N295" s="410">
        <f t="shared" si="79"/>
        <v>8.2300000005960463</v>
      </c>
      <c r="O295" s="411"/>
      <c r="P295" s="485">
        <f t="shared" ca="1" si="80"/>
        <v>0.41163194444444878</v>
      </c>
      <c r="Q295" s="484">
        <f t="shared" ca="1" si="81"/>
        <v>0.41177083333333769</v>
      </c>
      <c r="R295" s="486">
        <v>0.14000000059604645</v>
      </c>
      <c r="S295" s="486">
        <f t="shared" ca="1" si="70"/>
        <v>0.03</v>
      </c>
      <c r="T295">
        <v>3</v>
      </c>
      <c r="U295" s="469" t="str">
        <f t="shared" si="71"/>
        <v>C80-R42</v>
      </c>
      <c r="V295">
        <v>80</v>
      </c>
      <c r="W295" s="470" t="s">
        <v>493</v>
      </c>
      <c r="X295" s="470" t="s">
        <v>494</v>
      </c>
      <c r="Y295">
        <v>42</v>
      </c>
      <c r="AA295" s="504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27"/>
      <c r="C296" s="404" t="str">
        <f t="shared" si="68"/>
        <v>C80-R40</v>
      </c>
      <c r="D296" s="405">
        <v>0.36815972222222221</v>
      </c>
      <c r="E296" s="405">
        <v>0.36833333333333335</v>
      </c>
      <c r="F296" s="406">
        <f t="shared" si="82"/>
        <v>1.7</v>
      </c>
      <c r="G296" s="468">
        <f t="shared" si="82"/>
        <v>5.89</v>
      </c>
      <c r="H296" s="407">
        <f t="shared" si="82"/>
        <v>1.2</v>
      </c>
      <c r="I296" s="407">
        <f t="shared" si="75"/>
        <v>7.59</v>
      </c>
      <c r="J296" s="407">
        <f t="shared" si="69"/>
        <v>7.6600000002980231</v>
      </c>
      <c r="K296" s="408">
        <f t="shared" si="76"/>
        <v>7.0000000298023224E-2</v>
      </c>
      <c r="L296" s="409">
        <f t="shared" si="77"/>
        <v>0.5</v>
      </c>
      <c r="M296" s="410">
        <f t="shared" si="78"/>
        <v>8.09</v>
      </c>
      <c r="N296" s="410">
        <f t="shared" si="79"/>
        <v>8.1600000002980231</v>
      </c>
      <c r="O296" s="411"/>
      <c r="P296" s="485">
        <f t="shared" ca="1" si="80"/>
        <v>0.41202546296296733</v>
      </c>
      <c r="Q296" s="484">
        <f t="shared" ca="1" si="81"/>
        <v>0.41218750000000437</v>
      </c>
      <c r="R296" s="486">
        <v>7.0000000298023224E-2</v>
      </c>
      <c r="S296" s="486">
        <f t="shared" ca="1" si="70"/>
        <v>0.1</v>
      </c>
      <c r="T296">
        <v>4</v>
      </c>
      <c r="U296" s="469" t="str">
        <f t="shared" si="71"/>
        <v>C80-R40</v>
      </c>
      <c r="V296">
        <v>80</v>
      </c>
      <c r="W296" s="470" t="s">
        <v>493</v>
      </c>
      <c r="X296" s="470" t="s">
        <v>494</v>
      </c>
      <c r="Y296">
        <v>40</v>
      </c>
      <c r="AA296" s="504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27"/>
      <c r="C297" s="404" t="str">
        <f t="shared" si="68"/>
        <v>C80-R38</v>
      </c>
      <c r="D297" s="405">
        <v>0.36839120370370371</v>
      </c>
      <c r="E297" s="405">
        <v>0.36854166666666666</v>
      </c>
      <c r="F297" s="406">
        <f t="shared" si="82"/>
        <v>1.7</v>
      </c>
      <c r="G297" s="468">
        <f t="shared" si="82"/>
        <v>5.89</v>
      </c>
      <c r="H297" s="407">
        <f t="shared" si="82"/>
        <v>1.2</v>
      </c>
      <c r="I297" s="407">
        <f t="shared" si="75"/>
        <v>7.59</v>
      </c>
      <c r="J297" s="407">
        <f t="shared" si="69"/>
        <v>7.7400000059604643</v>
      </c>
      <c r="K297" s="408">
        <f t="shared" si="76"/>
        <v>0.15000000596046448</v>
      </c>
      <c r="L297" s="409">
        <f t="shared" si="77"/>
        <v>0.5</v>
      </c>
      <c r="M297" s="410">
        <f t="shared" si="78"/>
        <v>8.09</v>
      </c>
      <c r="N297" s="410">
        <f t="shared" si="79"/>
        <v>8.2400000059604643</v>
      </c>
      <c r="O297" s="411"/>
      <c r="P297" s="485">
        <f t="shared" ca="1" si="80"/>
        <v>0.41247685185185623</v>
      </c>
      <c r="Q297" s="484">
        <f t="shared" ca="1" si="81"/>
        <v>0.41263888888889327</v>
      </c>
      <c r="R297" s="486">
        <v>0.15000000596046448</v>
      </c>
      <c r="S297" s="486">
        <f t="shared" ca="1" si="70"/>
        <v>0.11</v>
      </c>
      <c r="T297">
        <v>5</v>
      </c>
      <c r="U297" s="469" t="str">
        <f t="shared" si="71"/>
        <v>C80-R38</v>
      </c>
      <c r="V297">
        <v>80</v>
      </c>
      <c r="W297" s="470" t="s">
        <v>493</v>
      </c>
      <c r="X297" s="470" t="s">
        <v>494</v>
      </c>
      <c r="Y297">
        <v>38</v>
      </c>
      <c r="AA297" s="504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27"/>
      <c r="C298" s="404" t="str">
        <f t="shared" si="68"/>
        <v>C80-R36</v>
      </c>
      <c r="D298" s="405">
        <v>0.36862268518518521</v>
      </c>
      <c r="E298" s="405">
        <v>0.36878472222222225</v>
      </c>
      <c r="F298" s="406">
        <f t="shared" si="82"/>
        <v>1.7</v>
      </c>
      <c r="G298" s="468">
        <f t="shared" si="82"/>
        <v>5.89</v>
      </c>
      <c r="H298" s="407">
        <f t="shared" si="82"/>
        <v>1.2</v>
      </c>
      <c r="I298" s="407">
        <f t="shared" si="75"/>
        <v>7.59</v>
      </c>
      <c r="J298" s="407">
        <f t="shared" si="69"/>
        <v>7.6199999993294476</v>
      </c>
      <c r="K298" s="408">
        <f t="shared" si="76"/>
        <v>2.9999999329447746E-2</v>
      </c>
      <c r="L298" s="409">
        <f t="shared" si="77"/>
        <v>0.5</v>
      </c>
      <c r="M298" s="410">
        <f t="shared" si="78"/>
        <v>8.09</v>
      </c>
      <c r="N298" s="410">
        <f t="shared" si="79"/>
        <v>8.1199999993294476</v>
      </c>
      <c r="O298" s="411"/>
      <c r="P298" s="485">
        <f t="shared" ca="1" si="80"/>
        <v>0.41291666666667104</v>
      </c>
      <c r="Q298" s="484">
        <f t="shared" ca="1" si="81"/>
        <v>0.41309027777778218</v>
      </c>
      <c r="R298" s="486">
        <v>2.9999999329447746E-2</v>
      </c>
      <c r="S298" s="486">
        <f t="shared" ca="1" si="70"/>
        <v>0.15</v>
      </c>
      <c r="T298">
        <v>6</v>
      </c>
      <c r="U298" s="469" t="str">
        <f t="shared" si="71"/>
        <v>C80-R36</v>
      </c>
      <c r="V298">
        <v>80</v>
      </c>
      <c r="W298" s="470" t="s">
        <v>493</v>
      </c>
      <c r="X298" s="470" t="s">
        <v>494</v>
      </c>
      <c r="Y298">
        <v>36</v>
      </c>
      <c r="AA298" s="504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27"/>
      <c r="C299" s="404" t="str">
        <f t="shared" si="68"/>
        <v>C80-R34</v>
      </c>
      <c r="D299" s="405">
        <v>0.36891203703703701</v>
      </c>
      <c r="E299" s="405">
        <v>0.36906250000000002</v>
      </c>
      <c r="F299" s="406">
        <f t="shared" si="82"/>
        <v>1.7</v>
      </c>
      <c r="G299" s="468">
        <f t="shared" si="82"/>
        <v>5.89</v>
      </c>
      <c r="H299" s="407">
        <f t="shared" si="82"/>
        <v>1.2</v>
      </c>
      <c r="I299" s="407">
        <f t="shared" si="75"/>
        <v>7.59</v>
      </c>
      <c r="J299" s="407">
        <f t="shared" si="69"/>
        <v>7.609999999552965</v>
      </c>
      <c r="K299" s="408">
        <f t="shared" si="76"/>
        <v>1.9999999552965164E-2</v>
      </c>
      <c r="L299" s="409">
        <f t="shared" si="77"/>
        <v>0.5</v>
      </c>
      <c r="M299" s="410">
        <f t="shared" si="78"/>
        <v>8.09</v>
      </c>
      <c r="N299" s="410">
        <f t="shared" si="79"/>
        <v>8.109999999552965</v>
      </c>
      <c r="O299" s="411"/>
      <c r="P299" s="485">
        <f t="shared" ca="1" si="80"/>
        <v>0.41332175925926368</v>
      </c>
      <c r="Q299" s="484">
        <f t="shared" ca="1" si="81"/>
        <v>0.41348379629630072</v>
      </c>
      <c r="R299" s="486">
        <v>1.9999999552965164E-2</v>
      </c>
      <c r="S299" s="486">
        <f t="shared" ca="1" si="70"/>
        <v>0.14000000000000001</v>
      </c>
      <c r="T299">
        <v>7</v>
      </c>
      <c r="U299" s="503" t="str">
        <f t="shared" si="71"/>
        <v>C80-R34</v>
      </c>
      <c r="V299">
        <v>80</v>
      </c>
      <c r="W299" s="503" t="s">
        <v>493</v>
      </c>
      <c r="X299" s="503" t="s">
        <v>494</v>
      </c>
      <c r="Y299">
        <v>34</v>
      </c>
      <c r="AA299" s="504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27"/>
      <c r="C300" s="404" t="str">
        <f t="shared" si="68"/>
        <v>C80-R32</v>
      </c>
      <c r="D300" s="405">
        <v>0.36917824074074074</v>
      </c>
      <c r="E300" s="405">
        <v>0.36931712962962965</v>
      </c>
      <c r="F300" s="406">
        <f t="shared" si="82"/>
        <v>1.7</v>
      </c>
      <c r="G300" s="468">
        <f t="shared" si="82"/>
        <v>5.89</v>
      </c>
      <c r="H300" s="407">
        <f t="shared" si="82"/>
        <v>1.2</v>
      </c>
      <c r="I300" s="407">
        <f t="shared" si="75"/>
        <v>7.59</v>
      </c>
      <c r="J300" s="407">
        <f t="shared" si="69"/>
        <v>7.6699999982118605</v>
      </c>
      <c r="K300" s="408">
        <f t="shared" si="76"/>
        <v>7.9999998211860657E-2</v>
      </c>
      <c r="L300" s="409">
        <f t="shared" si="77"/>
        <v>0.5</v>
      </c>
      <c r="M300" s="410">
        <f t="shared" si="78"/>
        <v>8.09</v>
      </c>
      <c r="N300" s="410">
        <f t="shared" si="79"/>
        <v>8.1699999982118605</v>
      </c>
      <c r="O300" s="411"/>
      <c r="P300" s="485">
        <f t="shared" ca="1" si="80"/>
        <v>0.41373842592593035</v>
      </c>
      <c r="Q300" s="484">
        <f t="shared" ca="1" si="81"/>
        <v>0.41387731481481926</v>
      </c>
      <c r="R300" s="486">
        <v>7.9999998211860657E-2</v>
      </c>
      <c r="S300" s="486">
        <f t="shared" ca="1" si="70"/>
        <v>0.08</v>
      </c>
      <c r="T300">
        <v>8</v>
      </c>
      <c r="U300" s="469" t="str">
        <f t="shared" si="71"/>
        <v>C80-R32</v>
      </c>
      <c r="V300">
        <v>80</v>
      </c>
      <c r="W300" s="470" t="s">
        <v>493</v>
      </c>
      <c r="X300" s="470" t="s">
        <v>494</v>
      </c>
      <c r="Y300">
        <v>32</v>
      </c>
      <c r="AA300" s="504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27"/>
      <c r="C301" s="404" t="str">
        <f t="shared" si="68"/>
        <v>C80-R30</v>
      </c>
      <c r="D301" s="405">
        <v>0.36942129629629628</v>
      </c>
      <c r="E301" s="405">
        <v>0.36959490740740741</v>
      </c>
      <c r="F301" s="406">
        <f t="shared" si="82"/>
        <v>1.7</v>
      </c>
      <c r="G301" s="468">
        <f t="shared" si="82"/>
        <v>5.89</v>
      </c>
      <c r="H301" s="407">
        <f t="shared" si="82"/>
        <v>1.2</v>
      </c>
      <c r="I301" s="407">
        <f t="shared" si="75"/>
        <v>7.59</v>
      </c>
      <c r="J301" s="407">
        <f t="shared" si="69"/>
        <v>7.7300000005960463</v>
      </c>
      <c r="K301" s="408">
        <f t="shared" si="76"/>
        <v>0.14000000059604645</v>
      </c>
      <c r="L301" s="409">
        <f t="shared" si="77"/>
        <v>0.5</v>
      </c>
      <c r="M301" s="410">
        <f t="shared" si="78"/>
        <v>8.09</v>
      </c>
      <c r="N301" s="410">
        <f t="shared" si="79"/>
        <v>8.2300000005960463</v>
      </c>
      <c r="O301" s="411"/>
      <c r="P301" s="485">
        <f t="shared" ca="1" si="80"/>
        <v>0.41414351851852299</v>
      </c>
      <c r="Q301" s="484">
        <f t="shared" ca="1" si="81"/>
        <v>0.41431712962963413</v>
      </c>
      <c r="R301" s="486">
        <v>0.14000000059604645</v>
      </c>
      <c r="S301" s="486">
        <f t="shared" ca="1" si="70"/>
        <v>0.05</v>
      </c>
      <c r="T301">
        <v>9</v>
      </c>
      <c r="U301" s="469" t="str">
        <f t="shared" si="71"/>
        <v>C80-R30</v>
      </c>
      <c r="V301">
        <v>80</v>
      </c>
      <c r="W301" s="470" t="s">
        <v>493</v>
      </c>
      <c r="X301" s="470" t="s">
        <v>494</v>
      </c>
      <c r="Y301">
        <v>30</v>
      </c>
      <c r="AA301" s="504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27"/>
      <c r="C302" s="404" t="str">
        <f t="shared" si="68"/>
        <v>C80-R28</v>
      </c>
      <c r="D302" s="405">
        <v>0.36966435185185187</v>
      </c>
      <c r="E302" s="405">
        <v>0.36983796296296295</v>
      </c>
      <c r="F302" s="406">
        <f t="shared" si="82"/>
        <v>1.7</v>
      </c>
      <c r="G302" s="468">
        <f t="shared" si="82"/>
        <v>5.89</v>
      </c>
      <c r="H302" s="407">
        <f t="shared" si="82"/>
        <v>1.2</v>
      </c>
      <c r="I302" s="407">
        <f t="shared" si="75"/>
        <v>7.59</v>
      </c>
      <c r="J302" s="407">
        <f t="shared" si="69"/>
        <v>7.6199999993294476</v>
      </c>
      <c r="K302" s="408">
        <f t="shared" si="76"/>
        <v>2.9999999329447746E-2</v>
      </c>
      <c r="L302" s="409">
        <f t="shared" si="77"/>
        <v>0.5</v>
      </c>
      <c r="M302" s="410">
        <f t="shared" si="78"/>
        <v>8.09</v>
      </c>
      <c r="N302" s="410">
        <f t="shared" si="79"/>
        <v>8.1199999993294476</v>
      </c>
      <c r="O302" s="411"/>
      <c r="P302" s="485">
        <f t="shared" ca="1" si="80"/>
        <v>0.41459490740741189</v>
      </c>
      <c r="Q302" s="484">
        <f t="shared" ca="1" si="81"/>
        <v>0.41475694444444894</v>
      </c>
      <c r="R302" s="486">
        <v>2.9999999329447746E-2</v>
      </c>
      <c r="S302" s="486">
        <f t="shared" ca="1" si="70"/>
        <v>0.1</v>
      </c>
      <c r="T302">
        <v>10</v>
      </c>
      <c r="U302" s="469" t="str">
        <f t="shared" si="71"/>
        <v>C80-R28</v>
      </c>
      <c r="V302">
        <v>80</v>
      </c>
      <c r="W302" s="470" t="s">
        <v>493</v>
      </c>
      <c r="X302" s="470" t="s">
        <v>494</v>
      </c>
      <c r="Y302">
        <v>28</v>
      </c>
      <c r="AA302" s="504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27"/>
      <c r="C303" s="404" t="str">
        <f t="shared" si="68"/>
        <v>C80-R26</v>
      </c>
      <c r="D303" s="405">
        <v>0.36990740740740741</v>
      </c>
      <c r="E303" s="405">
        <v>0.37005787037037036</v>
      </c>
      <c r="F303" s="406">
        <f t="shared" si="82"/>
        <v>1.7</v>
      </c>
      <c r="G303" s="468">
        <f t="shared" si="82"/>
        <v>5.89</v>
      </c>
      <c r="H303" s="407">
        <f t="shared" si="82"/>
        <v>1.2</v>
      </c>
      <c r="I303" s="407">
        <f t="shared" si="75"/>
        <v>7.59</v>
      </c>
      <c r="J303" s="407">
        <f t="shared" si="69"/>
        <v>7.6199999993294476</v>
      </c>
      <c r="K303" s="408">
        <f t="shared" si="76"/>
        <v>2.9999999329447746E-2</v>
      </c>
      <c r="L303" s="409">
        <f t="shared" si="77"/>
        <v>0.5</v>
      </c>
      <c r="M303" s="410">
        <f t="shared" si="78"/>
        <v>8.09</v>
      </c>
      <c r="N303" s="410">
        <f t="shared" si="79"/>
        <v>8.1199999993294476</v>
      </c>
      <c r="O303" s="411"/>
      <c r="P303" s="485">
        <f t="shared" ca="1" si="80"/>
        <v>0.41498842592593044</v>
      </c>
      <c r="Q303" s="484">
        <f t="shared" ca="1" si="81"/>
        <v>0.41515046296296748</v>
      </c>
      <c r="R303" s="486">
        <v>2.9999999329447746E-2</v>
      </c>
      <c r="S303" s="486">
        <f t="shared" ca="1" si="70"/>
        <v>7.0000000000000007E-2</v>
      </c>
      <c r="T303">
        <v>11</v>
      </c>
      <c r="U303" s="469" t="str">
        <f t="shared" si="71"/>
        <v>C80-R26</v>
      </c>
      <c r="V303">
        <v>80</v>
      </c>
      <c r="W303" s="470" t="s">
        <v>493</v>
      </c>
      <c r="X303" s="470" t="s">
        <v>494</v>
      </c>
      <c r="Y303">
        <v>26</v>
      </c>
      <c r="AA303" s="504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27"/>
      <c r="C304" s="404" t="str">
        <f t="shared" si="68"/>
        <v>C80-R24</v>
      </c>
      <c r="D304" s="405">
        <v>0.37013888888888891</v>
      </c>
      <c r="E304" s="405">
        <v>0.37031249999999999</v>
      </c>
      <c r="F304" s="406">
        <f t="shared" si="82"/>
        <v>1.7</v>
      </c>
      <c r="G304" s="468">
        <f t="shared" si="82"/>
        <v>5.89</v>
      </c>
      <c r="H304" s="407">
        <f t="shared" si="82"/>
        <v>1.2</v>
      </c>
      <c r="I304" s="407">
        <f t="shared" si="75"/>
        <v>7.59</v>
      </c>
      <c r="J304" s="407">
        <f t="shared" si="69"/>
        <v>7.6499999986588954</v>
      </c>
      <c r="K304" s="408">
        <f t="shared" si="76"/>
        <v>5.9999998658895493E-2</v>
      </c>
      <c r="L304" s="409">
        <f t="shared" si="77"/>
        <v>0.5</v>
      </c>
      <c r="M304" s="410">
        <f t="shared" si="78"/>
        <v>8.09</v>
      </c>
      <c r="N304" s="410">
        <f t="shared" si="79"/>
        <v>8.1499999986588954</v>
      </c>
      <c r="O304" s="411"/>
      <c r="P304" s="485">
        <f t="shared" ca="1" si="80"/>
        <v>0.41538194444444898</v>
      </c>
      <c r="Q304" s="484">
        <f t="shared" ca="1" si="81"/>
        <v>0.41553240740741193</v>
      </c>
      <c r="R304" s="486">
        <v>5.9999998658895493E-2</v>
      </c>
      <c r="S304" s="486">
        <f t="shared" ca="1" si="70"/>
        <v>0.1</v>
      </c>
      <c r="T304">
        <v>12</v>
      </c>
      <c r="U304" s="469" t="str">
        <f t="shared" si="71"/>
        <v>C80-R24</v>
      </c>
      <c r="V304">
        <v>80</v>
      </c>
      <c r="W304" s="470" t="s">
        <v>493</v>
      </c>
      <c r="X304" s="470" t="s">
        <v>494</v>
      </c>
      <c r="Y304">
        <v>24</v>
      </c>
      <c r="AA304" s="504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27"/>
      <c r="C305" s="404" t="str">
        <f t="shared" si="68"/>
        <v>C80-R22</v>
      </c>
      <c r="D305" s="405">
        <v>0.37037037037037035</v>
      </c>
      <c r="E305" s="405">
        <v>0.37050925925925926</v>
      </c>
      <c r="F305" s="406">
        <f t="shared" si="82"/>
        <v>1.7</v>
      </c>
      <c r="G305" s="468">
        <f t="shared" si="82"/>
        <v>5.89</v>
      </c>
      <c r="H305" s="407">
        <f t="shared" si="82"/>
        <v>1.2</v>
      </c>
      <c r="I305" s="407">
        <f t="shared" si="75"/>
        <v>7.59</v>
      </c>
      <c r="J305" s="407">
        <f t="shared" si="69"/>
        <v>7.690000001490116</v>
      </c>
      <c r="K305" s="408">
        <f t="shared" si="76"/>
        <v>0.10000000149011612</v>
      </c>
      <c r="L305" s="409">
        <f t="shared" si="77"/>
        <v>0.5</v>
      </c>
      <c r="M305" s="410">
        <f t="shared" si="78"/>
        <v>8.09</v>
      </c>
      <c r="N305" s="410">
        <f t="shared" si="79"/>
        <v>8.190000001490116</v>
      </c>
      <c r="O305" s="411"/>
      <c r="P305" s="485">
        <f t="shared" ca="1" si="80"/>
        <v>0.41582175925926379</v>
      </c>
      <c r="Q305" s="484">
        <f t="shared" ca="1" si="81"/>
        <v>0.41597222222222674</v>
      </c>
      <c r="R305" s="486">
        <v>0.10000000149011612</v>
      </c>
      <c r="S305" s="486">
        <f t="shared" ca="1" si="70"/>
        <v>0.12</v>
      </c>
      <c r="T305">
        <v>13</v>
      </c>
      <c r="U305" s="469" t="str">
        <f t="shared" si="71"/>
        <v>C80-R22</v>
      </c>
      <c r="V305">
        <v>80</v>
      </c>
      <c r="W305" s="470" t="s">
        <v>493</v>
      </c>
      <c r="X305" s="470" t="s">
        <v>494</v>
      </c>
      <c r="Y305">
        <v>22</v>
      </c>
      <c r="AA305" s="504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27"/>
      <c r="C306" s="404" t="str">
        <f t="shared" si="68"/>
        <v>C80-R20</v>
      </c>
      <c r="D306" s="405">
        <v>0.37063657407407408</v>
      </c>
      <c r="E306" s="405">
        <v>0.37077546296296299</v>
      </c>
      <c r="F306" s="406">
        <f t="shared" si="82"/>
        <v>1.7</v>
      </c>
      <c r="G306" s="468">
        <f t="shared" si="82"/>
        <v>5.89</v>
      </c>
      <c r="H306" s="407">
        <f t="shared" si="82"/>
        <v>1.2</v>
      </c>
      <c r="I306" s="407">
        <f t="shared" si="75"/>
        <v>7.59</v>
      </c>
      <c r="J306" s="407">
        <f t="shared" si="69"/>
        <v>7.6600000002980231</v>
      </c>
      <c r="K306" s="408">
        <f t="shared" si="76"/>
        <v>7.0000000298023224E-2</v>
      </c>
      <c r="L306" s="409">
        <f t="shared" si="77"/>
        <v>0.5</v>
      </c>
      <c r="M306" s="410">
        <f t="shared" si="78"/>
        <v>8.09</v>
      </c>
      <c r="N306" s="410">
        <f t="shared" si="79"/>
        <v>8.1600000002980231</v>
      </c>
      <c r="O306" s="411"/>
      <c r="P306" s="485">
        <f t="shared" ca="1" si="80"/>
        <v>0.41622685185185637</v>
      </c>
      <c r="Q306" s="484">
        <f t="shared" ca="1" si="81"/>
        <v>0.41637731481481932</v>
      </c>
      <c r="R306" s="486">
        <v>7.0000000298023224E-2</v>
      </c>
      <c r="S306" s="486">
        <f t="shared" ca="1" si="70"/>
        <v>0.11</v>
      </c>
      <c r="T306">
        <v>14</v>
      </c>
      <c r="U306" s="469" t="str">
        <f t="shared" si="71"/>
        <v>C80-R20</v>
      </c>
      <c r="V306">
        <v>80</v>
      </c>
      <c r="W306" s="470" t="s">
        <v>493</v>
      </c>
      <c r="X306" s="470" t="s">
        <v>494</v>
      </c>
      <c r="Y306">
        <v>20</v>
      </c>
      <c r="AA306" s="504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27"/>
      <c r="C307" s="404" t="str">
        <f t="shared" si="68"/>
        <v>C80-R18</v>
      </c>
      <c r="D307" s="405">
        <v>0.37087962962962961</v>
      </c>
      <c r="E307" s="405">
        <v>0.37104166666666666</v>
      </c>
      <c r="F307" s="406">
        <f t="shared" ref="F307:H322" si="83">F306</f>
        <v>1.7</v>
      </c>
      <c r="G307" s="468">
        <f t="shared" si="83"/>
        <v>5.89</v>
      </c>
      <c r="H307" s="407">
        <f t="shared" si="83"/>
        <v>1.2</v>
      </c>
      <c r="I307" s="407">
        <f t="shared" si="75"/>
        <v>7.59</v>
      </c>
      <c r="J307" s="407">
        <f t="shared" si="69"/>
        <v>7.7300000005960463</v>
      </c>
      <c r="K307" s="408">
        <f t="shared" si="76"/>
        <v>0.14000000059604645</v>
      </c>
      <c r="L307" s="409">
        <f t="shared" si="77"/>
        <v>0.5</v>
      </c>
      <c r="M307" s="410">
        <f t="shared" si="78"/>
        <v>8.09</v>
      </c>
      <c r="N307" s="410">
        <f t="shared" si="79"/>
        <v>8.2300000005960463</v>
      </c>
      <c r="O307" s="411"/>
      <c r="P307" s="485">
        <f t="shared" ca="1" si="80"/>
        <v>0.41666666666667118</v>
      </c>
      <c r="Q307" s="484">
        <f t="shared" ca="1" si="81"/>
        <v>0.41681712962963413</v>
      </c>
      <c r="R307" s="486">
        <v>0.14000000059604645</v>
      </c>
      <c r="S307" s="486">
        <f t="shared" ca="1" si="70"/>
        <v>0.11</v>
      </c>
      <c r="T307">
        <v>15</v>
      </c>
      <c r="U307" s="469" t="str">
        <f t="shared" si="71"/>
        <v>C80-R18</v>
      </c>
      <c r="V307">
        <v>80</v>
      </c>
      <c r="W307" s="470" t="s">
        <v>493</v>
      </c>
      <c r="X307" s="470" t="s">
        <v>494</v>
      </c>
      <c r="Y307">
        <v>18</v>
      </c>
      <c r="AA307" s="504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27"/>
      <c r="C308" s="404" t="str">
        <f t="shared" si="68"/>
        <v>C80-R16</v>
      </c>
      <c r="D308" s="405">
        <v>0.37116898148148147</v>
      </c>
      <c r="E308" s="405">
        <v>0.37133101851851852</v>
      </c>
      <c r="F308" s="406">
        <f t="shared" si="83"/>
        <v>1.7</v>
      </c>
      <c r="G308" s="468">
        <f t="shared" si="83"/>
        <v>5.89</v>
      </c>
      <c r="H308" s="407">
        <f t="shared" si="83"/>
        <v>1.2</v>
      </c>
      <c r="I308" s="407">
        <f t="shared" si="75"/>
        <v>7.59</v>
      </c>
      <c r="J308" s="407">
        <f t="shared" si="69"/>
        <v>7.6199999993294476</v>
      </c>
      <c r="K308" s="408">
        <f t="shared" si="76"/>
        <v>2.9999999329447746E-2</v>
      </c>
      <c r="L308" s="409">
        <f t="shared" si="77"/>
        <v>0.5</v>
      </c>
      <c r="M308" s="410">
        <f t="shared" si="78"/>
        <v>8.09</v>
      </c>
      <c r="N308" s="410">
        <f t="shared" si="79"/>
        <v>8.1199999993294476</v>
      </c>
      <c r="O308" s="411"/>
      <c r="P308" s="485">
        <f t="shared" ca="1" si="80"/>
        <v>0.41707175925926376</v>
      </c>
      <c r="Q308" s="484">
        <f t="shared" ca="1" si="81"/>
        <v>0.41723379629630081</v>
      </c>
      <c r="R308" s="486">
        <v>2.9999999329447746E-2</v>
      </c>
      <c r="S308" s="486">
        <f t="shared" ca="1" si="70"/>
        <v>7.0000000000000007E-2</v>
      </c>
      <c r="T308">
        <v>16</v>
      </c>
      <c r="U308" s="469" t="str">
        <f t="shared" si="71"/>
        <v>C80-R16</v>
      </c>
      <c r="V308">
        <v>80</v>
      </c>
      <c r="W308" s="470" t="s">
        <v>493</v>
      </c>
      <c r="X308" s="470" t="s">
        <v>494</v>
      </c>
      <c r="Y308">
        <v>16</v>
      </c>
      <c r="AA308" s="504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27"/>
      <c r="C309" s="404" t="str">
        <f t="shared" si="68"/>
        <v>C80-R14</v>
      </c>
      <c r="D309" s="405">
        <v>0.37140046296296297</v>
      </c>
      <c r="E309" s="405">
        <v>0.37157407407407406</v>
      </c>
      <c r="F309" s="406">
        <f t="shared" si="83"/>
        <v>1.7</v>
      </c>
      <c r="G309" s="468">
        <f t="shared" si="83"/>
        <v>5.89</v>
      </c>
      <c r="H309" s="407">
        <f t="shared" si="83"/>
        <v>1.2</v>
      </c>
      <c r="I309" s="407">
        <f t="shared" si="75"/>
        <v>7.59</v>
      </c>
      <c r="J309" s="407">
        <f t="shared" si="69"/>
        <v>7.7300000005960463</v>
      </c>
      <c r="K309" s="408">
        <f t="shared" si="76"/>
        <v>0.14000000059604645</v>
      </c>
      <c r="L309" s="409">
        <f t="shared" si="77"/>
        <v>0.5</v>
      </c>
      <c r="M309" s="410">
        <f t="shared" si="78"/>
        <v>8.09</v>
      </c>
      <c r="N309" s="410">
        <f t="shared" si="79"/>
        <v>8.2300000005960463</v>
      </c>
      <c r="O309" s="411"/>
      <c r="P309" s="485">
        <f t="shared" ca="1" si="80"/>
        <v>0.41748842592593044</v>
      </c>
      <c r="Q309" s="484">
        <f t="shared" ca="1" si="81"/>
        <v>0.41762731481481935</v>
      </c>
      <c r="R309" s="486">
        <v>0.14000000059604645</v>
      </c>
      <c r="S309" s="486">
        <f t="shared" ca="1" si="70"/>
        <v>0.14000000000000001</v>
      </c>
      <c r="T309">
        <v>17</v>
      </c>
      <c r="U309" s="469" t="str">
        <f t="shared" si="71"/>
        <v>C80-R14</v>
      </c>
      <c r="V309">
        <v>80</v>
      </c>
      <c r="W309" s="470" t="s">
        <v>493</v>
      </c>
      <c r="X309" s="470" t="s">
        <v>494</v>
      </c>
      <c r="Y309">
        <v>14</v>
      </c>
      <c r="AA309" s="504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27"/>
      <c r="C310" s="404" t="str">
        <f t="shared" si="68"/>
        <v>C80-R12</v>
      </c>
      <c r="D310" s="405">
        <v>0.37166666666666665</v>
      </c>
      <c r="E310" s="405">
        <v>0.37184027777777778</v>
      </c>
      <c r="F310" s="406">
        <f t="shared" si="83"/>
        <v>1.7</v>
      </c>
      <c r="G310" s="468">
        <f t="shared" si="83"/>
        <v>5.89</v>
      </c>
      <c r="H310" s="407">
        <f t="shared" si="83"/>
        <v>1.2</v>
      </c>
      <c r="I310" s="407">
        <f t="shared" si="75"/>
        <v>7.59</v>
      </c>
      <c r="J310" s="407">
        <f t="shared" si="69"/>
        <v>7.7099999973177908</v>
      </c>
      <c r="K310" s="408">
        <f t="shared" si="76"/>
        <v>0.11999999731779099</v>
      </c>
      <c r="L310" s="409">
        <f t="shared" si="77"/>
        <v>0.5</v>
      </c>
      <c r="M310" s="410">
        <f t="shared" si="78"/>
        <v>8.09</v>
      </c>
      <c r="N310" s="410">
        <f t="shared" si="79"/>
        <v>8.2099999973177908</v>
      </c>
      <c r="O310" s="411"/>
      <c r="P310" s="485">
        <f t="shared" ca="1" si="80"/>
        <v>0.41791666666667121</v>
      </c>
      <c r="Q310" s="484">
        <f t="shared" ca="1" si="81"/>
        <v>0.41809027777778235</v>
      </c>
      <c r="R310" s="486">
        <v>0.11999999731779099</v>
      </c>
      <c r="S310" s="486">
        <f t="shared" ca="1" si="70"/>
        <v>0.02</v>
      </c>
      <c r="T310">
        <v>18</v>
      </c>
      <c r="U310" s="469" t="str">
        <f t="shared" si="71"/>
        <v>C80-R12</v>
      </c>
      <c r="V310">
        <v>80</v>
      </c>
      <c r="W310" s="470" t="s">
        <v>493</v>
      </c>
      <c r="X310" s="470" t="s">
        <v>494</v>
      </c>
      <c r="Y310">
        <v>12</v>
      </c>
      <c r="AA310" s="504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27"/>
      <c r="C311" s="404" t="str">
        <f t="shared" si="68"/>
        <v>C80-R10</v>
      </c>
      <c r="D311" s="405">
        <v>0.37195601851851851</v>
      </c>
      <c r="E311" s="405">
        <v>0.37209490740740742</v>
      </c>
      <c r="F311" s="406">
        <f t="shared" si="83"/>
        <v>1.7</v>
      </c>
      <c r="G311" s="468">
        <f t="shared" si="83"/>
        <v>5.89</v>
      </c>
      <c r="H311" s="407">
        <f t="shared" si="83"/>
        <v>1.2</v>
      </c>
      <c r="I311" s="407">
        <f t="shared" si="75"/>
        <v>7.59</v>
      </c>
      <c r="J311" s="407">
        <f t="shared" si="69"/>
        <v>7.6299999991059302</v>
      </c>
      <c r="K311" s="408">
        <f t="shared" si="76"/>
        <v>3.9999999105930328E-2</v>
      </c>
      <c r="L311" s="409">
        <f t="shared" si="77"/>
        <v>0.5</v>
      </c>
      <c r="M311" s="410">
        <f t="shared" si="78"/>
        <v>8.09</v>
      </c>
      <c r="N311" s="410">
        <f t="shared" si="79"/>
        <v>8.1299999991059302</v>
      </c>
      <c r="O311" s="411"/>
      <c r="P311" s="485">
        <f t="shared" ca="1" si="80"/>
        <v>0.41833333333333789</v>
      </c>
      <c r="Q311" s="484">
        <f t="shared" ca="1" si="81"/>
        <v>0.41849537037037493</v>
      </c>
      <c r="R311" s="486">
        <v>3.9999999105930328E-2</v>
      </c>
      <c r="S311" s="486">
        <f t="shared" ca="1" si="70"/>
        <v>0.15</v>
      </c>
      <c r="T311">
        <v>19</v>
      </c>
      <c r="U311" s="469" t="str">
        <f t="shared" si="71"/>
        <v>C80-R10</v>
      </c>
      <c r="V311">
        <v>80</v>
      </c>
      <c r="W311" s="470" t="s">
        <v>493</v>
      </c>
      <c r="X311" s="470" t="s">
        <v>494</v>
      </c>
      <c r="Y311">
        <v>10</v>
      </c>
      <c r="AA311" s="504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27"/>
      <c r="C312" s="404" t="str">
        <f t="shared" si="68"/>
        <v>C80-R8</v>
      </c>
      <c r="D312" s="405">
        <v>0.37221064814814814</v>
      </c>
      <c r="E312" s="405">
        <v>0.37238425925925928</v>
      </c>
      <c r="F312" s="406">
        <f t="shared" si="83"/>
        <v>1.7</v>
      </c>
      <c r="G312" s="468">
        <f t="shared" si="83"/>
        <v>5.89</v>
      </c>
      <c r="H312" s="407">
        <f t="shared" si="83"/>
        <v>1.2</v>
      </c>
      <c r="I312" s="407">
        <f t="shared" si="75"/>
        <v>7.59</v>
      </c>
      <c r="J312" s="407">
        <f t="shared" si="69"/>
        <v>7.6199999993294476</v>
      </c>
      <c r="K312" s="408">
        <f t="shared" si="76"/>
        <v>2.9999999329447746E-2</v>
      </c>
      <c r="L312" s="409">
        <f t="shared" si="77"/>
        <v>0.5</v>
      </c>
      <c r="M312" s="410">
        <f t="shared" si="78"/>
        <v>8.09</v>
      </c>
      <c r="N312" s="410">
        <f t="shared" si="79"/>
        <v>8.1199999993294476</v>
      </c>
      <c r="O312" s="411"/>
      <c r="P312" s="485">
        <f t="shared" ca="1" si="80"/>
        <v>0.41878472222222679</v>
      </c>
      <c r="Q312" s="484">
        <f t="shared" ca="1" si="81"/>
        <v>0.4189236111111157</v>
      </c>
      <c r="R312" s="486">
        <v>2.9999999329447746E-2</v>
      </c>
      <c r="S312" s="486">
        <f t="shared" ca="1" si="70"/>
        <v>0.12</v>
      </c>
      <c r="T312">
        <v>20</v>
      </c>
      <c r="U312" s="469" t="str">
        <f t="shared" si="71"/>
        <v>C80-R8</v>
      </c>
      <c r="V312">
        <v>80</v>
      </c>
      <c r="W312" s="470" t="s">
        <v>493</v>
      </c>
      <c r="X312" s="470" t="s">
        <v>494</v>
      </c>
      <c r="Y312">
        <v>8</v>
      </c>
      <c r="AA312" s="504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27"/>
      <c r="C313" s="404" t="str">
        <f t="shared" si="68"/>
        <v>C80-R6</v>
      </c>
      <c r="D313" s="405">
        <v>0.37244212962962964</v>
      </c>
      <c r="E313" s="405">
        <v>0.37259259259259259</v>
      </c>
      <c r="F313" s="406">
        <f t="shared" si="83"/>
        <v>1.7</v>
      </c>
      <c r="G313" s="468">
        <f t="shared" si="83"/>
        <v>5.89</v>
      </c>
      <c r="H313" s="407">
        <f t="shared" si="83"/>
        <v>1.2</v>
      </c>
      <c r="I313" s="407">
        <f t="shared" si="75"/>
        <v>7.59</v>
      </c>
      <c r="J313" s="407">
        <f t="shared" si="69"/>
        <v>7.7199999952316283</v>
      </c>
      <c r="K313" s="408">
        <f t="shared" si="76"/>
        <v>0.12999999523162842</v>
      </c>
      <c r="L313" s="409">
        <f t="shared" si="77"/>
        <v>0.5</v>
      </c>
      <c r="M313" s="410">
        <f t="shared" si="78"/>
        <v>8.09</v>
      </c>
      <c r="N313" s="410">
        <f t="shared" si="79"/>
        <v>8.2199999952316283</v>
      </c>
      <c r="O313" s="411"/>
      <c r="P313" s="485">
        <f t="shared" ca="1" si="80"/>
        <v>0.41920138888889347</v>
      </c>
      <c r="Q313" s="484">
        <f t="shared" ca="1" si="81"/>
        <v>0.41937500000000461</v>
      </c>
      <c r="R313" s="486">
        <v>0.12999999523162842</v>
      </c>
      <c r="S313" s="486">
        <f t="shared" ca="1" si="70"/>
        <v>0.1</v>
      </c>
      <c r="T313">
        <v>21</v>
      </c>
      <c r="U313" s="469" t="str">
        <f t="shared" si="71"/>
        <v>C80-R6</v>
      </c>
      <c r="V313">
        <v>80</v>
      </c>
      <c r="W313" s="470" t="s">
        <v>493</v>
      </c>
      <c r="X313" s="470" t="s">
        <v>494</v>
      </c>
      <c r="Y313">
        <v>6</v>
      </c>
      <c r="AA313" s="504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27"/>
      <c r="C314" s="404" t="str">
        <f t="shared" si="68"/>
        <v>C80-R4</v>
      </c>
      <c r="D314" s="405">
        <v>0.37269675925925927</v>
      </c>
      <c r="E314" s="405">
        <v>0.37287037037037035</v>
      </c>
      <c r="F314" s="406">
        <f t="shared" si="83"/>
        <v>1.7</v>
      </c>
      <c r="G314" s="468">
        <f t="shared" si="83"/>
        <v>5.89</v>
      </c>
      <c r="H314" s="407">
        <f t="shared" si="83"/>
        <v>1.2</v>
      </c>
      <c r="I314" s="407">
        <f t="shared" si="75"/>
        <v>7.59</v>
      </c>
      <c r="J314" s="407">
        <f t="shared" si="69"/>
        <v>7.6999999994039534</v>
      </c>
      <c r="K314" s="408">
        <f t="shared" si="76"/>
        <v>0.10999999940395355</v>
      </c>
      <c r="L314" s="409">
        <f t="shared" si="77"/>
        <v>0.5</v>
      </c>
      <c r="M314" s="410">
        <f t="shared" si="78"/>
        <v>8.09</v>
      </c>
      <c r="N314" s="410">
        <f t="shared" si="79"/>
        <v>8.1999999994039534</v>
      </c>
      <c r="O314" s="411"/>
      <c r="P314" s="485">
        <f t="shared" ca="1" si="80"/>
        <v>0.41964120370370833</v>
      </c>
      <c r="Q314" s="484">
        <f t="shared" ca="1" si="81"/>
        <v>0.41980324074074538</v>
      </c>
      <c r="R314" s="486">
        <v>0.10999999940395355</v>
      </c>
      <c r="S314" s="486">
        <f t="shared" ca="1" si="70"/>
        <v>0.06</v>
      </c>
      <c r="T314">
        <v>22</v>
      </c>
      <c r="U314" s="469" t="str">
        <f t="shared" si="71"/>
        <v>C80-R4</v>
      </c>
      <c r="V314">
        <v>80</v>
      </c>
      <c r="W314" s="470" t="s">
        <v>493</v>
      </c>
      <c r="X314" s="470" t="s">
        <v>494</v>
      </c>
      <c r="Y314">
        <v>4</v>
      </c>
      <c r="AA314" s="504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27"/>
      <c r="C315" s="404" t="str">
        <f t="shared" si="68"/>
        <v>C80-R2</v>
      </c>
      <c r="D315" s="405">
        <v>0.37296296296296294</v>
      </c>
      <c r="E315" s="405">
        <v>0.37313657407407408</v>
      </c>
      <c r="F315" s="406">
        <f t="shared" si="83"/>
        <v>1.7</v>
      </c>
      <c r="G315" s="468">
        <f t="shared" si="83"/>
        <v>5.89</v>
      </c>
      <c r="H315" s="407">
        <f t="shared" si="83"/>
        <v>1.2</v>
      </c>
      <c r="I315" s="407">
        <f t="shared" si="75"/>
        <v>7.59</v>
      </c>
      <c r="J315" s="407">
        <f t="shared" si="69"/>
        <v>7.5999999997764824</v>
      </c>
      <c r="K315" s="408">
        <f t="shared" si="76"/>
        <v>9.9999997764825821E-3</v>
      </c>
      <c r="L315" s="409">
        <f t="shared" si="77"/>
        <v>0.5</v>
      </c>
      <c r="M315" s="410">
        <f t="shared" si="78"/>
        <v>8.09</v>
      </c>
      <c r="N315" s="410">
        <f t="shared" si="79"/>
        <v>8.0999999997764824</v>
      </c>
      <c r="O315" s="411"/>
      <c r="P315" s="485">
        <f t="shared" ca="1" si="80"/>
        <v>0.42003472222222688</v>
      </c>
      <c r="Q315" s="484">
        <f t="shared" ca="1" si="81"/>
        <v>0.42019675925926392</v>
      </c>
      <c r="R315" s="486">
        <v>9.9999997764825821E-3</v>
      </c>
      <c r="S315" s="486">
        <f t="shared" ca="1" si="70"/>
        <v>0.05</v>
      </c>
      <c r="T315">
        <v>23</v>
      </c>
      <c r="U315" s="469" t="str">
        <f t="shared" si="71"/>
        <v>C80-R2</v>
      </c>
      <c r="V315">
        <v>80</v>
      </c>
      <c r="W315" s="470" t="s">
        <v>493</v>
      </c>
      <c r="X315" s="470" t="s">
        <v>494</v>
      </c>
      <c r="Y315">
        <v>2</v>
      </c>
      <c r="AA315" s="504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27" t="s">
        <v>523</v>
      </c>
      <c r="C316" s="404" t="str">
        <f t="shared" si="68"/>
        <v>C81-R3</v>
      </c>
      <c r="D316" s="405">
        <v>0.37321759259259257</v>
      </c>
      <c r="E316" s="405">
        <v>0.37335648148148148</v>
      </c>
      <c r="F316" s="406">
        <f t="shared" si="83"/>
        <v>1.7</v>
      </c>
      <c r="G316" s="468">
        <f t="shared" si="83"/>
        <v>5.89</v>
      </c>
      <c r="H316" s="407">
        <f t="shared" si="83"/>
        <v>1.2</v>
      </c>
      <c r="I316" s="407">
        <f t="shared" si="75"/>
        <v>7.59</v>
      </c>
      <c r="J316" s="407">
        <f t="shared" si="69"/>
        <v>7.690000001490116</v>
      </c>
      <c r="K316" s="408">
        <f t="shared" si="76"/>
        <v>0.10000000149011612</v>
      </c>
      <c r="L316" s="409">
        <f t="shared" si="77"/>
        <v>0.5</v>
      </c>
      <c r="M316" s="410">
        <f t="shared" si="78"/>
        <v>8.09</v>
      </c>
      <c r="N316" s="410">
        <f t="shared" si="79"/>
        <v>8.190000001490116</v>
      </c>
      <c r="O316" s="411"/>
      <c r="P316" s="485">
        <f t="shared" ca="1" si="80"/>
        <v>0.42043981481481946</v>
      </c>
      <c r="Q316" s="484">
        <f t="shared" ca="1" si="81"/>
        <v>0.42057870370370837</v>
      </c>
      <c r="R316" s="486">
        <v>0.10000000149011612</v>
      </c>
      <c r="S316" s="486">
        <f t="shared" ca="1" si="70"/>
        <v>0.14000000000000001</v>
      </c>
      <c r="T316">
        <v>1</v>
      </c>
      <c r="U316" s="469" t="str">
        <f t="shared" si="71"/>
        <v>C81-R3</v>
      </c>
      <c r="V316">
        <v>81</v>
      </c>
      <c r="W316" s="470" t="s">
        <v>493</v>
      </c>
      <c r="X316" s="470" t="s">
        <v>494</v>
      </c>
      <c r="Y316">
        <v>3</v>
      </c>
      <c r="AA316" s="504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27"/>
      <c r="C317" s="404" t="str">
        <f t="shared" si="68"/>
        <v>C81-R5</v>
      </c>
      <c r="D317" s="405">
        <v>0.3734837962962963</v>
      </c>
      <c r="E317" s="405">
        <v>0.37362268518518521</v>
      </c>
      <c r="F317" s="406">
        <f t="shared" si="83"/>
        <v>1.7</v>
      </c>
      <c r="G317" s="468">
        <f t="shared" si="83"/>
        <v>5.89</v>
      </c>
      <c r="H317" s="407">
        <f t="shared" si="83"/>
        <v>1.2</v>
      </c>
      <c r="I317" s="407">
        <f t="shared" si="75"/>
        <v>7.59</v>
      </c>
      <c r="J317" s="407">
        <f t="shared" si="69"/>
        <v>7.7300000005960463</v>
      </c>
      <c r="K317" s="408">
        <f t="shared" si="76"/>
        <v>0.14000000059604645</v>
      </c>
      <c r="L317" s="409">
        <f t="shared" si="77"/>
        <v>0.5</v>
      </c>
      <c r="M317" s="410">
        <f t="shared" si="78"/>
        <v>8.09</v>
      </c>
      <c r="N317" s="410">
        <f t="shared" si="79"/>
        <v>8.2300000005960463</v>
      </c>
      <c r="O317" s="411"/>
      <c r="P317" s="485">
        <f t="shared" ca="1" si="80"/>
        <v>0.420833333333338</v>
      </c>
      <c r="Q317" s="484">
        <f t="shared" ca="1" si="81"/>
        <v>0.42099537037037504</v>
      </c>
      <c r="R317" s="486">
        <v>0.14000000059604645</v>
      </c>
      <c r="S317" s="486">
        <f t="shared" ca="1" si="70"/>
        <v>0.08</v>
      </c>
      <c r="T317">
        <v>2</v>
      </c>
      <c r="U317" s="469" t="str">
        <f t="shared" si="71"/>
        <v>C81-R5</v>
      </c>
      <c r="V317">
        <v>81</v>
      </c>
      <c r="W317" s="470" t="s">
        <v>493</v>
      </c>
      <c r="X317" s="470" t="s">
        <v>494</v>
      </c>
      <c r="Y317">
        <v>5</v>
      </c>
      <c r="AA317" s="504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27"/>
      <c r="C318" s="404" t="str">
        <f t="shared" si="68"/>
        <v>C81-R7</v>
      </c>
      <c r="D318" s="405">
        <v>0.37376157407407407</v>
      </c>
      <c r="E318" s="405">
        <v>0.3739351851851852</v>
      </c>
      <c r="F318" s="406">
        <f t="shared" si="83"/>
        <v>1.7</v>
      </c>
      <c r="G318" s="468">
        <f t="shared" si="83"/>
        <v>5.89</v>
      </c>
      <c r="H318" s="407">
        <f t="shared" si="83"/>
        <v>1.2</v>
      </c>
      <c r="I318" s="407">
        <f t="shared" si="75"/>
        <v>7.59</v>
      </c>
      <c r="J318" s="407">
        <f t="shared" si="69"/>
        <v>7.7199999952316283</v>
      </c>
      <c r="K318" s="408">
        <f t="shared" si="76"/>
        <v>0.12999999523162842</v>
      </c>
      <c r="L318" s="409">
        <f t="shared" si="77"/>
        <v>0.5</v>
      </c>
      <c r="M318" s="410">
        <f t="shared" si="78"/>
        <v>8.09</v>
      </c>
      <c r="N318" s="410">
        <f t="shared" si="79"/>
        <v>8.2199999952316283</v>
      </c>
      <c r="O318" s="411"/>
      <c r="P318" s="485">
        <f t="shared" ca="1" si="80"/>
        <v>0.4212847222222269</v>
      </c>
      <c r="Q318" s="484">
        <f t="shared" ca="1" si="81"/>
        <v>0.42142361111111581</v>
      </c>
      <c r="R318" s="486">
        <v>0.12999999523162842</v>
      </c>
      <c r="S318" s="486">
        <f t="shared" ca="1" si="70"/>
        <v>0.02</v>
      </c>
      <c r="T318">
        <v>3</v>
      </c>
      <c r="U318" s="469" t="str">
        <f t="shared" si="71"/>
        <v>C81-R7</v>
      </c>
      <c r="V318">
        <v>81</v>
      </c>
      <c r="W318" s="470" t="s">
        <v>493</v>
      </c>
      <c r="X318" s="470" t="s">
        <v>494</v>
      </c>
      <c r="Y318">
        <v>7</v>
      </c>
      <c r="AA318" s="504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27"/>
      <c r="C319" s="404" t="str">
        <f t="shared" si="68"/>
        <v>C81-R9</v>
      </c>
      <c r="D319" s="405">
        <v>0.37402777777777779</v>
      </c>
      <c r="E319" s="405">
        <v>0.37420138888888888</v>
      </c>
      <c r="F319" s="406">
        <f t="shared" si="83"/>
        <v>1.7</v>
      </c>
      <c r="G319" s="468">
        <f t="shared" si="83"/>
        <v>5.89</v>
      </c>
      <c r="H319" s="407">
        <f t="shared" si="83"/>
        <v>1.2</v>
      </c>
      <c r="I319" s="407">
        <f t="shared" si="75"/>
        <v>7.59</v>
      </c>
      <c r="J319" s="407">
        <f t="shared" si="69"/>
        <v>7.609999999552965</v>
      </c>
      <c r="K319" s="408">
        <f t="shared" si="76"/>
        <v>1.9999999552965164E-2</v>
      </c>
      <c r="L319" s="409">
        <f t="shared" si="77"/>
        <v>0.5</v>
      </c>
      <c r="M319" s="410">
        <f t="shared" si="78"/>
        <v>8.09</v>
      </c>
      <c r="N319" s="410">
        <f t="shared" si="79"/>
        <v>8.109999999552965</v>
      </c>
      <c r="O319" s="411"/>
      <c r="P319" s="485">
        <f t="shared" ca="1" si="80"/>
        <v>0.42170138888889358</v>
      </c>
      <c r="Q319" s="484">
        <f t="shared" ca="1" si="81"/>
        <v>0.42185185185185653</v>
      </c>
      <c r="R319" s="486">
        <v>1.9999999552965164E-2</v>
      </c>
      <c r="S319" s="486">
        <f t="shared" ca="1" si="70"/>
        <v>0.13</v>
      </c>
      <c r="T319">
        <v>4</v>
      </c>
      <c r="U319" s="469" t="str">
        <f t="shared" si="71"/>
        <v>C81-R9</v>
      </c>
      <c r="V319">
        <v>81</v>
      </c>
      <c r="W319" s="470" t="s">
        <v>493</v>
      </c>
      <c r="X319" s="470" t="s">
        <v>494</v>
      </c>
      <c r="Y319">
        <v>9</v>
      </c>
      <c r="AA319" s="504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27"/>
      <c r="C320" s="404" t="str">
        <f t="shared" si="68"/>
        <v>C81-R11</v>
      </c>
      <c r="D320" s="405">
        <v>0.37428240740740742</v>
      </c>
      <c r="E320" s="405">
        <v>0.37444444444444447</v>
      </c>
      <c r="F320" s="406">
        <f t="shared" si="83"/>
        <v>1.7</v>
      </c>
      <c r="G320" s="468">
        <f t="shared" si="83"/>
        <v>5.89</v>
      </c>
      <c r="H320" s="407">
        <f t="shared" si="83"/>
        <v>1.2</v>
      </c>
      <c r="I320" s="407">
        <f t="shared" si="75"/>
        <v>7.59</v>
      </c>
      <c r="J320" s="407">
        <f t="shared" si="69"/>
        <v>7.609999999552965</v>
      </c>
      <c r="K320" s="408">
        <f t="shared" si="76"/>
        <v>1.9999999552965164E-2</v>
      </c>
      <c r="L320" s="409">
        <f t="shared" si="77"/>
        <v>0.5</v>
      </c>
      <c r="M320" s="410">
        <f t="shared" si="78"/>
        <v>8.09</v>
      </c>
      <c r="N320" s="410">
        <f t="shared" si="79"/>
        <v>8.109999999552965</v>
      </c>
      <c r="O320" s="411"/>
      <c r="P320" s="485">
        <f t="shared" ca="1" si="80"/>
        <v>0.42214120370370839</v>
      </c>
      <c r="Q320" s="484">
        <f t="shared" ca="1" si="81"/>
        <v>0.42230324074074543</v>
      </c>
      <c r="R320" s="486">
        <v>1.9999999552965164E-2</v>
      </c>
      <c r="S320" s="486">
        <f t="shared" ca="1" si="70"/>
        <v>0.04</v>
      </c>
      <c r="T320">
        <v>5</v>
      </c>
      <c r="U320" s="503" t="str">
        <f t="shared" si="71"/>
        <v>C81-R11</v>
      </c>
      <c r="V320">
        <v>81</v>
      </c>
      <c r="W320" s="503" t="s">
        <v>493</v>
      </c>
      <c r="X320" s="503" t="s">
        <v>494</v>
      </c>
      <c r="Y320">
        <v>11</v>
      </c>
      <c r="AA320" s="504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27"/>
      <c r="C321" s="404" t="str">
        <f t="shared" si="68"/>
        <v>C81-R13</v>
      </c>
      <c r="D321" s="405">
        <v>0.3745486111111111</v>
      </c>
      <c r="E321" s="405">
        <v>0.3746990740740741</v>
      </c>
      <c r="F321" s="406">
        <f t="shared" si="83"/>
        <v>1.7</v>
      </c>
      <c r="G321" s="468">
        <f t="shared" si="83"/>
        <v>5.89</v>
      </c>
      <c r="H321" s="407">
        <f t="shared" si="83"/>
        <v>1.2</v>
      </c>
      <c r="I321" s="407">
        <f t="shared" si="75"/>
        <v>7.59</v>
      </c>
      <c r="J321" s="407">
        <f t="shared" si="69"/>
        <v>7.7300000005960463</v>
      </c>
      <c r="K321" s="408">
        <f t="shared" si="76"/>
        <v>0.14000000059604645</v>
      </c>
      <c r="L321" s="409">
        <f t="shared" si="77"/>
        <v>0.5</v>
      </c>
      <c r="M321" s="410">
        <f t="shared" si="78"/>
        <v>8.09</v>
      </c>
      <c r="N321" s="410">
        <f t="shared" si="79"/>
        <v>8.2300000005960463</v>
      </c>
      <c r="O321" s="411"/>
      <c r="P321" s="485">
        <f t="shared" ca="1" si="80"/>
        <v>0.42256944444444916</v>
      </c>
      <c r="Q321" s="484">
        <f t="shared" ca="1" si="81"/>
        <v>0.42271990740741211</v>
      </c>
      <c r="R321" s="486">
        <v>0.14000000059604645</v>
      </c>
      <c r="S321" s="486">
        <f t="shared" ca="1" si="70"/>
        <v>0.1</v>
      </c>
      <c r="T321">
        <v>6</v>
      </c>
      <c r="U321" s="469" t="str">
        <f t="shared" si="71"/>
        <v>C81-R13</v>
      </c>
      <c r="V321">
        <v>81</v>
      </c>
      <c r="W321" s="470" t="s">
        <v>493</v>
      </c>
      <c r="X321" s="470" t="s">
        <v>494</v>
      </c>
      <c r="Y321">
        <v>13</v>
      </c>
      <c r="AA321" s="504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27"/>
      <c r="C322" s="404" t="str">
        <f t="shared" si="68"/>
        <v>C81-R15</v>
      </c>
      <c r="D322" s="405">
        <v>0.37479166666666669</v>
      </c>
      <c r="E322" s="405">
        <v>0.37494212962962964</v>
      </c>
      <c r="F322" s="406">
        <f t="shared" si="83"/>
        <v>1.7</v>
      </c>
      <c r="G322" s="468">
        <f t="shared" si="83"/>
        <v>5.89</v>
      </c>
      <c r="H322" s="407">
        <f t="shared" si="83"/>
        <v>1.2</v>
      </c>
      <c r="I322" s="407">
        <f t="shared" si="75"/>
        <v>7.59</v>
      </c>
      <c r="J322" s="407">
        <f t="shared" si="69"/>
        <v>7.690000001490116</v>
      </c>
      <c r="K322" s="408">
        <f t="shared" si="76"/>
        <v>0.10000000149011612</v>
      </c>
      <c r="L322" s="409">
        <f t="shared" si="77"/>
        <v>0.5</v>
      </c>
      <c r="M322" s="410">
        <f t="shared" si="78"/>
        <v>8.09</v>
      </c>
      <c r="N322" s="410">
        <f t="shared" si="79"/>
        <v>8.190000001490116</v>
      </c>
      <c r="O322" s="411"/>
      <c r="P322" s="485">
        <f t="shared" ca="1" si="80"/>
        <v>0.42296296296296765</v>
      </c>
      <c r="Q322" s="484">
        <f t="shared" ca="1" si="81"/>
        <v>0.4231134259259306</v>
      </c>
      <c r="R322" s="486">
        <v>0.10000000149011612</v>
      </c>
      <c r="S322" s="486">
        <f t="shared" ca="1" si="70"/>
        <v>0.1</v>
      </c>
      <c r="T322">
        <v>7</v>
      </c>
      <c r="U322" s="469" t="str">
        <f t="shared" si="71"/>
        <v>C81-R15</v>
      </c>
      <c r="V322">
        <v>81</v>
      </c>
      <c r="W322" s="470" t="s">
        <v>493</v>
      </c>
      <c r="X322" s="470" t="s">
        <v>494</v>
      </c>
      <c r="Y322">
        <v>15</v>
      </c>
      <c r="AA322" s="504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27"/>
      <c r="C323" s="404" t="str">
        <f t="shared" si="68"/>
        <v>C81-R17</v>
      </c>
      <c r="D323" s="405">
        <v>0.37504629629629632</v>
      </c>
      <c r="E323" s="405">
        <v>0.37519675925925927</v>
      </c>
      <c r="F323" s="406">
        <f t="shared" ref="F323:H338" si="84">F322</f>
        <v>1.7</v>
      </c>
      <c r="G323" s="468">
        <f t="shared" si="84"/>
        <v>5.89</v>
      </c>
      <c r="H323" s="407">
        <f t="shared" si="84"/>
        <v>1.2</v>
      </c>
      <c r="I323" s="407">
        <f t="shared" si="75"/>
        <v>7.59</v>
      </c>
      <c r="J323" s="407">
        <f t="shared" si="69"/>
        <v>7.6699999982118605</v>
      </c>
      <c r="K323" s="408">
        <f t="shared" si="76"/>
        <v>7.9999998211860657E-2</v>
      </c>
      <c r="L323" s="409">
        <f t="shared" si="77"/>
        <v>0.5</v>
      </c>
      <c r="M323" s="410">
        <f t="shared" si="78"/>
        <v>8.09</v>
      </c>
      <c r="N323" s="410">
        <f t="shared" si="79"/>
        <v>8.1699999982118605</v>
      </c>
      <c r="O323" s="411"/>
      <c r="P323" s="485">
        <f t="shared" ca="1" si="80"/>
        <v>0.42339120370370836</v>
      </c>
      <c r="Q323" s="484">
        <f t="shared" ca="1" si="81"/>
        <v>0.42354166666667131</v>
      </c>
      <c r="R323" s="486">
        <v>7.9999998211860657E-2</v>
      </c>
      <c r="S323" s="486">
        <f t="shared" ca="1" si="70"/>
        <v>0.03</v>
      </c>
      <c r="T323">
        <v>8</v>
      </c>
      <c r="U323" s="469" t="str">
        <f t="shared" si="71"/>
        <v>C81-R17</v>
      </c>
      <c r="V323">
        <v>81</v>
      </c>
      <c r="W323" s="470" t="s">
        <v>493</v>
      </c>
      <c r="X323" s="470" t="s">
        <v>494</v>
      </c>
      <c r="Y323">
        <v>17</v>
      </c>
      <c r="AA323" s="504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27"/>
      <c r="C324" s="404" t="str">
        <f t="shared" si="68"/>
        <v>C81-R19</v>
      </c>
      <c r="D324" s="405">
        <v>0.37528935185185186</v>
      </c>
      <c r="E324" s="405">
        <v>0.37542824074074072</v>
      </c>
      <c r="F324" s="406">
        <f t="shared" si="84"/>
        <v>1.7</v>
      </c>
      <c r="G324" s="468">
        <f t="shared" si="84"/>
        <v>5.89</v>
      </c>
      <c r="H324" s="407">
        <f t="shared" si="84"/>
        <v>1.2</v>
      </c>
      <c r="I324" s="407">
        <f t="shared" si="75"/>
        <v>7.59</v>
      </c>
      <c r="J324" s="407">
        <f t="shared" si="69"/>
        <v>7.7199999952316283</v>
      </c>
      <c r="K324" s="408">
        <f t="shared" si="76"/>
        <v>0.12999999523162842</v>
      </c>
      <c r="L324" s="409">
        <f t="shared" si="77"/>
        <v>0.5</v>
      </c>
      <c r="M324" s="410">
        <f t="shared" si="78"/>
        <v>8.09</v>
      </c>
      <c r="N324" s="410">
        <f t="shared" si="79"/>
        <v>8.2199999952316283</v>
      </c>
      <c r="O324" s="411"/>
      <c r="P324" s="485">
        <f t="shared" ca="1" si="80"/>
        <v>0.42380787037037504</v>
      </c>
      <c r="Q324" s="484">
        <f t="shared" ca="1" si="81"/>
        <v>0.42395833333333799</v>
      </c>
      <c r="R324" s="486">
        <v>0.12999999523162842</v>
      </c>
      <c r="S324" s="486">
        <f t="shared" ca="1" si="70"/>
        <v>0.03</v>
      </c>
      <c r="T324">
        <v>9</v>
      </c>
      <c r="U324" s="469" t="str">
        <f t="shared" si="71"/>
        <v>C81-R19</v>
      </c>
      <c r="V324">
        <v>81</v>
      </c>
      <c r="W324" s="470" t="s">
        <v>493</v>
      </c>
      <c r="X324" s="470" t="s">
        <v>494</v>
      </c>
      <c r="Y324">
        <v>19</v>
      </c>
      <c r="AA324" s="504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27"/>
      <c r="C325" s="404" t="str">
        <f t="shared" si="68"/>
        <v>C81-R21</v>
      </c>
      <c r="D325" s="405">
        <v>0.37555555555555553</v>
      </c>
      <c r="E325" s="405">
        <v>0.37570601851851854</v>
      </c>
      <c r="F325" s="406">
        <f t="shared" si="84"/>
        <v>1.7</v>
      </c>
      <c r="G325" s="468">
        <f t="shared" si="84"/>
        <v>5.89</v>
      </c>
      <c r="H325" s="407">
        <f t="shared" si="84"/>
        <v>1.2</v>
      </c>
      <c r="I325" s="407">
        <f t="shared" si="75"/>
        <v>7.59</v>
      </c>
      <c r="J325" s="407">
        <f t="shared" si="69"/>
        <v>7.6999999994039534</v>
      </c>
      <c r="K325" s="408">
        <f t="shared" si="76"/>
        <v>0.10999999940395355</v>
      </c>
      <c r="L325" s="409">
        <f t="shared" si="77"/>
        <v>0.5</v>
      </c>
      <c r="M325" s="410">
        <f t="shared" si="78"/>
        <v>8.09</v>
      </c>
      <c r="N325" s="410">
        <f t="shared" si="79"/>
        <v>8.1999999994039534</v>
      </c>
      <c r="O325" s="411"/>
      <c r="P325" s="485">
        <f t="shared" ca="1" si="80"/>
        <v>0.42421296296296762</v>
      </c>
      <c r="Q325" s="484">
        <f t="shared" ca="1" si="81"/>
        <v>0.42438657407407876</v>
      </c>
      <c r="R325" s="486">
        <v>0.10999999940395355</v>
      </c>
      <c r="S325" s="486">
        <f t="shared" ca="1" si="70"/>
        <v>0.01</v>
      </c>
      <c r="T325">
        <v>10</v>
      </c>
      <c r="U325" s="469" t="str">
        <f t="shared" si="71"/>
        <v>C81-R21</v>
      </c>
      <c r="V325">
        <v>81</v>
      </c>
      <c r="W325" s="470" t="s">
        <v>493</v>
      </c>
      <c r="X325" s="470" t="s">
        <v>494</v>
      </c>
      <c r="Y325">
        <v>21</v>
      </c>
      <c r="AA325" s="504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27"/>
      <c r="C326" s="404" t="str">
        <f t="shared" si="68"/>
        <v>C81-R23</v>
      </c>
      <c r="D326" s="405">
        <v>0.37583333333333335</v>
      </c>
      <c r="E326" s="405">
        <v>0.3759953703703704</v>
      </c>
      <c r="F326" s="406">
        <f t="shared" si="84"/>
        <v>1.7</v>
      </c>
      <c r="G326" s="468">
        <f t="shared" si="84"/>
        <v>5.89</v>
      </c>
      <c r="H326" s="407">
        <f t="shared" si="84"/>
        <v>1.2</v>
      </c>
      <c r="I326" s="407">
        <f t="shared" si="75"/>
        <v>7.59</v>
      </c>
      <c r="J326" s="407">
        <f t="shared" si="69"/>
        <v>7.7099999973177908</v>
      </c>
      <c r="K326" s="408">
        <f t="shared" si="76"/>
        <v>0.11999999731779099</v>
      </c>
      <c r="L326" s="409">
        <f t="shared" si="77"/>
        <v>0.5</v>
      </c>
      <c r="M326" s="410">
        <f t="shared" si="78"/>
        <v>8.09</v>
      </c>
      <c r="N326" s="410">
        <f t="shared" si="79"/>
        <v>8.2099999973177908</v>
      </c>
      <c r="O326" s="411"/>
      <c r="P326" s="485">
        <f t="shared" ca="1" si="80"/>
        <v>0.42466435185185653</v>
      </c>
      <c r="Q326" s="484">
        <f t="shared" ca="1" si="81"/>
        <v>0.42483796296296766</v>
      </c>
      <c r="R326" s="486">
        <v>0.11999999731779099</v>
      </c>
      <c r="S326" s="486">
        <f t="shared" ca="1" si="70"/>
        <v>0.04</v>
      </c>
      <c r="T326">
        <v>11</v>
      </c>
      <c r="U326" s="469" t="str">
        <f t="shared" si="71"/>
        <v>C81-R23</v>
      </c>
      <c r="V326">
        <v>81</v>
      </c>
      <c r="W326" s="470" t="s">
        <v>493</v>
      </c>
      <c r="X326" s="470" t="s">
        <v>494</v>
      </c>
      <c r="Y326">
        <v>23</v>
      </c>
      <c r="AA326" s="504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27"/>
      <c r="C327" s="404" t="str">
        <f t="shared" si="68"/>
        <v>C81-R25</v>
      </c>
      <c r="D327" s="405">
        <v>0.37612268518518521</v>
      </c>
      <c r="E327" s="405">
        <v>0.37626157407407407</v>
      </c>
      <c r="F327" s="406">
        <f t="shared" si="84"/>
        <v>1.7</v>
      </c>
      <c r="G327" s="468">
        <f t="shared" si="84"/>
        <v>5.89</v>
      </c>
      <c r="H327" s="407">
        <f t="shared" si="84"/>
        <v>1.2</v>
      </c>
      <c r="I327" s="407">
        <f t="shared" si="75"/>
        <v>7.59</v>
      </c>
      <c r="J327" s="407">
        <f t="shared" si="69"/>
        <v>7.6299999991059302</v>
      </c>
      <c r="K327" s="408">
        <f t="shared" si="76"/>
        <v>3.9999999105930328E-2</v>
      </c>
      <c r="L327" s="409">
        <f t="shared" si="77"/>
        <v>0.5</v>
      </c>
      <c r="M327" s="410">
        <f t="shared" si="78"/>
        <v>8.09</v>
      </c>
      <c r="N327" s="410">
        <f t="shared" si="79"/>
        <v>8.1299999991059302</v>
      </c>
      <c r="O327" s="411"/>
      <c r="P327" s="485">
        <f t="shared" ca="1" si="80"/>
        <v>0.42510416666667139</v>
      </c>
      <c r="Q327" s="484">
        <f t="shared" ca="1" si="81"/>
        <v>0.42525462962963434</v>
      </c>
      <c r="R327" s="486">
        <v>3.9999999105930328E-2</v>
      </c>
      <c r="S327" s="486">
        <f t="shared" ca="1" si="70"/>
        <v>0.02</v>
      </c>
      <c r="T327">
        <v>12</v>
      </c>
      <c r="U327" s="469" t="str">
        <f t="shared" si="71"/>
        <v>C81-R25</v>
      </c>
      <c r="V327">
        <v>81</v>
      </c>
      <c r="W327" s="470" t="s">
        <v>493</v>
      </c>
      <c r="X327" s="470" t="s">
        <v>494</v>
      </c>
      <c r="Y327">
        <v>25</v>
      </c>
      <c r="AA327" s="504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27"/>
      <c r="C328" s="404" t="str">
        <f t="shared" si="68"/>
        <v>C81-R27</v>
      </c>
      <c r="D328" s="405">
        <v>0.37637731481481479</v>
      </c>
      <c r="E328" s="405">
        <v>0.37655092592592593</v>
      </c>
      <c r="F328" s="406">
        <f t="shared" si="84"/>
        <v>1.7</v>
      </c>
      <c r="G328" s="468">
        <f t="shared" si="84"/>
        <v>5.89</v>
      </c>
      <c r="H328" s="407">
        <f t="shared" si="84"/>
        <v>1.2</v>
      </c>
      <c r="I328" s="407">
        <f t="shared" si="75"/>
        <v>7.59</v>
      </c>
      <c r="J328" s="407">
        <f t="shared" si="69"/>
        <v>7.6800000035762785</v>
      </c>
      <c r="K328" s="408">
        <f t="shared" si="76"/>
        <v>9.0000003576278687E-2</v>
      </c>
      <c r="L328" s="409">
        <f t="shared" si="77"/>
        <v>0.5</v>
      </c>
      <c r="M328" s="410">
        <f t="shared" si="78"/>
        <v>8.09</v>
      </c>
      <c r="N328" s="410">
        <f t="shared" si="79"/>
        <v>8.1800000035762785</v>
      </c>
      <c r="O328" s="411"/>
      <c r="P328" s="485">
        <f t="shared" ca="1" si="80"/>
        <v>0.42552083333333807</v>
      </c>
      <c r="Q328" s="484">
        <f t="shared" ca="1" si="81"/>
        <v>0.42567129629630102</v>
      </c>
      <c r="R328" s="486">
        <v>9.0000003576278687E-2</v>
      </c>
      <c r="S328" s="486">
        <f t="shared" ca="1" si="70"/>
        <v>0.1</v>
      </c>
      <c r="T328">
        <v>13</v>
      </c>
      <c r="U328" s="469" t="str">
        <f t="shared" si="71"/>
        <v>C81-R27</v>
      </c>
      <c r="V328">
        <v>81</v>
      </c>
      <c r="W328" s="470" t="s">
        <v>493</v>
      </c>
      <c r="X328" s="470" t="s">
        <v>494</v>
      </c>
      <c r="Y328">
        <v>27</v>
      </c>
      <c r="AA328" s="504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27"/>
      <c r="C329" s="404" t="str">
        <f t="shared" si="68"/>
        <v>C81-R29</v>
      </c>
      <c r="D329" s="405">
        <v>0.37660879629629629</v>
      </c>
      <c r="E329" s="405">
        <v>0.37675925925925924</v>
      </c>
      <c r="F329" s="406">
        <f t="shared" si="84"/>
        <v>1.7</v>
      </c>
      <c r="G329" s="468">
        <f t="shared" si="84"/>
        <v>5.89</v>
      </c>
      <c r="H329" s="407">
        <f t="shared" si="84"/>
        <v>1.2</v>
      </c>
      <c r="I329" s="407">
        <f t="shared" si="75"/>
        <v>7.59</v>
      </c>
      <c r="J329" s="407">
        <f t="shared" si="69"/>
        <v>7.6699999982118605</v>
      </c>
      <c r="K329" s="408">
        <f t="shared" si="76"/>
        <v>7.9999998211860657E-2</v>
      </c>
      <c r="L329" s="409">
        <f t="shared" si="77"/>
        <v>0.5</v>
      </c>
      <c r="M329" s="410">
        <f t="shared" si="78"/>
        <v>8.09</v>
      </c>
      <c r="N329" s="410">
        <f t="shared" si="79"/>
        <v>8.1699999982118605</v>
      </c>
      <c r="O329" s="411"/>
      <c r="P329" s="485">
        <f t="shared" ca="1" si="80"/>
        <v>0.42591435185185655</v>
      </c>
      <c r="Q329" s="484">
        <f t="shared" ca="1" si="81"/>
        <v>0.4260763888888936</v>
      </c>
      <c r="R329" s="486">
        <v>7.9999998211860657E-2</v>
      </c>
      <c r="S329" s="486">
        <f t="shared" ca="1" si="70"/>
        <v>0.12</v>
      </c>
      <c r="T329">
        <v>14</v>
      </c>
      <c r="U329" s="469" t="str">
        <f t="shared" si="71"/>
        <v>C81-R29</v>
      </c>
      <c r="V329">
        <v>81</v>
      </c>
      <c r="W329" s="470" t="s">
        <v>493</v>
      </c>
      <c r="X329" s="470" t="s">
        <v>494</v>
      </c>
      <c r="Y329">
        <v>29</v>
      </c>
      <c r="AA329" s="504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27"/>
      <c r="C330" s="404" t="str">
        <f t="shared" si="68"/>
        <v>C81-R31</v>
      </c>
      <c r="D330" s="405">
        <v>0.37687500000000002</v>
      </c>
      <c r="E330" s="405">
        <v>0.37703703703703706</v>
      </c>
      <c r="F330" s="406">
        <f t="shared" si="84"/>
        <v>1.7</v>
      </c>
      <c r="G330" s="468">
        <f t="shared" si="84"/>
        <v>5.89</v>
      </c>
      <c r="H330" s="407">
        <f t="shared" si="84"/>
        <v>1.2</v>
      </c>
      <c r="I330" s="407">
        <f t="shared" si="75"/>
        <v>7.59</v>
      </c>
      <c r="J330" s="407">
        <f t="shared" si="69"/>
        <v>7.6299999991059302</v>
      </c>
      <c r="K330" s="408">
        <f t="shared" si="76"/>
        <v>3.9999999105930328E-2</v>
      </c>
      <c r="L330" s="409">
        <f t="shared" si="77"/>
        <v>0.5</v>
      </c>
      <c r="M330" s="410">
        <f t="shared" si="78"/>
        <v>8.09</v>
      </c>
      <c r="N330" s="410">
        <f t="shared" si="79"/>
        <v>8.1299999991059302</v>
      </c>
      <c r="O330" s="411"/>
      <c r="P330" s="485">
        <f t="shared" ca="1" si="80"/>
        <v>0.42633101851852323</v>
      </c>
      <c r="Q330" s="484">
        <f t="shared" ca="1" si="81"/>
        <v>0.42646990740741214</v>
      </c>
      <c r="R330" s="486">
        <v>3.9999999105930328E-2</v>
      </c>
      <c r="S330" s="486">
        <f t="shared" ca="1" si="70"/>
        <v>0.02</v>
      </c>
      <c r="T330">
        <v>15</v>
      </c>
      <c r="U330" s="469" t="str">
        <f t="shared" si="71"/>
        <v>C81-R31</v>
      </c>
      <c r="V330">
        <v>81</v>
      </c>
      <c r="W330" s="470" t="s">
        <v>493</v>
      </c>
      <c r="X330" s="470" t="s">
        <v>494</v>
      </c>
      <c r="Y330">
        <v>31</v>
      </c>
      <c r="AA330" s="504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27"/>
      <c r="C331" s="404" t="str">
        <f t="shared" si="68"/>
        <v>C81-R33</v>
      </c>
      <c r="D331" s="405">
        <v>0.37710648148148146</v>
      </c>
      <c r="E331" s="405">
        <v>0.37725694444444446</v>
      </c>
      <c r="F331" s="406">
        <f t="shared" si="84"/>
        <v>1.7</v>
      </c>
      <c r="G331" s="468">
        <f t="shared" si="84"/>
        <v>5.89</v>
      </c>
      <c r="H331" s="407">
        <f t="shared" si="84"/>
        <v>1.2</v>
      </c>
      <c r="I331" s="407">
        <f t="shared" si="75"/>
        <v>7.59</v>
      </c>
      <c r="J331" s="407">
        <f t="shared" si="69"/>
        <v>7.7300000005960463</v>
      </c>
      <c r="K331" s="408">
        <f t="shared" si="76"/>
        <v>0.14000000059604645</v>
      </c>
      <c r="L331" s="409">
        <f t="shared" si="77"/>
        <v>0.5</v>
      </c>
      <c r="M331" s="410">
        <f t="shared" si="78"/>
        <v>8.09</v>
      </c>
      <c r="N331" s="410">
        <f t="shared" si="79"/>
        <v>8.2300000005960463</v>
      </c>
      <c r="O331" s="411"/>
      <c r="P331" s="485">
        <f t="shared" ca="1" si="80"/>
        <v>0.42671296296296768</v>
      </c>
      <c r="Q331" s="484">
        <f t="shared" ca="1" si="81"/>
        <v>0.42685185185185659</v>
      </c>
      <c r="R331" s="486">
        <v>0.14000000059604645</v>
      </c>
      <c r="S331" s="486">
        <f t="shared" ca="1" si="70"/>
        <v>0.03</v>
      </c>
      <c r="T331">
        <v>16</v>
      </c>
      <c r="U331" s="469" t="str">
        <f t="shared" si="71"/>
        <v>C81-R33</v>
      </c>
      <c r="V331">
        <v>81</v>
      </c>
      <c r="W331" s="470" t="s">
        <v>493</v>
      </c>
      <c r="X331" s="470" t="s">
        <v>494</v>
      </c>
      <c r="Y331">
        <v>33</v>
      </c>
      <c r="AA331" s="504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27"/>
      <c r="C332" s="404" t="str">
        <f t="shared" si="68"/>
        <v>C81-R35</v>
      </c>
      <c r="D332" s="405">
        <v>0.37737268518518519</v>
      </c>
      <c r="E332" s="405">
        <v>0.3775115740740741</v>
      </c>
      <c r="F332" s="406">
        <f t="shared" si="84"/>
        <v>1.7</v>
      </c>
      <c r="G332" s="468">
        <f t="shared" si="84"/>
        <v>5.89</v>
      </c>
      <c r="H332" s="407">
        <f t="shared" si="84"/>
        <v>1.2</v>
      </c>
      <c r="I332" s="407">
        <f t="shared" si="75"/>
        <v>7.59</v>
      </c>
      <c r="J332" s="407">
        <f t="shared" si="69"/>
        <v>7.6600000002980231</v>
      </c>
      <c r="K332" s="408">
        <f t="shared" si="76"/>
        <v>7.0000000298023224E-2</v>
      </c>
      <c r="L332" s="409">
        <f t="shared" si="77"/>
        <v>0.5</v>
      </c>
      <c r="M332" s="410">
        <f t="shared" si="78"/>
        <v>8.09</v>
      </c>
      <c r="N332" s="410">
        <f t="shared" si="79"/>
        <v>8.1600000002980231</v>
      </c>
      <c r="O332" s="411"/>
      <c r="P332" s="485">
        <f t="shared" ca="1" si="80"/>
        <v>0.42708333333333809</v>
      </c>
      <c r="Q332" s="484">
        <f t="shared" ca="1" si="81"/>
        <v>0.427222222222227</v>
      </c>
      <c r="R332" s="486">
        <v>7.0000000298023224E-2</v>
      </c>
      <c r="S332" s="486">
        <f t="shared" ca="1" si="70"/>
        <v>0.02</v>
      </c>
      <c r="T332">
        <v>17</v>
      </c>
      <c r="U332" s="469" t="str">
        <f t="shared" si="71"/>
        <v>C81-R35</v>
      </c>
      <c r="V332">
        <v>81</v>
      </c>
      <c r="W332" s="470" t="s">
        <v>493</v>
      </c>
      <c r="X332" s="470" t="s">
        <v>494</v>
      </c>
      <c r="Y332">
        <v>35</v>
      </c>
      <c r="AA332" s="504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27"/>
      <c r="C333" s="404" t="str">
        <f t="shared" si="68"/>
        <v>C81-R37</v>
      </c>
      <c r="D333" s="405">
        <v>0.37766203703703705</v>
      </c>
      <c r="E333" s="405">
        <v>0.3778125</v>
      </c>
      <c r="F333" s="406">
        <f t="shared" si="84"/>
        <v>1.7</v>
      </c>
      <c r="G333" s="468">
        <f t="shared" si="84"/>
        <v>5.89</v>
      </c>
      <c r="H333" s="407">
        <f t="shared" si="84"/>
        <v>1.2</v>
      </c>
      <c r="I333" s="407">
        <f t="shared" si="75"/>
        <v>7.59</v>
      </c>
      <c r="J333" s="407">
        <f t="shared" si="69"/>
        <v>7.6499999986588954</v>
      </c>
      <c r="K333" s="408">
        <f t="shared" si="76"/>
        <v>5.9999998658895493E-2</v>
      </c>
      <c r="L333" s="409">
        <f t="shared" si="77"/>
        <v>0.5</v>
      </c>
      <c r="M333" s="410">
        <f t="shared" si="78"/>
        <v>8.09</v>
      </c>
      <c r="N333" s="410">
        <f t="shared" si="79"/>
        <v>8.1499999986588954</v>
      </c>
      <c r="O333" s="411"/>
      <c r="P333" s="485">
        <f t="shared" ca="1" si="80"/>
        <v>0.42747685185185663</v>
      </c>
      <c r="Q333" s="484">
        <f t="shared" ca="1" si="81"/>
        <v>0.42765046296296777</v>
      </c>
      <c r="R333" s="486">
        <v>5.9999998658895493E-2</v>
      </c>
      <c r="S333" s="486">
        <f t="shared" ca="1" si="70"/>
        <v>0.11</v>
      </c>
      <c r="T333">
        <v>18</v>
      </c>
      <c r="U333" s="469" t="str">
        <f t="shared" si="71"/>
        <v>C81-R37</v>
      </c>
      <c r="V333">
        <v>81</v>
      </c>
      <c r="W333" s="470" t="s">
        <v>493</v>
      </c>
      <c r="X333" s="470" t="s">
        <v>494</v>
      </c>
      <c r="Y333">
        <v>37</v>
      </c>
      <c r="AA333" s="504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27"/>
      <c r="C334" s="404" t="str">
        <f t="shared" si="68"/>
        <v>C81-R39</v>
      </c>
      <c r="D334" s="405">
        <v>0.37789351851851855</v>
      </c>
      <c r="E334" s="405">
        <v>0.37805555555555553</v>
      </c>
      <c r="F334" s="406">
        <f t="shared" si="84"/>
        <v>1.7</v>
      </c>
      <c r="G334" s="468">
        <f t="shared" si="84"/>
        <v>5.89</v>
      </c>
      <c r="H334" s="407">
        <f t="shared" si="84"/>
        <v>1.2</v>
      </c>
      <c r="I334" s="407">
        <f t="shared" si="75"/>
        <v>7.59</v>
      </c>
      <c r="J334" s="407">
        <f t="shared" si="69"/>
        <v>7.5999999997764824</v>
      </c>
      <c r="K334" s="408">
        <f t="shared" si="76"/>
        <v>9.9999997764825821E-3</v>
      </c>
      <c r="L334" s="409">
        <f t="shared" si="77"/>
        <v>0.5</v>
      </c>
      <c r="M334" s="410">
        <f t="shared" si="78"/>
        <v>8.09</v>
      </c>
      <c r="N334" s="410">
        <f t="shared" si="79"/>
        <v>8.0999999997764824</v>
      </c>
      <c r="O334" s="411"/>
      <c r="P334" s="485">
        <f t="shared" ca="1" si="80"/>
        <v>0.4279050925925974</v>
      </c>
      <c r="Q334" s="484">
        <f t="shared" ca="1" si="81"/>
        <v>0.42806712962963445</v>
      </c>
      <c r="R334" s="486">
        <v>9.9999997764825821E-3</v>
      </c>
      <c r="S334" s="486">
        <f t="shared" ca="1" si="70"/>
        <v>0.06</v>
      </c>
      <c r="T334">
        <v>19</v>
      </c>
      <c r="U334" s="469" t="str">
        <f t="shared" si="71"/>
        <v>C81-R39</v>
      </c>
      <c r="V334">
        <v>81</v>
      </c>
      <c r="W334" s="470" t="s">
        <v>493</v>
      </c>
      <c r="X334" s="470" t="s">
        <v>494</v>
      </c>
      <c r="Y334">
        <v>39</v>
      </c>
      <c r="AA334" s="504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27"/>
      <c r="C335" s="404" t="str">
        <f t="shared" si="68"/>
        <v>C81-R41</v>
      </c>
      <c r="D335" s="405">
        <v>0.37815972222222222</v>
      </c>
      <c r="E335" s="405">
        <v>0.37831018518518517</v>
      </c>
      <c r="F335" s="406">
        <f t="shared" si="84"/>
        <v>1.7</v>
      </c>
      <c r="G335" s="468">
        <f t="shared" si="84"/>
        <v>5.89</v>
      </c>
      <c r="H335" s="407">
        <f t="shared" si="84"/>
        <v>1.2</v>
      </c>
      <c r="I335" s="407">
        <f t="shared" si="75"/>
        <v>7.59</v>
      </c>
      <c r="J335" s="407">
        <f t="shared" si="69"/>
        <v>7.6800000035762785</v>
      </c>
      <c r="K335" s="408">
        <f t="shared" si="76"/>
        <v>9.0000003576278687E-2</v>
      </c>
      <c r="L335" s="409">
        <f t="shared" si="77"/>
        <v>0.5</v>
      </c>
      <c r="M335" s="410">
        <f t="shared" si="78"/>
        <v>8.09</v>
      </c>
      <c r="N335" s="410">
        <f t="shared" si="79"/>
        <v>8.1800000035762785</v>
      </c>
      <c r="O335" s="411"/>
      <c r="P335" s="485">
        <f t="shared" ca="1" si="80"/>
        <v>0.42831018518518998</v>
      </c>
      <c r="Q335" s="484">
        <f t="shared" ca="1" si="81"/>
        <v>0.42846064814815293</v>
      </c>
      <c r="R335" s="486">
        <v>9.0000003576278687E-2</v>
      </c>
      <c r="S335" s="486">
        <f t="shared" ca="1" si="70"/>
        <v>0.06</v>
      </c>
      <c r="T335">
        <v>20</v>
      </c>
      <c r="U335" s="469" t="str">
        <f t="shared" si="71"/>
        <v>C81-R41</v>
      </c>
      <c r="V335">
        <v>81</v>
      </c>
      <c r="W335" s="470" t="s">
        <v>493</v>
      </c>
      <c r="X335" s="470" t="s">
        <v>494</v>
      </c>
      <c r="Y335">
        <v>41</v>
      </c>
      <c r="AA335" s="504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27"/>
      <c r="C336" s="404" t="str">
        <f t="shared" si="68"/>
        <v>C81-R43</v>
      </c>
      <c r="D336" s="405">
        <v>0.37844907407407408</v>
      </c>
      <c r="E336" s="405">
        <v>0.37859953703703703</v>
      </c>
      <c r="F336" s="406">
        <f t="shared" si="84"/>
        <v>1.7</v>
      </c>
      <c r="G336" s="468">
        <f t="shared" si="84"/>
        <v>5.89</v>
      </c>
      <c r="H336" s="407">
        <f t="shared" si="84"/>
        <v>1.2</v>
      </c>
      <c r="I336" s="407">
        <f t="shared" si="75"/>
        <v>7.59</v>
      </c>
      <c r="J336" s="407">
        <f t="shared" si="69"/>
        <v>7.6499999986588954</v>
      </c>
      <c r="K336" s="408">
        <f t="shared" si="76"/>
        <v>5.9999998658895493E-2</v>
      </c>
      <c r="L336" s="409">
        <f t="shared" si="77"/>
        <v>0.5</v>
      </c>
      <c r="M336" s="410">
        <f t="shared" si="78"/>
        <v>8.09</v>
      </c>
      <c r="N336" s="410">
        <f t="shared" si="79"/>
        <v>8.1499999986588954</v>
      </c>
      <c r="O336" s="411"/>
      <c r="P336" s="485">
        <f t="shared" ca="1" si="80"/>
        <v>0.42872685185185666</v>
      </c>
      <c r="Q336" s="484">
        <f t="shared" ca="1" si="81"/>
        <v>0.42886574074074557</v>
      </c>
      <c r="R336" s="486">
        <v>5.9999998658895493E-2</v>
      </c>
      <c r="S336" s="486">
        <f t="shared" ca="1" si="70"/>
        <v>0.05</v>
      </c>
      <c r="T336">
        <v>21</v>
      </c>
      <c r="U336" s="469" t="str">
        <f t="shared" si="71"/>
        <v>C81-R43</v>
      </c>
      <c r="V336">
        <v>81</v>
      </c>
      <c r="W336" s="470" t="s">
        <v>493</v>
      </c>
      <c r="X336" s="470" t="s">
        <v>494</v>
      </c>
      <c r="Y336">
        <v>43</v>
      </c>
      <c r="AA336" s="504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27"/>
      <c r="C337" s="404" t="str">
        <f t="shared" si="68"/>
        <v>C81-R45</v>
      </c>
      <c r="D337" s="405">
        <v>0.37872685185185184</v>
      </c>
      <c r="E337" s="405">
        <v>0.37887731481481479</v>
      </c>
      <c r="F337" s="406">
        <f t="shared" si="84"/>
        <v>1.7</v>
      </c>
      <c r="G337" s="468">
        <f t="shared" si="84"/>
        <v>5.89</v>
      </c>
      <c r="H337" s="407">
        <f t="shared" si="84"/>
        <v>1.2</v>
      </c>
      <c r="I337" s="407">
        <f t="shared" si="75"/>
        <v>7.59</v>
      </c>
      <c r="J337" s="407">
        <f t="shared" si="69"/>
        <v>7.6800000035762785</v>
      </c>
      <c r="K337" s="408">
        <f t="shared" si="76"/>
        <v>9.0000003576278687E-2</v>
      </c>
      <c r="L337" s="409">
        <f t="shared" si="77"/>
        <v>0.5</v>
      </c>
      <c r="M337" s="410">
        <f t="shared" si="78"/>
        <v>8.09</v>
      </c>
      <c r="N337" s="410">
        <f t="shared" si="79"/>
        <v>8.1800000035762785</v>
      </c>
      <c r="O337" s="411"/>
      <c r="P337" s="485">
        <f t="shared" ca="1" si="80"/>
        <v>0.42910879629630111</v>
      </c>
      <c r="Q337" s="484">
        <f t="shared" ca="1" si="81"/>
        <v>0.42927083333333815</v>
      </c>
      <c r="R337" s="486">
        <v>9.0000003576278687E-2</v>
      </c>
      <c r="S337" s="486">
        <f t="shared" ca="1" si="70"/>
        <v>0.13</v>
      </c>
      <c r="T337">
        <v>22</v>
      </c>
      <c r="U337" s="469" t="str">
        <f t="shared" si="71"/>
        <v>C81-R45</v>
      </c>
      <c r="V337">
        <v>81</v>
      </c>
      <c r="W337" s="470" t="s">
        <v>493</v>
      </c>
      <c r="X337" s="470" t="s">
        <v>494</v>
      </c>
      <c r="Y337">
        <v>45</v>
      </c>
      <c r="AA337" s="504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27"/>
      <c r="C338" s="404" t="str">
        <f t="shared" ref="C338:C401" si="85">U338</f>
        <v>C81-R47</v>
      </c>
      <c r="D338" s="405">
        <v>0.37896990740740738</v>
      </c>
      <c r="E338" s="405">
        <v>0.37910879629629629</v>
      </c>
      <c r="F338" s="406">
        <f t="shared" si="84"/>
        <v>1.7</v>
      </c>
      <c r="G338" s="468">
        <f t="shared" si="84"/>
        <v>5.89</v>
      </c>
      <c r="H338" s="407">
        <f t="shared" si="84"/>
        <v>1.2</v>
      </c>
      <c r="I338" s="407">
        <f t="shared" si="75"/>
        <v>7.59</v>
      </c>
      <c r="J338" s="407">
        <f t="shared" ref="J338:J401" si="86">I338+R338</f>
        <v>7.6400000007450579</v>
      </c>
      <c r="K338" s="408">
        <f t="shared" si="76"/>
        <v>5.000000074505806E-2</v>
      </c>
      <c r="L338" s="409">
        <f t="shared" si="77"/>
        <v>0.5</v>
      </c>
      <c r="M338" s="410">
        <f t="shared" si="78"/>
        <v>8.09</v>
      </c>
      <c r="N338" s="410">
        <f t="shared" si="79"/>
        <v>8.1400000007450579</v>
      </c>
      <c r="O338" s="411"/>
      <c r="P338" s="485">
        <f t="shared" ca="1" si="80"/>
        <v>0.42956018518519001</v>
      </c>
      <c r="Q338" s="484">
        <f t="shared" ca="1" si="81"/>
        <v>0.42971064814815296</v>
      </c>
      <c r="R338" s="486">
        <v>5.000000074505806E-2</v>
      </c>
      <c r="S338" s="486">
        <f t="shared" ref="S338:S401" ca="1" si="87">RANDBETWEEN(1,15)/100</f>
        <v>0.15</v>
      </c>
      <c r="T338">
        <v>23</v>
      </c>
      <c r="U338" s="469" t="str">
        <f t="shared" ref="U338:U401" si="88">W338&amp;V338&amp;"-"&amp;X338&amp;Y338</f>
        <v>C81-R47</v>
      </c>
      <c r="V338">
        <v>81</v>
      </c>
      <c r="W338" s="470" t="s">
        <v>493</v>
      </c>
      <c r="X338" s="470" t="s">
        <v>494</v>
      </c>
      <c r="Y338">
        <v>47</v>
      </c>
      <c r="AA338" s="504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27"/>
      <c r="C339" s="404" t="str">
        <f t="shared" si="85"/>
        <v>C82-R46</v>
      </c>
      <c r="D339" s="405">
        <v>0.37923611111111111</v>
      </c>
      <c r="E339" s="405">
        <v>0.37939814814814815</v>
      </c>
      <c r="F339" s="406">
        <f t="shared" ref="F339:H354" si="91">F338</f>
        <v>1.7</v>
      </c>
      <c r="G339" s="468">
        <f t="shared" si="91"/>
        <v>5.89</v>
      </c>
      <c r="H339" s="407">
        <f t="shared" si="91"/>
        <v>1.2</v>
      </c>
      <c r="I339" s="407">
        <f t="shared" ref="I339:I402" si="92">F339+G339</f>
        <v>7.59</v>
      </c>
      <c r="J339" s="407">
        <f t="shared" si="86"/>
        <v>7.6800000035762785</v>
      </c>
      <c r="K339" s="408">
        <f t="shared" ref="K339:K402" si="93">J339-I339</f>
        <v>9.0000003576278687E-2</v>
      </c>
      <c r="L339" s="409">
        <f t="shared" ref="L339:L402" si="94">L338</f>
        <v>0.5</v>
      </c>
      <c r="M339" s="410">
        <f t="shared" ref="M339:M402" si="95">I339+L339</f>
        <v>8.09</v>
      </c>
      <c r="N339" s="410">
        <f t="shared" ref="N339:N402" si="96">J339+L339</f>
        <v>8.1800000035762785</v>
      </c>
      <c r="O339" s="411"/>
      <c r="P339" s="485">
        <f t="shared" ref="P339:P402" ca="1" si="97">Q338+TIME(0,0,RANDBETWEEN(20,25))</f>
        <v>0.42994212962963446</v>
      </c>
      <c r="Q339" s="484">
        <f t="shared" ref="Q339:Q402" ca="1" si="98">P339+TIME(0,0,RANDBETWEEN(12,15))</f>
        <v>0.4301157407407456</v>
      </c>
      <c r="R339" s="486">
        <v>9.0000003576278687E-2</v>
      </c>
      <c r="S339" s="486">
        <f t="shared" ca="1" si="87"/>
        <v>0.12</v>
      </c>
      <c r="T339">
        <v>1</v>
      </c>
      <c r="U339" s="469" t="str">
        <f t="shared" si="88"/>
        <v>C82-R46</v>
      </c>
      <c r="V339">
        <v>82</v>
      </c>
      <c r="W339" s="470" t="s">
        <v>493</v>
      </c>
      <c r="X339" s="470" t="s">
        <v>494</v>
      </c>
      <c r="Y339">
        <v>46</v>
      </c>
      <c r="AA339" s="504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27"/>
      <c r="C340" s="404" t="str">
        <f t="shared" si="85"/>
        <v>C82-R44</v>
      </c>
      <c r="D340" s="405">
        <v>0.37947916666666665</v>
      </c>
      <c r="E340" s="405">
        <v>0.37962962962962965</v>
      </c>
      <c r="F340" s="406">
        <f t="shared" si="91"/>
        <v>1.7</v>
      </c>
      <c r="G340" s="468">
        <f t="shared" si="91"/>
        <v>5.89</v>
      </c>
      <c r="H340" s="407">
        <f t="shared" si="91"/>
        <v>1.2</v>
      </c>
      <c r="I340" s="407">
        <f t="shared" si="92"/>
        <v>7.59</v>
      </c>
      <c r="J340" s="407">
        <f t="shared" si="86"/>
        <v>7.6400000007450579</v>
      </c>
      <c r="K340" s="408">
        <f t="shared" si="93"/>
        <v>5.000000074505806E-2</v>
      </c>
      <c r="L340" s="409">
        <f t="shared" si="94"/>
        <v>0.5</v>
      </c>
      <c r="M340" s="410">
        <f t="shared" si="95"/>
        <v>8.09</v>
      </c>
      <c r="N340" s="410">
        <f t="shared" si="96"/>
        <v>8.1400000007450579</v>
      </c>
      <c r="O340" s="411"/>
      <c r="P340" s="485">
        <f t="shared" ca="1" si="97"/>
        <v>0.4303472222222271</v>
      </c>
      <c r="Q340" s="484">
        <f t="shared" ca="1" si="98"/>
        <v>0.43052083333333824</v>
      </c>
      <c r="R340" s="486">
        <v>5.000000074505806E-2</v>
      </c>
      <c r="S340" s="486">
        <f t="shared" ca="1" si="87"/>
        <v>0.09</v>
      </c>
      <c r="T340">
        <v>2</v>
      </c>
      <c r="U340" s="469" t="str">
        <f t="shared" si="88"/>
        <v>C82-R44</v>
      </c>
      <c r="V340">
        <v>82</v>
      </c>
      <c r="W340" s="470" t="s">
        <v>493</v>
      </c>
      <c r="X340" s="470" t="s">
        <v>494</v>
      </c>
      <c r="Y340">
        <v>44</v>
      </c>
      <c r="AA340" s="504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27"/>
      <c r="C341" s="404" t="str">
        <f t="shared" si="85"/>
        <v>C82-R42</v>
      </c>
      <c r="D341" s="405">
        <v>0.37976851851851851</v>
      </c>
      <c r="E341" s="405">
        <v>0.37991898148148145</v>
      </c>
      <c r="F341" s="406">
        <f t="shared" si="91"/>
        <v>1.7</v>
      </c>
      <c r="G341" s="468">
        <f t="shared" si="91"/>
        <v>5.89</v>
      </c>
      <c r="H341" s="407">
        <f t="shared" si="91"/>
        <v>1.2</v>
      </c>
      <c r="I341" s="407">
        <f t="shared" si="92"/>
        <v>7.59</v>
      </c>
      <c r="J341" s="407">
        <f t="shared" si="86"/>
        <v>7.7199999952316283</v>
      </c>
      <c r="K341" s="408">
        <f t="shared" si="93"/>
        <v>0.12999999523162842</v>
      </c>
      <c r="L341" s="409">
        <f t="shared" si="94"/>
        <v>0.5</v>
      </c>
      <c r="M341" s="410">
        <f t="shared" si="95"/>
        <v>8.09</v>
      </c>
      <c r="N341" s="410">
        <f t="shared" si="96"/>
        <v>8.2199999952316283</v>
      </c>
      <c r="O341" s="411"/>
      <c r="P341" s="485">
        <f t="shared" ca="1" si="97"/>
        <v>0.4308101851851901</v>
      </c>
      <c r="Q341" s="484">
        <f t="shared" ca="1" si="98"/>
        <v>0.43097222222222714</v>
      </c>
      <c r="R341" s="486">
        <v>0.12999999523162842</v>
      </c>
      <c r="S341" s="486">
        <f t="shared" ca="1" si="87"/>
        <v>0.15</v>
      </c>
      <c r="T341">
        <v>3</v>
      </c>
      <c r="U341" s="469" t="str">
        <f t="shared" si="88"/>
        <v>C82-R42</v>
      </c>
      <c r="V341">
        <v>82</v>
      </c>
      <c r="W341" s="470" t="s">
        <v>493</v>
      </c>
      <c r="X341" s="470" t="s">
        <v>494</v>
      </c>
      <c r="Y341">
        <v>42</v>
      </c>
      <c r="AA341" s="504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27"/>
      <c r="C342" s="404" t="str">
        <f t="shared" si="85"/>
        <v>C82-R40</v>
      </c>
      <c r="D342" s="405">
        <v>0.38</v>
      </c>
      <c r="E342" s="405">
        <v>0.38013888888888892</v>
      </c>
      <c r="F342" s="406">
        <f t="shared" si="91"/>
        <v>1.7</v>
      </c>
      <c r="G342" s="468">
        <f t="shared" si="91"/>
        <v>5.89</v>
      </c>
      <c r="H342" s="407">
        <f t="shared" si="91"/>
        <v>1.2</v>
      </c>
      <c r="I342" s="407">
        <f t="shared" si="92"/>
        <v>7.59</v>
      </c>
      <c r="J342" s="407">
        <f t="shared" si="86"/>
        <v>7.7300000005960463</v>
      </c>
      <c r="K342" s="408">
        <f t="shared" si="93"/>
        <v>0.14000000059604645</v>
      </c>
      <c r="L342" s="409">
        <f t="shared" si="94"/>
        <v>0.5</v>
      </c>
      <c r="M342" s="410">
        <f t="shared" si="95"/>
        <v>8.09</v>
      </c>
      <c r="N342" s="410">
        <f t="shared" si="96"/>
        <v>8.2300000005960463</v>
      </c>
      <c r="O342" s="411"/>
      <c r="P342" s="485">
        <f t="shared" ca="1" si="97"/>
        <v>0.431261574074079</v>
      </c>
      <c r="Q342" s="484">
        <f t="shared" ca="1" si="98"/>
        <v>0.43141203703704195</v>
      </c>
      <c r="R342" s="486">
        <v>0.14000000059604645</v>
      </c>
      <c r="S342" s="486">
        <f t="shared" ca="1" si="87"/>
        <v>0.15</v>
      </c>
      <c r="T342">
        <v>4</v>
      </c>
      <c r="U342" s="469" t="str">
        <f t="shared" si="88"/>
        <v>C82-R40</v>
      </c>
      <c r="V342">
        <v>82</v>
      </c>
      <c r="W342" s="470" t="s">
        <v>493</v>
      </c>
      <c r="X342" s="470" t="s">
        <v>494</v>
      </c>
      <c r="Y342">
        <v>40</v>
      </c>
      <c r="AA342" s="504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27"/>
      <c r="C343" s="404" t="str">
        <f t="shared" si="85"/>
        <v>C82-R38</v>
      </c>
      <c r="D343" s="405">
        <v>0.38028935185185186</v>
      </c>
      <c r="E343" s="405">
        <v>0.38042824074074072</v>
      </c>
      <c r="F343" s="406">
        <f t="shared" si="91"/>
        <v>1.7</v>
      </c>
      <c r="G343" s="468">
        <f t="shared" si="91"/>
        <v>5.89</v>
      </c>
      <c r="H343" s="407">
        <f t="shared" si="91"/>
        <v>1.2</v>
      </c>
      <c r="I343" s="407">
        <f t="shared" si="92"/>
        <v>7.59</v>
      </c>
      <c r="J343" s="407">
        <f t="shared" si="86"/>
        <v>7.6699999982118605</v>
      </c>
      <c r="K343" s="408">
        <f t="shared" si="93"/>
        <v>7.9999998211860657E-2</v>
      </c>
      <c r="L343" s="409">
        <f t="shared" si="94"/>
        <v>0.5</v>
      </c>
      <c r="M343" s="410">
        <f t="shared" si="95"/>
        <v>8.09</v>
      </c>
      <c r="N343" s="410">
        <f t="shared" si="96"/>
        <v>8.1699999982118605</v>
      </c>
      <c r="O343" s="411"/>
      <c r="P343" s="485">
        <f t="shared" ca="1" si="97"/>
        <v>0.43165509259259749</v>
      </c>
      <c r="Q343" s="484">
        <f t="shared" ca="1" si="98"/>
        <v>0.43181712962963453</v>
      </c>
      <c r="R343" s="486">
        <v>7.9999998211860657E-2</v>
      </c>
      <c r="S343" s="486">
        <f t="shared" ca="1" si="87"/>
        <v>0.09</v>
      </c>
      <c r="T343">
        <v>5</v>
      </c>
      <c r="U343" s="469" t="str">
        <f t="shared" si="88"/>
        <v>C82-R38</v>
      </c>
      <c r="V343">
        <v>82</v>
      </c>
      <c r="W343" s="470" t="s">
        <v>493</v>
      </c>
      <c r="X343" s="470" t="s">
        <v>494</v>
      </c>
      <c r="Y343">
        <v>38</v>
      </c>
      <c r="AA343" s="504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27"/>
      <c r="C344" s="404" t="str">
        <f t="shared" si="85"/>
        <v>C82-R36</v>
      </c>
      <c r="D344" s="405">
        <v>0.38055555555555554</v>
      </c>
      <c r="E344" s="405">
        <v>0.38069444444444445</v>
      </c>
      <c r="F344" s="406">
        <f t="shared" si="91"/>
        <v>1.7</v>
      </c>
      <c r="G344" s="468">
        <f t="shared" si="91"/>
        <v>5.89</v>
      </c>
      <c r="H344" s="407">
        <f t="shared" si="91"/>
        <v>1.2</v>
      </c>
      <c r="I344" s="407">
        <f t="shared" si="92"/>
        <v>7.59</v>
      </c>
      <c r="J344" s="407">
        <f t="shared" si="86"/>
        <v>7.6499999986588954</v>
      </c>
      <c r="K344" s="408">
        <f t="shared" si="93"/>
        <v>5.9999998658895493E-2</v>
      </c>
      <c r="L344" s="409">
        <f t="shared" si="94"/>
        <v>0.5</v>
      </c>
      <c r="M344" s="410">
        <f t="shared" si="95"/>
        <v>8.09</v>
      </c>
      <c r="N344" s="410">
        <f t="shared" si="96"/>
        <v>8.1499999986588954</v>
      </c>
      <c r="O344" s="411"/>
      <c r="P344" s="485">
        <f t="shared" ca="1" si="97"/>
        <v>0.43206018518519007</v>
      </c>
      <c r="Q344" s="484">
        <f t="shared" ca="1" si="98"/>
        <v>0.43222222222222711</v>
      </c>
      <c r="R344" s="486">
        <v>5.9999998658895493E-2</v>
      </c>
      <c r="S344" s="486">
        <f t="shared" ca="1" si="87"/>
        <v>0.04</v>
      </c>
      <c r="T344">
        <v>6</v>
      </c>
      <c r="U344" s="469" t="str">
        <f t="shared" si="88"/>
        <v>C82-R36</v>
      </c>
      <c r="V344">
        <v>82</v>
      </c>
      <c r="W344" s="470" t="s">
        <v>493</v>
      </c>
      <c r="X344" s="470" t="s">
        <v>494</v>
      </c>
      <c r="Y344">
        <v>36</v>
      </c>
      <c r="AA344" s="504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27"/>
      <c r="C345" s="404" t="str">
        <f t="shared" si="85"/>
        <v>C82-R34</v>
      </c>
      <c r="D345" s="405">
        <v>0.38079861111111113</v>
      </c>
      <c r="E345" s="405">
        <v>0.38093749999999998</v>
      </c>
      <c r="F345" s="406">
        <f t="shared" si="91"/>
        <v>1.7</v>
      </c>
      <c r="G345" s="468">
        <f t="shared" si="91"/>
        <v>5.89</v>
      </c>
      <c r="H345" s="407">
        <f t="shared" si="91"/>
        <v>1.2</v>
      </c>
      <c r="I345" s="407">
        <f t="shared" si="92"/>
        <v>7.59</v>
      </c>
      <c r="J345" s="407">
        <f t="shared" si="86"/>
        <v>7.6600000002980231</v>
      </c>
      <c r="K345" s="408">
        <f t="shared" si="93"/>
        <v>7.0000000298023224E-2</v>
      </c>
      <c r="L345" s="409">
        <f t="shared" si="94"/>
        <v>0.5</v>
      </c>
      <c r="M345" s="410">
        <f t="shared" si="95"/>
        <v>8.09</v>
      </c>
      <c r="N345" s="410">
        <f t="shared" si="96"/>
        <v>8.1600000002980231</v>
      </c>
      <c r="O345" s="411"/>
      <c r="P345" s="485">
        <f t="shared" ca="1" si="97"/>
        <v>0.43250000000000488</v>
      </c>
      <c r="Q345" s="484">
        <f t="shared" ca="1" si="98"/>
        <v>0.43263888888889379</v>
      </c>
      <c r="R345" s="486">
        <v>7.0000000298023224E-2</v>
      </c>
      <c r="S345" s="486">
        <f t="shared" ca="1" si="87"/>
        <v>0.04</v>
      </c>
      <c r="T345">
        <v>7</v>
      </c>
      <c r="U345" s="469" t="str">
        <f t="shared" si="88"/>
        <v>C82-R34</v>
      </c>
      <c r="V345">
        <v>82</v>
      </c>
      <c r="W345" s="470" t="s">
        <v>493</v>
      </c>
      <c r="X345" s="470" t="s">
        <v>494</v>
      </c>
      <c r="Y345">
        <v>34</v>
      </c>
      <c r="AA345" s="504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27"/>
      <c r="C346" s="404" t="str">
        <f t="shared" si="85"/>
        <v>C82-R32</v>
      </c>
      <c r="D346" s="405">
        <v>0.38105324074074076</v>
      </c>
      <c r="E346" s="405">
        <v>0.38121527777777775</v>
      </c>
      <c r="F346" s="406">
        <f t="shared" si="91"/>
        <v>1.7</v>
      </c>
      <c r="G346" s="468">
        <f t="shared" si="91"/>
        <v>5.89</v>
      </c>
      <c r="H346" s="407">
        <f t="shared" si="91"/>
        <v>1.2</v>
      </c>
      <c r="I346" s="407">
        <f t="shared" si="92"/>
        <v>7.59</v>
      </c>
      <c r="J346" s="407">
        <f t="shared" si="86"/>
        <v>7.6299999991059302</v>
      </c>
      <c r="K346" s="408">
        <f t="shared" si="93"/>
        <v>3.9999999105930328E-2</v>
      </c>
      <c r="L346" s="409">
        <f t="shared" si="94"/>
        <v>0.5</v>
      </c>
      <c r="M346" s="410">
        <f t="shared" si="95"/>
        <v>8.09</v>
      </c>
      <c r="N346" s="410">
        <f t="shared" si="96"/>
        <v>8.1299999991059302</v>
      </c>
      <c r="O346" s="411"/>
      <c r="P346" s="485">
        <f t="shared" ca="1" si="97"/>
        <v>0.43288194444444933</v>
      </c>
      <c r="Q346" s="484">
        <f t="shared" ca="1" si="98"/>
        <v>0.43303240740741228</v>
      </c>
      <c r="R346" s="486">
        <v>3.9999999105930328E-2</v>
      </c>
      <c r="S346" s="486">
        <f t="shared" ca="1" si="87"/>
        <v>0.02</v>
      </c>
      <c r="T346">
        <v>8</v>
      </c>
      <c r="U346" s="469" t="str">
        <f t="shared" si="88"/>
        <v>C82-R32</v>
      </c>
      <c r="V346">
        <v>82</v>
      </c>
      <c r="W346" s="470" t="s">
        <v>493</v>
      </c>
      <c r="X346" s="470" t="s">
        <v>494</v>
      </c>
      <c r="Y346">
        <v>32</v>
      </c>
      <c r="AA346" s="504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27"/>
      <c r="C347" s="404" t="str">
        <f t="shared" si="85"/>
        <v>C82-R30</v>
      </c>
      <c r="D347" s="405">
        <v>0.38133101851851853</v>
      </c>
      <c r="E347" s="405">
        <v>0.38150462962962961</v>
      </c>
      <c r="F347" s="406">
        <f t="shared" si="91"/>
        <v>1.7</v>
      </c>
      <c r="G347" s="468">
        <f t="shared" si="91"/>
        <v>5.89</v>
      </c>
      <c r="H347" s="407">
        <f t="shared" si="91"/>
        <v>1.2</v>
      </c>
      <c r="I347" s="407">
        <f t="shared" si="92"/>
        <v>7.59</v>
      </c>
      <c r="J347" s="407">
        <f t="shared" si="86"/>
        <v>7.6699999982118605</v>
      </c>
      <c r="K347" s="408">
        <f t="shared" si="93"/>
        <v>7.9999998211860657E-2</v>
      </c>
      <c r="L347" s="409">
        <f t="shared" si="94"/>
        <v>0.5</v>
      </c>
      <c r="M347" s="410">
        <f t="shared" si="95"/>
        <v>8.09</v>
      </c>
      <c r="N347" s="410">
        <f t="shared" si="96"/>
        <v>8.1699999982118605</v>
      </c>
      <c r="O347" s="411"/>
      <c r="P347" s="485">
        <f t="shared" ca="1" si="97"/>
        <v>0.43332175925926414</v>
      </c>
      <c r="Q347" s="484">
        <f t="shared" ca="1" si="98"/>
        <v>0.43347222222222709</v>
      </c>
      <c r="R347" s="486">
        <v>7.9999998211860657E-2</v>
      </c>
      <c r="S347" s="486">
        <f t="shared" ca="1" si="87"/>
        <v>0.09</v>
      </c>
      <c r="T347">
        <v>9</v>
      </c>
      <c r="U347" s="469" t="str">
        <f t="shared" si="88"/>
        <v>C82-R30</v>
      </c>
      <c r="V347">
        <v>82</v>
      </c>
      <c r="W347" s="470" t="s">
        <v>493</v>
      </c>
      <c r="X347" s="470" t="s">
        <v>494</v>
      </c>
      <c r="Y347">
        <v>30</v>
      </c>
      <c r="AA347" s="504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27"/>
      <c r="C348" s="404" t="str">
        <f t="shared" si="85"/>
        <v>C82-R28</v>
      </c>
      <c r="D348" s="405">
        <v>0.38156250000000003</v>
      </c>
      <c r="E348" s="405">
        <v>0.38170138888888888</v>
      </c>
      <c r="F348" s="406">
        <f t="shared" si="91"/>
        <v>1.7</v>
      </c>
      <c r="G348" s="468">
        <f t="shared" si="91"/>
        <v>5.89</v>
      </c>
      <c r="H348" s="407">
        <f t="shared" si="91"/>
        <v>1.2</v>
      </c>
      <c r="I348" s="407">
        <f t="shared" si="92"/>
        <v>7.59</v>
      </c>
      <c r="J348" s="407">
        <f t="shared" si="86"/>
        <v>7.6199999993294476</v>
      </c>
      <c r="K348" s="408">
        <f t="shared" si="93"/>
        <v>2.9999999329447746E-2</v>
      </c>
      <c r="L348" s="409">
        <f t="shared" si="94"/>
        <v>0.5</v>
      </c>
      <c r="M348" s="410">
        <f t="shared" si="95"/>
        <v>8.09</v>
      </c>
      <c r="N348" s="410">
        <f t="shared" si="96"/>
        <v>8.1199999993294476</v>
      </c>
      <c r="O348" s="411"/>
      <c r="P348" s="485">
        <f t="shared" ca="1" si="97"/>
        <v>0.43371527777778263</v>
      </c>
      <c r="Q348" s="484">
        <f t="shared" ca="1" si="98"/>
        <v>0.43385416666667154</v>
      </c>
      <c r="R348" s="486">
        <v>2.9999999329447746E-2</v>
      </c>
      <c r="S348" s="486">
        <f t="shared" ca="1" si="87"/>
        <v>0.02</v>
      </c>
      <c r="T348">
        <v>10</v>
      </c>
      <c r="U348" s="469" t="str">
        <f t="shared" si="88"/>
        <v>C82-R28</v>
      </c>
      <c r="V348">
        <v>82</v>
      </c>
      <c r="W348" s="470" t="s">
        <v>493</v>
      </c>
      <c r="X348" s="470" t="s">
        <v>494</v>
      </c>
      <c r="Y348">
        <v>28</v>
      </c>
      <c r="AA348" s="504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27"/>
      <c r="C349" s="404" t="str">
        <f t="shared" si="85"/>
        <v>C82-R26</v>
      </c>
      <c r="D349" s="405">
        <v>0.3818171296296296</v>
      </c>
      <c r="E349" s="405">
        <v>0.38197916666666665</v>
      </c>
      <c r="F349" s="406">
        <f t="shared" si="91"/>
        <v>1.7</v>
      </c>
      <c r="G349" s="468">
        <f t="shared" si="91"/>
        <v>5.89</v>
      </c>
      <c r="H349" s="407">
        <f t="shared" si="91"/>
        <v>1.2</v>
      </c>
      <c r="I349" s="407">
        <f t="shared" si="92"/>
        <v>7.59</v>
      </c>
      <c r="J349" s="407">
        <f t="shared" si="86"/>
        <v>7.6600000002980231</v>
      </c>
      <c r="K349" s="408">
        <f t="shared" si="93"/>
        <v>7.0000000298023224E-2</v>
      </c>
      <c r="L349" s="409">
        <f t="shared" si="94"/>
        <v>0.5</v>
      </c>
      <c r="M349" s="410">
        <f t="shared" si="95"/>
        <v>8.09</v>
      </c>
      <c r="N349" s="410">
        <f t="shared" si="96"/>
        <v>8.1600000002980231</v>
      </c>
      <c r="O349" s="411"/>
      <c r="P349" s="485">
        <f t="shared" ca="1" si="97"/>
        <v>0.4341319444444493</v>
      </c>
      <c r="Q349" s="484">
        <f t="shared" ca="1" si="98"/>
        <v>0.43427083333333821</v>
      </c>
      <c r="R349" s="486">
        <v>7.0000000298023224E-2</v>
      </c>
      <c r="S349" s="486">
        <f t="shared" ca="1" si="87"/>
        <v>0.12</v>
      </c>
      <c r="T349">
        <v>11</v>
      </c>
      <c r="U349" s="503" t="str">
        <f t="shared" si="88"/>
        <v>C82-R26</v>
      </c>
      <c r="V349">
        <v>82</v>
      </c>
      <c r="W349" s="503" t="s">
        <v>493</v>
      </c>
      <c r="X349" s="503" t="s">
        <v>494</v>
      </c>
      <c r="Y349">
        <v>26</v>
      </c>
      <c r="AA349" s="504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27"/>
      <c r="C350" s="404" t="str">
        <f t="shared" si="85"/>
        <v>C82-R24</v>
      </c>
      <c r="D350" s="405">
        <v>0.38209490740740742</v>
      </c>
      <c r="E350" s="405">
        <v>0.38225694444444447</v>
      </c>
      <c r="F350" s="406">
        <f t="shared" si="91"/>
        <v>1.7</v>
      </c>
      <c r="G350" s="468">
        <f t="shared" si="91"/>
        <v>5.89</v>
      </c>
      <c r="H350" s="407">
        <f t="shared" si="91"/>
        <v>1.2</v>
      </c>
      <c r="I350" s="407">
        <f t="shared" si="92"/>
        <v>7.59</v>
      </c>
      <c r="J350" s="407">
        <f t="shared" si="86"/>
        <v>7.6699999982118605</v>
      </c>
      <c r="K350" s="408">
        <f t="shared" si="93"/>
        <v>7.9999998211860657E-2</v>
      </c>
      <c r="L350" s="409">
        <f t="shared" si="94"/>
        <v>0.5</v>
      </c>
      <c r="M350" s="410">
        <f t="shared" si="95"/>
        <v>8.09</v>
      </c>
      <c r="N350" s="410">
        <f t="shared" si="96"/>
        <v>8.1699999982118605</v>
      </c>
      <c r="O350" s="411"/>
      <c r="P350" s="485">
        <f t="shared" ca="1" si="97"/>
        <v>0.43456018518519007</v>
      </c>
      <c r="Q350" s="484">
        <f t="shared" ca="1" si="98"/>
        <v>0.43472222222222712</v>
      </c>
      <c r="R350" s="486">
        <v>7.9999998211860657E-2</v>
      </c>
      <c r="S350" s="486">
        <f t="shared" ca="1" si="87"/>
        <v>0.15</v>
      </c>
      <c r="T350">
        <v>12</v>
      </c>
      <c r="U350" s="469" t="str">
        <f t="shared" si="88"/>
        <v>C82-R24</v>
      </c>
      <c r="V350">
        <v>82</v>
      </c>
      <c r="W350" s="470" t="s">
        <v>493</v>
      </c>
      <c r="X350" s="470" t="s">
        <v>494</v>
      </c>
      <c r="Y350">
        <v>24</v>
      </c>
      <c r="AA350" s="504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27"/>
      <c r="C351" s="404" t="str">
        <f t="shared" si="85"/>
        <v>C82-R22</v>
      </c>
      <c r="D351" s="405">
        <v>0.3823611111111111</v>
      </c>
      <c r="E351" s="405">
        <v>0.38252314814814814</v>
      </c>
      <c r="F351" s="406">
        <f t="shared" si="91"/>
        <v>1.7</v>
      </c>
      <c r="G351" s="468">
        <f t="shared" si="91"/>
        <v>5.89</v>
      </c>
      <c r="H351" s="407">
        <f t="shared" si="91"/>
        <v>1.2</v>
      </c>
      <c r="I351" s="407">
        <f t="shared" si="92"/>
        <v>7.59</v>
      </c>
      <c r="J351" s="407">
        <f t="shared" si="86"/>
        <v>7.7199999952316283</v>
      </c>
      <c r="K351" s="408">
        <f t="shared" si="93"/>
        <v>0.12999999523162842</v>
      </c>
      <c r="L351" s="409">
        <f t="shared" si="94"/>
        <v>0.5</v>
      </c>
      <c r="M351" s="410">
        <f t="shared" si="95"/>
        <v>8.09</v>
      </c>
      <c r="N351" s="410">
        <f t="shared" si="96"/>
        <v>8.2199999952316283</v>
      </c>
      <c r="O351" s="411"/>
      <c r="P351" s="485">
        <f t="shared" ca="1" si="97"/>
        <v>0.43500000000000488</v>
      </c>
      <c r="Q351" s="484">
        <f t="shared" ca="1" si="98"/>
        <v>0.43513888888889379</v>
      </c>
      <c r="R351" s="486">
        <v>0.12999999523162842</v>
      </c>
      <c r="S351" s="486">
        <f t="shared" ca="1" si="87"/>
        <v>0.04</v>
      </c>
      <c r="T351">
        <v>13</v>
      </c>
      <c r="U351" s="469" t="str">
        <f t="shared" si="88"/>
        <v>C82-R22</v>
      </c>
      <c r="V351">
        <v>82</v>
      </c>
      <c r="W351" s="470" t="s">
        <v>493</v>
      </c>
      <c r="X351" s="470" t="s">
        <v>494</v>
      </c>
      <c r="Y351">
        <v>22</v>
      </c>
      <c r="AA351" s="504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27"/>
      <c r="C352" s="404" t="str">
        <f t="shared" si="85"/>
        <v>C82-R20</v>
      </c>
      <c r="D352" s="405">
        <v>0.38265046296296296</v>
      </c>
      <c r="E352" s="405">
        <v>0.38278935185185187</v>
      </c>
      <c r="F352" s="406">
        <f t="shared" si="91"/>
        <v>1.7</v>
      </c>
      <c r="G352" s="468">
        <f t="shared" si="91"/>
        <v>5.89</v>
      </c>
      <c r="H352" s="407">
        <f t="shared" si="91"/>
        <v>1.2</v>
      </c>
      <c r="I352" s="407">
        <f t="shared" si="92"/>
        <v>7.59</v>
      </c>
      <c r="J352" s="407">
        <f t="shared" si="86"/>
        <v>7.7300000005960463</v>
      </c>
      <c r="K352" s="408">
        <f t="shared" si="93"/>
        <v>0.14000000059604645</v>
      </c>
      <c r="L352" s="409">
        <f t="shared" si="94"/>
        <v>0.5</v>
      </c>
      <c r="M352" s="410">
        <f t="shared" si="95"/>
        <v>8.09</v>
      </c>
      <c r="N352" s="410">
        <f t="shared" si="96"/>
        <v>8.2300000005960463</v>
      </c>
      <c r="O352" s="411"/>
      <c r="P352" s="485">
        <f t="shared" ca="1" si="97"/>
        <v>0.43541666666667156</v>
      </c>
      <c r="Q352" s="484">
        <f t="shared" ca="1" si="98"/>
        <v>0.43555555555556047</v>
      </c>
      <c r="R352" s="486">
        <v>0.14000000059604645</v>
      </c>
      <c r="S352" s="486">
        <f t="shared" ca="1" si="87"/>
        <v>0.02</v>
      </c>
      <c r="T352">
        <v>14</v>
      </c>
      <c r="U352" s="469" t="str">
        <f t="shared" si="88"/>
        <v>C82-R20</v>
      </c>
      <c r="V352">
        <v>82</v>
      </c>
      <c r="W352" s="470" t="s">
        <v>493</v>
      </c>
      <c r="X352" s="470" t="s">
        <v>494</v>
      </c>
      <c r="Y352">
        <v>20</v>
      </c>
      <c r="AA352" s="504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27" t="s">
        <v>523</v>
      </c>
      <c r="C353" s="404" t="str">
        <f t="shared" si="85"/>
        <v>C82-R18</v>
      </c>
      <c r="D353" s="405">
        <v>0.38288194444444446</v>
      </c>
      <c r="E353" s="405">
        <v>0.38305555555555554</v>
      </c>
      <c r="F353" s="406">
        <f t="shared" si="91"/>
        <v>1.7</v>
      </c>
      <c r="G353" s="468">
        <f t="shared" si="91"/>
        <v>5.89</v>
      </c>
      <c r="H353" s="407">
        <f t="shared" si="91"/>
        <v>1.2</v>
      </c>
      <c r="I353" s="407">
        <f t="shared" si="92"/>
        <v>7.59</v>
      </c>
      <c r="J353" s="407">
        <f t="shared" si="86"/>
        <v>7.690000001490116</v>
      </c>
      <c r="K353" s="408">
        <f t="shared" si="93"/>
        <v>0.10000000149011612</v>
      </c>
      <c r="L353" s="409">
        <f t="shared" si="94"/>
        <v>0.5</v>
      </c>
      <c r="M353" s="410">
        <f t="shared" si="95"/>
        <v>8.09</v>
      </c>
      <c r="N353" s="410">
        <f t="shared" si="96"/>
        <v>8.190000001490116</v>
      </c>
      <c r="O353" s="411"/>
      <c r="P353" s="485">
        <f t="shared" ca="1" si="97"/>
        <v>0.43578703703704197</v>
      </c>
      <c r="Q353" s="484">
        <f t="shared" ca="1" si="98"/>
        <v>0.43592592592593088</v>
      </c>
      <c r="R353" s="486">
        <v>0.10000000149011612</v>
      </c>
      <c r="S353" s="486">
        <f t="shared" ca="1" si="87"/>
        <v>0.06</v>
      </c>
      <c r="T353">
        <v>15</v>
      </c>
      <c r="U353" s="469" t="str">
        <f t="shared" si="88"/>
        <v>C82-R18</v>
      </c>
      <c r="V353">
        <v>82</v>
      </c>
      <c r="W353" s="470" t="s">
        <v>493</v>
      </c>
      <c r="X353" s="470" t="s">
        <v>494</v>
      </c>
      <c r="Y353">
        <v>18</v>
      </c>
      <c r="AA353" s="504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27"/>
      <c r="C354" s="404" t="str">
        <f t="shared" si="85"/>
        <v>C82-R16</v>
      </c>
      <c r="D354" s="405">
        <v>0.38312499999999999</v>
      </c>
      <c r="E354" s="405">
        <v>0.38327546296296294</v>
      </c>
      <c r="F354" s="406">
        <f t="shared" si="91"/>
        <v>1.7</v>
      </c>
      <c r="G354" s="468">
        <f t="shared" si="91"/>
        <v>5.89</v>
      </c>
      <c r="H354" s="407">
        <f t="shared" si="91"/>
        <v>1.2</v>
      </c>
      <c r="I354" s="407">
        <f t="shared" si="92"/>
        <v>7.59</v>
      </c>
      <c r="J354" s="407">
        <f t="shared" si="86"/>
        <v>7.609999999552965</v>
      </c>
      <c r="K354" s="408">
        <f t="shared" si="93"/>
        <v>1.9999999552965164E-2</v>
      </c>
      <c r="L354" s="409">
        <f t="shared" si="94"/>
        <v>0.5</v>
      </c>
      <c r="M354" s="410">
        <f t="shared" si="95"/>
        <v>8.09</v>
      </c>
      <c r="N354" s="410">
        <f t="shared" si="96"/>
        <v>8.109999999552965</v>
      </c>
      <c r="O354" s="411"/>
      <c r="P354" s="485">
        <f t="shared" ca="1" si="97"/>
        <v>0.43621527777778274</v>
      </c>
      <c r="Q354" s="484">
        <f t="shared" ca="1" si="98"/>
        <v>0.43637731481481978</v>
      </c>
      <c r="R354" s="486">
        <v>1.9999999552965164E-2</v>
      </c>
      <c r="S354" s="486">
        <f t="shared" ca="1" si="87"/>
        <v>0.13</v>
      </c>
      <c r="T354">
        <v>16</v>
      </c>
      <c r="U354" s="469" t="str">
        <f t="shared" si="88"/>
        <v>C82-R16</v>
      </c>
      <c r="V354">
        <v>82</v>
      </c>
      <c r="W354" s="470" t="s">
        <v>493</v>
      </c>
      <c r="X354" s="470" t="s">
        <v>494</v>
      </c>
      <c r="Y354">
        <v>16</v>
      </c>
      <c r="AA354" s="504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27"/>
      <c r="C355" s="404" t="str">
        <f t="shared" si="85"/>
        <v>C82-R14</v>
      </c>
      <c r="D355" s="405">
        <v>0.38335648148148149</v>
      </c>
      <c r="E355" s="405">
        <v>0.38350694444444444</v>
      </c>
      <c r="F355" s="406">
        <f t="shared" ref="F355:H370" si="99">F354</f>
        <v>1.7</v>
      </c>
      <c r="G355" s="468">
        <f t="shared" si="99"/>
        <v>5.89</v>
      </c>
      <c r="H355" s="407">
        <f t="shared" si="99"/>
        <v>1.2</v>
      </c>
      <c r="I355" s="407">
        <f t="shared" si="92"/>
        <v>7.59</v>
      </c>
      <c r="J355" s="407">
        <f t="shared" si="86"/>
        <v>7.6800000035762785</v>
      </c>
      <c r="K355" s="408">
        <f t="shared" si="93"/>
        <v>9.0000003576278687E-2</v>
      </c>
      <c r="L355" s="409">
        <f t="shared" si="94"/>
        <v>0.5</v>
      </c>
      <c r="M355" s="410">
        <f t="shared" si="95"/>
        <v>8.09</v>
      </c>
      <c r="N355" s="410">
        <f t="shared" si="96"/>
        <v>8.1800000035762785</v>
      </c>
      <c r="O355" s="411"/>
      <c r="P355" s="485">
        <f t="shared" ca="1" si="97"/>
        <v>0.43662037037037532</v>
      </c>
      <c r="Q355" s="484">
        <f t="shared" ca="1" si="98"/>
        <v>0.43677083333333827</v>
      </c>
      <c r="R355" s="486">
        <v>9.0000003576278687E-2</v>
      </c>
      <c r="S355" s="486">
        <f t="shared" ca="1" si="87"/>
        <v>0.14000000000000001</v>
      </c>
      <c r="T355">
        <v>17</v>
      </c>
      <c r="U355" s="469" t="str">
        <f t="shared" si="88"/>
        <v>C82-R14</v>
      </c>
      <c r="V355">
        <v>82</v>
      </c>
      <c r="W355" s="470" t="s">
        <v>493</v>
      </c>
      <c r="X355" s="470" t="s">
        <v>494</v>
      </c>
      <c r="Y355">
        <v>14</v>
      </c>
      <c r="AA355" s="504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27"/>
      <c r="C356" s="404" t="str">
        <f t="shared" si="85"/>
        <v>C82-R12</v>
      </c>
      <c r="D356" s="405">
        <v>0.38358796296296294</v>
      </c>
      <c r="E356" s="405">
        <v>0.38372685185185185</v>
      </c>
      <c r="F356" s="406">
        <f t="shared" si="99"/>
        <v>1.7</v>
      </c>
      <c r="G356" s="468">
        <f t="shared" si="99"/>
        <v>5.89</v>
      </c>
      <c r="H356" s="407">
        <f t="shared" si="99"/>
        <v>1.2</v>
      </c>
      <c r="I356" s="407">
        <f t="shared" si="92"/>
        <v>7.59</v>
      </c>
      <c r="J356" s="407">
        <f t="shared" si="86"/>
        <v>7.7300000005960463</v>
      </c>
      <c r="K356" s="408">
        <f t="shared" si="93"/>
        <v>0.14000000059604645</v>
      </c>
      <c r="L356" s="409">
        <f t="shared" si="94"/>
        <v>0.5</v>
      </c>
      <c r="M356" s="410">
        <f t="shared" si="95"/>
        <v>8.09</v>
      </c>
      <c r="N356" s="410">
        <f t="shared" si="96"/>
        <v>8.2300000005960463</v>
      </c>
      <c r="O356" s="411"/>
      <c r="P356" s="485">
        <f t="shared" ca="1" si="97"/>
        <v>0.43700231481481977</v>
      </c>
      <c r="Q356" s="484">
        <f t="shared" ca="1" si="98"/>
        <v>0.43716435185185681</v>
      </c>
      <c r="R356" s="486">
        <v>0.14000000059604645</v>
      </c>
      <c r="S356" s="486">
        <f t="shared" ca="1" si="87"/>
        <v>0.1</v>
      </c>
      <c r="T356">
        <v>18</v>
      </c>
      <c r="U356" s="469" t="str">
        <f t="shared" si="88"/>
        <v>C82-R12</v>
      </c>
      <c r="V356">
        <v>82</v>
      </c>
      <c r="W356" s="470" t="s">
        <v>493</v>
      </c>
      <c r="X356" s="470" t="s">
        <v>494</v>
      </c>
      <c r="Y356">
        <v>12</v>
      </c>
      <c r="AA356" s="504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27"/>
      <c r="C357" s="404" t="str">
        <f t="shared" si="85"/>
        <v>C82-R10</v>
      </c>
      <c r="D357" s="405">
        <v>0.3838773148148148</v>
      </c>
      <c r="E357" s="405">
        <v>0.3840277777777778</v>
      </c>
      <c r="F357" s="406">
        <f t="shared" si="99"/>
        <v>1.7</v>
      </c>
      <c r="G357" s="468">
        <f t="shared" si="99"/>
        <v>5.89</v>
      </c>
      <c r="H357" s="407">
        <f t="shared" si="99"/>
        <v>1.2</v>
      </c>
      <c r="I357" s="407">
        <f t="shared" si="92"/>
        <v>7.59</v>
      </c>
      <c r="J357" s="407">
        <f t="shared" si="86"/>
        <v>7.6199999993294476</v>
      </c>
      <c r="K357" s="408">
        <f t="shared" si="93"/>
        <v>2.9999999329447746E-2</v>
      </c>
      <c r="L357" s="409">
        <f t="shared" si="94"/>
        <v>0.5</v>
      </c>
      <c r="M357" s="410">
        <f t="shared" si="95"/>
        <v>8.09</v>
      </c>
      <c r="N357" s="410">
        <f t="shared" si="96"/>
        <v>8.1199999993294476</v>
      </c>
      <c r="O357" s="411"/>
      <c r="P357" s="485">
        <f t="shared" ca="1" si="97"/>
        <v>0.43739583333333831</v>
      </c>
      <c r="Q357" s="484">
        <f t="shared" ca="1" si="98"/>
        <v>0.43754629629630126</v>
      </c>
      <c r="R357" s="486">
        <v>2.9999999329447746E-2</v>
      </c>
      <c r="S357" s="486">
        <f t="shared" ca="1" si="87"/>
        <v>0.01</v>
      </c>
      <c r="T357">
        <v>19</v>
      </c>
      <c r="U357" s="469" t="str">
        <f t="shared" si="88"/>
        <v>C82-R10</v>
      </c>
      <c r="V357">
        <v>82</v>
      </c>
      <c r="W357" s="470" t="s">
        <v>493</v>
      </c>
      <c r="X357" s="470" t="s">
        <v>494</v>
      </c>
      <c r="Y357">
        <v>10</v>
      </c>
      <c r="AA357" s="504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27"/>
      <c r="C358" s="404" t="str">
        <f t="shared" si="85"/>
        <v>C82-R8</v>
      </c>
      <c r="D358" s="405">
        <v>0.3841087962962963</v>
      </c>
      <c r="E358" s="405">
        <v>0.38427083333333334</v>
      </c>
      <c r="F358" s="406">
        <f t="shared" si="99"/>
        <v>1.7</v>
      </c>
      <c r="G358" s="468">
        <f t="shared" si="99"/>
        <v>5.89</v>
      </c>
      <c r="H358" s="407">
        <f t="shared" si="99"/>
        <v>1.2</v>
      </c>
      <c r="I358" s="407">
        <f t="shared" si="92"/>
        <v>7.59</v>
      </c>
      <c r="J358" s="407">
        <f t="shared" si="86"/>
        <v>7.7300000005960463</v>
      </c>
      <c r="K358" s="408">
        <f t="shared" si="93"/>
        <v>0.14000000059604645</v>
      </c>
      <c r="L358" s="409">
        <f t="shared" si="94"/>
        <v>0.5</v>
      </c>
      <c r="M358" s="410">
        <f t="shared" si="95"/>
        <v>8.09</v>
      </c>
      <c r="N358" s="410">
        <f t="shared" si="96"/>
        <v>8.2300000005960463</v>
      </c>
      <c r="O358" s="411"/>
      <c r="P358" s="485">
        <f t="shared" ca="1" si="97"/>
        <v>0.43781250000000499</v>
      </c>
      <c r="Q358" s="484">
        <f t="shared" ca="1" si="98"/>
        <v>0.43797453703704203</v>
      </c>
      <c r="R358" s="486">
        <v>0.14000000059604645</v>
      </c>
      <c r="S358" s="486">
        <f t="shared" ca="1" si="87"/>
        <v>0.13</v>
      </c>
      <c r="T358">
        <v>20</v>
      </c>
      <c r="U358" s="469" t="str">
        <f t="shared" si="88"/>
        <v>C82-R8</v>
      </c>
      <c r="V358">
        <v>82</v>
      </c>
      <c r="W358" s="470" t="s">
        <v>493</v>
      </c>
      <c r="X358" s="470" t="s">
        <v>494</v>
      </c>
      <c r="Y358">
        <v>8</v>
      </c>
      <c r="AA358" s="504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27"/>
      <c r="C359" s="404" t="str">
        <f t="shared" si="85"/>
        <v>C82-R6</v>
      </c>
      <c r="D359" s="405">
        <v>0.38434027777777779</v>
      </c>
      <c r="E359" s="405">
        <v>0.38451388888888888</v>
      </c>
      <c r="F359" s="406">
        <f t="shared" si="99"/>
        <v>1.7</v>
      </c>
      <c r="G359" s="468">
        <f t="shared" si="99"/>
        <v>5.89</v>
      </c>
      <c r="H359" s="407">
        <f t="shared" si="99"/>
        <v>1.2</v>
      </c>
      <c r="I359" s="407">
        <f t="shared" si="92"/>
        <v>7.59</v>
      </c>
      <c r="J359" s="407">
        <f t="shared" si="86"/>
        <v>7.7300000005960463</v>
      </c>
      <c r="K359" s="408">
        <f t="shared" si="93"/>
        <v>0.14000000059604645</v>
      </c>
      <c r="L359" s="409">
        <f t="shared" si="94"/>
        <v>0.5</v>
      </c>
      <c r="M359" s="410">
        <f t="shared" si="95"/>
        <v>8.09</v>
      </c>
      <c r="N359" s="410">
        <f t="shared" si="96"/>
        <v>8.2300000005960463</v>
      </c>
      <c r="O359" s="411"/>
      <c r="P359" s="485">
        <f t="shared" ca="1" si="97"/>
        <v>0.43821759259259757</v>
      </c>
      <c r="Q359" s="484">
        <f t="shared" ca="1" si="98"/>
        <v>0.43839120370370871</v>
      </c>
      <c r="R359" s="486">
        <v>0.14000000059604645</v>
      </c>
      <c r="S359" s="486">
        <f t="shared" ca="1" si="87"/>
        <v>0.14000000000000001</v>
      </c>
      <c r="T359">
        <v>21</v>
      </c>
      <c r="U359" s="469" t="str">
        <f t="shared" si="88"/>
        <v>C82-R6</v>
      </c>
      <c r="V359">
        <v>82</v>
      </c>
      <c r="W359" s="470" t="s">
        <v>493</v>
      </c>
      <c r="X359" s="470" t="s">
        <v>494</v>
      </c>
      <c r="Y359">
        <v>6</v>
      </c>
      <c r="AA359" s="504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27"/>
      <c r="C360" s="404" t="str">
        <f t="shared" si="85"/>
        <v>C82-R4</v>
      </c>
      <c r="D360" s="405">
        <v>0.38457175925925924</v>
      </c>
      <c r="E360" s="405">
        <v>0.38472222222222224</v>
      </c>
      <c r="F360" s="406">
        <f t="shared" si="99"/>
        <v>1.7</v>
      </c>
      <c r="G360" s="468">
        <f t="shared" si="99"/>
        <v>5.89</v>
      </c>
      <c r="H360" s="407">
        <f t="shared" si="99"/>
        <v>1.2</v>
      </c>
      <c r="I360" s="407">
        <f t="shared" si="92"/>
        <v>7.59</v>
      </c>
      <c r="J360" s="407">
        <f t="shared" si="86"/>
        <v>7.6499999986588954</v>
      </c>
      <c r="K360" s="408">
        <f t="shared" si="93"/>
        <v>5.9999998658895493E-2</v>
      </c>
      <c r="L360" s="409">
        <f t="shared" si="94"/>
        <v>0.5</v>
      </c>
      <c r="M360" s="410">
        <f t="shared" si="95"/>
        <v>8.09</v>
      </c>
      <c r="N360" s="410">
        <f t="shared" si="96"/>
        <v>8.1499999986588954</v>
      </c>
      <c r="O360" s="411"/>
      <c r="P360" s="485">
        <f t="shared" ca="1" si="97"/>
        <v>0.43868055555556057</v>
      </c>
      <c r="Q360" s="484">
        <f t="shared" ca="1" si="98"/>
        <v>0.43885416666667171</v>
      </c>
      <c r="R360" s="486">
        <v>5.9999998658895493E-2</v>
      </c>
      <c r="S360" s="486">
        <f t="shared" ca="1" si="87"/>
        <v>0.04</v>
      </c>
      <c r="T360">
        <v>22</v>
      </c>
      <c r="U360" s="469" t="str">
        <f t="shared" si="88"/>
        <v>C82-R4</v>
      </c>
      <c r="V360">
        <v>82</v>
      </c>
      <c r="W360" s="470" t="s">
        <v>493</v>
      </c>
      <c r="X360" s="470" t="s">
        <v>494</v>
      </c>
      <c r="Y360">
        <v>4</v>
      </c>
      <c r="AA360" s="504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27"/>
      <c r="C361" s="404" t="str">
        <f t="shared" si="85"/>
        <v>C82-R2</v>
      </c>
      <c r="D361" s="405">
        <v>0.38483796296296297</v>
      </c>
      <c r="E361" s="405">
        <v>0.38501157407407405</v>
      </c>
      <c r="F361" s="406">
        <f t="shared" si="99"/>
        <v>1.7</v>
      </c>
      <c r="G361" s="468">
        <f t="shared" si="99"/>
        <v>5.89</v>
      </c>
      <c r="H361" s="407">
        <f t="shared" si="99"/>
        <v>1.2</v>
      </c>
      <c r="I361" s="407">
        <f t="shared" si="92"/>
        <v>7.59</v>
      </c>
      <c r="J361" s="407">
        <f t="shared" si="86"/>
        <v>7.6199999993294476</v>
      </c>
      <c r="K361" s="408">
        <f t="shared" si="93"/>
        <v>2.9999999329447746E-2</v>
      </c>
      <c r="L361" s="409">
        <f t="shared" si="94"/>
        <v>0.5</v>
      </c>
      <c r="M361" s="410">
        <f t="shared" si="95"/>
        <v>8.09</v>
      </c>
      <c r="N361" s="410">
        <f t="shared" si="96"/>
        <v>8.1199999993294476</v>
      </c>
      <c r="O361" s="411"/>
      <c r="P361" s="485">
        <f t="shared" ca="1" si="97"/>
        <v>0.43910879629630134</v>
      </c>
      <c r="Q361" s="484">
        <f t="shared" ca="1" si="98"/>
        <v>0.43924768518519025</v>
      </c>
      <c r="R361" s="486">
        <v>2.9999999329447746E-2</v>
      </c>
      <c r="S361" s="486">
        <f t="shared" ca="1" si="87"/>
        <v>0.04</v>
      </c>
      <c r="T361">
        <v>23</v>
      </c>
      <c r="U361" s="503" t="str">
        <f t="shared" si="88"/>
        <v>C82-R2</v>
      </c>
      <c r="V361">
        <v>82</v>
      </c>
      <c r="W361" s="503" t="s">
        <v>493</v>
      </c>
      <c r="X361" s="503" t="s">
        <v>494</v>
      </c>
      <c r="Y361">
        <v>2</v>
      </c>
      <c r="AA361" s="504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27"/>
      <c r="C362" s="404" t="str">
        <f t="shared" si="85"/>
        <v>C83-R3</v>
      </c>
      <c r="D362" s="405">
        <v>0.38512731481481483</v>
      </c>
      <c r="E362" s="405">
        <v>0.38527777777777777</v>
      </c>
      <c r="F362" s="406">
        <f t="shared" si="99"/>
        <v>1.7</v>
      </c>
      <c r="G362" s="468">
        <f t="shared" si="99"/>
        <v>5.89</v>
      </c>
      <c r="H362" s="407">
        <f t="shared" si="99"/>
        <v>1.2</v>
      </c>
      <c r="I362" s="407">
        <f t="shared" si="92"/>
        <v>7.59</v>
      </c>
      <c r="J362" s="407">
        <f t="shared" si="86"/>
        <v>7.6699999982118605</v>
      </c>
      <c r="K362" s="408">
        <f t="shared" si="93"/>
        <v>7.9999998211860657E-2</v>
      </c>
      <c r="L362" s="409">
        <f t="shared" si="94"/>
        <v>0.5</v>
      </c>
      <c r="M362" s="410">
        <f t="shared" si="95"/>
        <v>8.09</v>
      </c>
      <c r="N362" s="410">
        <f t="shared" si="96"/>
        <v>8.1699999982118605</v>
      </c>
      <c r="O362" s="411"/>
      <c r="P362" s="485">
        <f t="shared" ca="1" si="97"/>
        <v>0.43950231481481988</v>
      </c>
      <c r="Q362" s="484">
        <f t="shared" ca="1" si="98"/>
        <v>0.43964120370370879</v>
      </c>
      <c r="R362" s="486">
        <v>7.9999998211860657E-2</v>
      </c>
      <c r="S362" s="486">
        <f t="shared" ca="1" si="87"/>
        <v>0.03</v>
      </c>
      <c r="T362">
        <v>1</v>
      </c>
      <c r="U362" s="469" t="str">
        <f t="shared" si="88"/>
        <v>C83-R3</v>
      </c>
      <c r="V362">
        <v>83</v>
      </c>
      <c r="W362" s="470" t="s">
        <v>493</v>
      </c>
      <c r="X362" s="470" t="s">
        <v>494</v>
      </c>
      <c r="Y362">
        <v>3</v>
      </c>
      <c r="AA362" s="504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27"/>
      <c r="C363" s="404" t="str">
        <f t="shared" si="85"/>
        <v>C83-R5</v>
      </c>
      <c r="D363" s="405">
        <v>0.38541666666666669</v>
      </c>
      <c r="E363" s="405">
        <v>0.38557870370370373</v>
      </c>
      <c r="F363" s="406">
        <f t="shared" si="99"/>
        <v>1.7</v>
      </c>
      <c r="G363" s="468">
        <f t="shared" si="99"/>
        <v>5.89</v>
      </c>
      <c r="H363" s="407">
        <f t="shared" si="99"/>
        <v>1.2</v>
      </c>
      <c r="I363" s="407">
        <f t="shared" si="92"/>
        <v>7.59</v>
      </c>
      <c r="J363" s="407">
        <f t="shared" si="86"/>
        <v>7.5999999997764824</v>
      </c>
      <c r="K363" s="408">
        <f t="shared" si="93"/>
        <v>9.9999997764825821E-3</v>
      </c>
      <c r="L363" s="409">
        <f t="shared" si="94"/>
        <v>0.5</v>
      </c>
      <c r="M363" s="410">
        <f t="shared" si="95"/>
        <v>8.09</v>
      </c>
      <c r="N363" s="410">
        <f t="shared" si="96"/>
        <v>8.0999999997764824</v>
      </c>
      <c r="O363" s="411"/>
      <c r="P363" s="485">
        <f t="shared" ca="1" si="97"/>
        <v>0.43989583333333843</v>
      </c>
      <c r="Q363" s="484">
        <f t="shared" ca="1" si="98"/>
        <v>0.44004629629630138</v>
      </c>
      <c r="R363" s="486">
        <v>9.9999997764825821E-3</v>
      </c>
      <c r="S363" s="486">
        <f t="shared" ca="1" si="87"/>
        <v>0.08</v>
      </c>
      <c r="T363">
        <v>2</v>
      </c>
      <c r="U363" s="469" t="str">
        <f t="shared" si="88"/>
        <v>C83-R5</v>
      </c>
      <c r="V363">
        <v>83</v>
      </c>
      <c r="W363" s="470" t="s">
        <v>493</v>
      </c>
      <c r="X363" s="470" t="s">
        <v>494</v>
      </c>
      <c r="Y363">
        <v>5</v>
      </c>
      <c r="AA363" s="504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27"/>
      <c r="C364" s="404" t="str">
        <f t="shared" si="85"/>
        <v>C83-R7</v>
      </c>
      <c r="D364" s="405">
        <v>0.38568287037037036</v>
      </c>
      <c r="E364" s="405">
        <v>0.3858449074074074</v>
      </c>
      <c r="F364" s="406">
        <f t="shared" si="99"/>
        <v>1.7</v>
      </c>
      <c r="G364" s="468">
        <f t="shared" si="99"/>
        <v>5.89</v>
      </c>
      <c r="H364" s="407">
        <f t="shared" si="99"/>
        <v>1.2</v>
      </c>
      <c r="I364" s="407">
        <f t="shared" si="92"/>
        <v>7.59</v>
      </c>
      <c r="J364" s="407">
        <f t="shared" si="86"/>
        <v>7.6400000007450579</v>
      </c>
      <c r="K364" s="408">
        <f t="shared" si="93"/>
        <v>5.000000074505806E-2</v>
      </c>
      <c r="L364" s="409">
        <f t="shared" si="94"/>
        <v>0.5</v>
      </c>
      <c r="M364" s="410">
        <f t="shared" si="95"/>
        <v>8.09</v>
      </c>
      <c r="N364" s="410">
        <f t="shared" si="96"/>
        <v>8.1400000007450579</v>
      </c>
      <c r="O364" s="411"/>
      <c r="P364" s="485">
        <f t="shared" ca="1" si="97"/>
        <v>0.44033564814815324</v>
      </c>
      <c r="Q364" s="484">
        <f t="shared" ca="1" si="98"/>
        <v>0.44049768518519028</v>
      </c>
      <c r="R364" s="486">
        <v>5.000000074505806E-2</v>
      </c>
      <c r="S364" s="486">
        <f t="shared" ca="1" si="87"/>
        <v>0.12</v>
      </c>
      <c r="T364">
        <v>3</v>
      </c>
      <c r="U364" s="469" t="str">
        <f t="shared" si="88"/>
        <v>C83-R7</v>
      </c>
      <c r="V364">
        <v>83</v>
      </c>
      <c r="W364" s="470" t="s">
        <v>493</v>
      </c>
      <c r="X364" s="470" t="s">
        <v>494</v>
      </c>
      <c r="Y364">
        <v>7</v>
      </c>
      <c r="AA364" s="504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27"/>
      <c r="C365" s="404" t="str">
        <f t="shared" si="85"/>
        <v>C83-R9</v>
      </c>
      <c r="D365" s="405">
        <v>0.38596064814814812</v>
      </c>
      <c r="E365" s="405">
        <v>0.38613425925925926</v>
      </c>
      <c r="F365" s="406">
        <f t="shared" si="99"/>
        <v>1.7</v>
      </c>
      <c r="G365" s="468">
        <f t="shared" si="99"/>
        <v>5.89</v>
      </c>
      <c r="H365" s="407">
        <f t="shared" si="99"/>
        <v>1.2</v>
      </c>
      <c r="I365" s="407">
        <f t="shared" si="92"/>
        <v>7.59</v>
      </c>
      <c r="J365" s="407">
        <f t="shared" si="86"/>
        <v>7.6800000035762785</v>
      </c>
      <c r="K365" s="408">
        <f t="shared" si="93"/>
        <v>9.0000003576278687E-2</v>
      </c>
      <c r="L365" s="409">
        <f t="shared" si="94"/>
        <v>0.5</v>
      </c>
      <c r="M365" s="410">
        <f t="shared" si="95"/>
        <v>8.09</v>
      </c>
      <c r="N365" s="410">
        <f t="shared" si="96"/>
        <v>8.1800000035762785</v>
      </c>
      <c r="O365" s="411"/>
      <c r="P365" s="485">
        <f t="shared" ca="1" si="97"/>
        <v>0.44072916666667178</v>
      </c>
      <c r="Q365" s="484">
        <f t="shared" ca="1" si="98"/>
        <v>0.44086805555556069</v>
      </c>
      <c r="R365" s="486">
        <v>9.0000003576278687E-2</v>
      </c>
      <c r="S365" s="486">
        <f t="shared" ca="1" si="87"/>
        <v>0.12</v>
      </c>
      <c r="T365">
        <v>4</v>
      </c>
      <c r="U365" s="469" t="str">
        <f t="shared" si="88"/>
        <v>C83-R9</v>
      </c>
      <c r="V365">
        <v>83</v>
      </c>
      <c r="W365" s="470" t="s">
        <v>493</v>
      </c>
      <c r="X365" s="470" t="s">
        <v>494</v>
      </c>
      <c r="Y365">
        <v>9</v>
      </c>
      <c r="AA365" s="504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27"/>
      <c r="C366" s="404" t="str">
        <f t="shared" si="85"/>
        <v>C83-R11</v>
      </c>
      <c r="D366" s="405">
        <v>0.38622685185185185</v>
      </c>
      <c r="E366" s="405">
        <v>0.38636574074074076</v>
      </c>
      <c r="F366" s="406">
        <f t="shared" si="99"/>
        <v>1.7</v>
      </c>
      <c r="G366" s="468">
        <f t="shared" si="99"/>
        <v>5.89</v>
      </c>
      <c r="H366" s="407">
        <f t="shared" si="99"/>
        <v>1.2</v>
      </c>
      <c r="I366" s="407">
        <f t="shared" si="92"/>
        <v>7.59</v>
      </c>
      <c r="J366" s="407">
        <f t="shared" si="86"/>
        <v>7.609999999552965</v>
      </c>
      <c r="K366" s="408">
        <f t="shared" si="93"/>
        <v>1.9999999552965164E-2</v>
      </c>
      <c r="L366" s="409">
        <f t="shared" si="94"/>
        <v>0.5</v>
      </c>
      <c r="M366" s="410">
        <f t="shared" si="95"/>
        <v>8.09</v>
      </c>
      <c r="N366" s="410">
        <f t="shared" si="96"/>
        <v>8.109999999552965</v>
      </c>
      <c r="O366" s="411"/>
      <c r="P366" s="485">
        <f t="shared" ca="1" si="97"/>
        <v>0.44112268518519032</v>
      </c>
      <c r="Q366" s="484">
        <f t="shared" ca="1" si="98"/>
        <v>0.44129629629630146</v>
      </c>
      <c r="R366" s="486">
        <v>1.9999999552965164E-2</v>
      </c>
      <c r="S366" s="486">
        <f t="shared" ca="1" si="87"/>
        <v>0.06</v>
      </c>
      <c r="T366">
        <v>5</v>
      </c>
      <c r="U366" s="469" t="str">
        <f t="shared" si="88"/>
        <v>C83-R11</v>
      </c>
      <c r="V366">
        <v>83</v>
      </c>
      <c r="W366" s="470" t="s">
        <v>493</v>
      </c>
      <c r="X366" s="470" t="s">
        <v>494</v>
      </c>
      <c r="Y366">
        <v>11</v>
      </c>
      <c r="AA366" s="504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27"/>
      <c r="C367" s="404" t="str">
        <f t="shared" si="85"/>
        <v>C83-R13</v>
      </c>
      <c r="D367" s="405">
        <v>0.38650462962962961</v>
      </c>
      <c r="E367" s="405">
        <v>0.38665509259259262</v>
      </c>
      <c r="F367" s="406">
        <f t="shared" si="99"/>
        <v>1.7</v>
      </c>
      <c r="G367" s="468">
        <f t="shared" si="99"/>
        <v>5.89</v>
      </c>
      <c r="H367" s="407">
        <f t="shared" si="99"/>
        <v>1.2</v>
      </c>
      <c r="I367" s="407">
        <f t="shared" si="92"/>
        <v>7.59</v>
      </c>
      <c r="J367" s="407">
        <f t="shared" si="86"/>
        <v>7.6400000007450579</v>
      </c>
      <c r="K367" s="408">
        <f t="shared" si="93"/>
        <v>5.000000074505806E-2</v>
      </c>
      <c r="L367" s="409">
        <f t="shared" si="94"/>
        <v>0.5</v>
      </c>
      <c r="M367" s="410">
        <f t="shared" si="95"/>
        <v>8.09</v>
      </c>
      <c r="N367" s="410">
        <f t="shared" si="96"/>
        <v>8.1400000007450579</v>
      </c>
      <c r="O367" s="411"/>
      <c r="P367" s="485">
        <f t="shared" ca="1" si="97"/>
        <v>0.44156250000000519</v>
      </c>
      <c r="Q367" s="484">
        <f t="shared" ca="1" si="98"/>
        <v>0.44171296296296814</v>
      </c>
      <c r="R367" s="486">
        <v>5.000000074505806E-2</v>
      </c>
      <c r="S367" s="486">
        <f t="shared" ca="1" si="87"/>
        <v>0.1</v>
      </c>
      <c r="T367">
        <v>6</v>
      </c>
      <c r="U367" s="469" t="str">
        <f t="shared" si="88"/>
        <v>C83-R13</v>
      </c>
      <c r="V367">
        <v>83</v>
      </c>
      <c r="W367" s="470" t="s">
        <v>493</v>
      </c>
      <c r="X367" s="470" t="s">
        <v>494</v>
      </c>
      <c r="Y367">
        <v>13</v>
      </c>
      <c r="AA367" s="504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27"/>
      <c r="C368" s="404" t="str">
        <f t="shared" si="85"/>
        <v>C83-R15</v>
      </c>
      <c r="D368" s="405">
        <v>0.38679398148148147</v>
      </c>
      <c r="E368" s="405">
        <v>0.38693287037037039</v>
      </c>
      <c r="F368" s="406">
        <f t="shared" si="99"/>
        <v>1.7</v>
      </c>
      <c r="G368" s="468">
        <f t="shared" si="99"/>
        <v>5.89</v>
      </c>
      <c r="H368" s="407">
        <f t="shared" si="99"/>
        <v>1.2</v>
      </c>
      <c r="I368" s="407">
        <f t="shared" si="92"/>
        <v>7.59</v>
      </c>
      <c r="J368" s="407">
        <f t="shared" si="86"/>
        <v>7.6999999994039534</v>
      </c>
      <c r="K368" s="408">
        <f t="shared" si="93"/>
        <v>0.10999999940395355</v>
      </c>
      <c r="L368" s="409">
        <f t="shared" si="94"/>
        <v>0.5</v>
      </c>
      <c r="M368" s="410">
        <f t="shared" si="95"/>
        <v>8.09</v>
      </c>
      <c r="N368" s="410">
        <f t="shared" si="96"/>
        <v>8.1999999994039534</v>
      </c>
      <c r="O368" s="411"/>
      <c r="P368" s="485">
        <f t="shared" ca="1" si="97"/>
        <v>0.44194444444444964</v>
      </c>
      <c r="Q368" s="484">
        <f t="shared" ca="1" si="98"/>
        <v>0.44208333333333855</v>
      </c>
      <c r="R368" s="486">
        <v>0.10999999940395355</v>
      </c>
      <c r="S368" s="486">
        <f t="shared" ca="1" si="87"/>
        <v>7.0000000000000007E-2</v>
      </c>
      <c r="T368">
        <v>7</v>
      </c>
      <c r="U368" s="469" t="str">
        <f t="shared" si="88"/>
        <v>C83-R15</v>
      </c>
      <c r="V368">
        <v>83</v>
      </c>
      <c r="W368" s="470" t="s">
        <v>493</v>
      </c>
      <c r="X368" s="470" t="s">
        <v>494</v>
      </c>
      <c r="Y368">
        <v>15</v>
      </c>
      <c r="AA368" s="504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27"/>
      <c r="C369" s="404" t="str">
        <f t="shared" si="85"/>
        <v>C83-R17</v>
      </c>
      <c r="D369" s="405">
        <v>0.3870601851851852</v>
      </c>
      <c r="E369" s="405">
        <v>0.38721064814814815</v>
      </c>
      <c r="F369" s="406">
        <f t="shared" si="99"/>
        <v>1.7</v>
      </c>
      <c r="G369" s="468">
        <f t="shared" si="99"/>
        <v>5.89</v>
      </c>
      <c r="H369" s="407">
        <f t="shared" si="99"/>
        <v>1.2</v>
      </c>
      <c r="I369" s="407">
        <f t="shared" si="92"/>
        <v>7.59</v>
      </c>
      <c r="J369" s="407">
        <f t="shared" si="86"/>
        <v>7.6400000007450579</v>
      </c>
      <c r="K369" s="408">
        <f t="shared" si="93"/>
        <v>5.000000074505806E-2</v>
      </c>
      <c r="L369" s="409">
        <f t="shared" si="94"/>
        <v>0.5</v>
      </c>
      <c r="M369" s="410">
        <f t="shared" si="95"/>
        <v>8.09</v>
      </c>
      <c r="N369" s="410">
        <f t="shared" si="96"/>
        <v>8.1400000007450579</v>
      </c>
      <c r="O369" s="411"/>
      <c r="P369" s="485">
        <f t="shared" ca="1" si="97"/>
        <v>0.44231481481482005</v>
      </c>
      <c r="Q369" s="484">
        <f t="shared" ca="1" si="98"/>
        <v>0.44246527777778299</v>
      </c>
      <c r="R369" s="486">
        <v>5.000000074505806E-2</v>
      </c>
      <c r="S369" s="486">
        <f t="shared" ca="1" si="87"/>
        <v>0.12</v>
      </c>
      <c r="T369">
        <v>8</v>
      </c>
      <c r="U369" s="469" t="str">
        <f t="shared" si="88"/>
        <v>C83-R17</v>
      </c>
      <c r="V369">
        <v>83</v>
      </c>
      <c r="W369" s="470" t="s">
        <v>493</v>
      </c>
      <c r="X369" s="470" t="s">
        <v>494</v>
      </c>
      <c r="Y369">
        <v>17</v>
      </c>
      <c r="AA369" s="504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27"/>
      <c r="C370" s="404" t="str">
        <f t="shared" si="85"/>
        <v>C83-R19</v>
      </c>
      <c r="D370" s="405">
        <v>0.38732638888888887</v>
      </c>
      <c r="E370" s="405">
        <v>0.38748842592592592</v>
      </c>
      <c r="F370" s="406">
        <f t="shared" si="99"/>
        <v>1.7</v>
      </c>
      <c r="G370" s="468">
        <f t="shared" si="99"/>
        <v>5.89</v>
      </c>
      <c r="H370" s="407">
        <f t="shared" si="99"/>
        <v>1.2</v>
      </c>
      <c r="I370" s="407">
        <f t="shared" si="92"/>
        <v>7.59</v>
      </c>
      <c r="J370" s="407">
        <f t="shared" si="86"/>
        <v>7.7400000059604643</v>
      </c>
      <c r="K370" s="408">
        <f t="shared" si="93"/>
        <v>0.15000000596046448</v>
      </c>
      <c r="L370" s="409">
        <f t="shared" si="94"/>
        <v>0.5</v>
      </c>
      <c r="M370" s="410">
        <f t="shared" si="95"/>
        <v>8.09</v>
      </c>
      <c r="N370" s="410">
        <f t="shared" si="96"/>
        <v>8.2400000059604643</v>
      </c>
      <c r="O370" s="411"/>
      <c r="P370" s="485">
        <f t="shared" ca="1" si="97"/>
        <v>0.44274305555556076</v>
      </c>
      <c r="Q370" s="484">
        <f t="shared" ca="1" si="98"/>
        <v>0.4429050925925978</v>
      </c>
      <c r="R370" s="486">
        <v>0.15000000596046448</v>
      </c>
      <c r="S370" s="486">
        <f t="shared" ca="1" si="87"/>
        <v>0.06</v>
      </c>
      <c r="T370">
        <v>9</v>
      </c>
      <c r="U370" s="469" t="str">
        <f t="shared" si="88"/>
        <v>C83-R19</v>
      </c>
      <c r="V370">
        <v>83</v>
      </c>
      <c r="W370" s="470" t="s">
        <v>493</v>
      </c>
      <c r="X370" s="470" t="s">
        <v>494</v>
      </c>
      <c r="Y370">
        <v>19</v>
      </c>
      <c r="AA370" s="504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27"/>
      <c r="C371" s="404" t="str">
        <f t="shared" si="85"/>
        <v>C83-R21</v>
      </c>
      <c r="D371" s="405">
        <v>0.38755787037037037</v>
      </c>
      <c r="E371" s="405">
        <v>0.38770833333333332</v>
      </c>
      <c r="F371" s="406">
        <f t="shared" ref="F371:H386" si="100">F370</f>
        <v>1.7</v>
      </c>
      <c r="G371" s="468">
        <f t="shared" si="100"/>
        <v>5.89</v>
      </c>
      <c r="H371" s="407">
        <f t="shared" si="100"/>
        <v>1.2</v>
      </c>
      <c r="I371" s="407">
        <f t="shared" si="92"/>
        <v>7.59</v>
      </c>
      <c r="J371" s="407">
        <f t="shared" si="86"/>
        <v>7.6400000007450579</v>
      </c>
      <c r="K371" s="408">
        <f t="shared" si="93"/>
        <v>5.000000074505806E-2</v>
      </c>
      <c r="L371" s="409">
        <f t="shared" si="94"/>
        <v>0.5</v>
      </c>
      <c r="M371" s="410">
        <f t="shared" si="95"/>
        <v>8.09</v>
      </c>
      <c r="N371" s="410">
        <f t="shared" si="96"/>
        <v>8.1400000007450579</v>
      </c>
      <c r="O371" s="411"/>
      <c r="P371" s="485">
        <f t="shared" ca="1" si="97"/>
        <v>0.44318287037037557</v>
      </c>
      <c r="Q371" s="484">
        <f t="shared" ca="1" si="98"/>
        <v>0.44333333333333852</v>
      </c>
      <c r="R371" s="486">
        <v>5.000000074505806E-2</v>
      </c>
      <c r="S371" s="486">
        <f t="shared" ca="1" si="87"/>
        <v>0.02</v>
      </c>
      <c r="T371">
        <v>10</v>
      </c>
      <c r="U371" s="469" t="str">
        <f t="shared" si="88"/>
        <v>C83-R21</v>
      </c>
      <c r="V371">
        <v>83</v>
      </c>
      <c r="W371" s="470" t="s">
        <v>493</v>
      </c>
      <c r="X371" s="470" t="s">
        <v>494</v>
      </c>
      <c r="Y371">
        <v>21</v>
      </c>
      <c r="AA371" s="504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27"/>
      <c r="C372" s="404" t="str">
        <f t="shared" si="85"/>
        <v>C83-R23</v>
      </c>
      <c r="D372" s="405">
        <v>0.3878125</v>
      </c>
      <c r="E372" s="405">
        <v>0.38798611111111109</v>
      </c>
      <c r="F372" s="406">
        <f t="shared" si="100"/>
        <v>1.7</v>
      </c>
      <c r="G372" s="468">
        <f t="shared" si="100"/>
        <v>5.89</v>
      </c>
      <c r="H372" s="407">
        <f t="shared" si="100"/>
        <v>1.2</v>
      </c>
      <c r="I372" s="407">
        <f t="shared" si="92"/>
        <v>7.59</v>
      </c>
      <c r="J372" s="407">
        <f t="shared" si="86"/>
        <v>7.6299999991059302</v>
      </c>
      <c r="K372" s="408">
        <f t="shared" si="93"/>
        <v>3.9999999105930328E-2</v>
      </c>
      <c r="L372" s="409">
        <f t="shared" si="94"/>
        <v>0.5</v>
      </c>
      <c r="M372" s="410">
        <f t="shared" si="95"/>
        <v>8.09</v>
      </c>
      <c r="N372" s="410">
        <f t="shared" si="96"/>
        <v>8.1299999991059302</v>
      </c>
      <c r="O372" s="411"/>
      <c r="P372" s="485">
        <f t="shared" ca="1" si="97"/>
        <v>0.44361111111111629</v>
      </c>
      <c r="Q372" s="484">
        <f t="shared" ca="1" si="98"/>
        <v>0.44376157407407923</v>
      </c>
      <c r="R372" s="486">
        <v>3.9999999105930328E-2</v>
      </c>
      <c r="S372" s="486">
        <f t="shared" ca="1" si="87"/>
        <v>0.05</v>
      </c>
      <c r="T372">
        <v>11</v>
      </c>
      <c r="U372" s="469" t="str">
        <f t="shared" si="88"/>
        <v>C83-R23</v>
      </c>
      <c r="V372">
        <v>83</v>
      </c>
      <c r="W372" s="470" t="s">
        <v>493</v>
      </c>
      <c r="X372" s="470" t="s">
        <v>494</v>
      </c>
      <c r="Y372">
        <v>23</v>
      </c>
      <c r="AA372" s="504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27"/>
      <c r="C373" s="404" t="str">
        <f t="shared" si="85"/>
        <v>C83-R25</v>
      </c>
      <c r="D373" s="405">
        <v>0.38809027777777777</v>
      </c>
      <c r="E373" s="405">
        <v>0.38822916666666668</v>
      </c>
      <c r="F373" s="406">
        <f t="shared" si="100"/>
        <v>1.7</v>
      </c>
      <c r="G373" s="468">
        <f t="shared" si="100"/>
        <v>5.89</v>
      </c>
      <c r="H373" s="407">
        <f t="shared" si="100"/>
        <v>1.2</v>
      </c>
      <c r="I373" s="407">
        <f t="shared" si="92"/>
        <v>7.59</v>
      </c>
      <c r="J373" s="407">
        <f t="shared" si="86"/>
        <v>7.7199999952316283</v>
      </c>
      <c r="K373" s="408">
        <f t="shared" si="93"/>
        <v>0.12999999523162842</v>
      </c>
      <c r="L373" s="409">
        <f t="shared" si="94"/>
        <v>0.5</v>
      </c>
      <c r="M373" s="410">
        <f t="shared" si="95"/>
        <v>8.09</v>
      </c>
      <c r="N373" s="410">
        <f t="shared" si="96"/>
        <v>8.2199999952316283</v>
      </c>
      <c r="O373" s="411"/>
      <c r="P373" s="485">
        <f t="shared" ca="1" si="97"/>
        <v>0.44405092592593109</v>
      </c>
      <c r="Q373" s="484">
        <f t="shared" ca="1" si="98"/>
        <v>0.44418981481482001</v>
      </c>
      <c r="R373" s="486">
        <v>0.12999999523162842</v>
      </c>
      <c r="S373" s="486">
        <f t="shared" ca="1" si="87"/>
        <v>0.13</v>
      </c>
      <c r="T373">
        <v>12</v>
      </c>
      <c r="U373" s="469" t="str">
        <f t="shared" si="88"/>
        <v>C83-R25</v>
      </c>
      <c r="V373">
        <v>83</v>
      </c>
      <c r="W373" s="470" t="s">
        <v>493</v>
      </c>
      <c r="X373" s="470" t="s">
        <v>494</v>
      </c>
      <c r="Y373">
        <v>25</v>
      </c>
      <c r="AA373" s="504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27"/>
      <c r="C374" s="404" t="str">
        <f t="shared" si="85"/>
        <v>C83-R27</v>
      </c>
      <c r="D374" s="405">
        <v>0.38836805555555554</v>
      </c>
      <c r="E374" s="405">
        <v>0.38853009259259258</v>
      </c>
      <c r="F374" s="406">
        <f t="shared" si="100"/>
        <v>1.7</v>
      </c>
      <c r="G374" s="468">
        <f t="shared" si="100"/>
        <v>5.89</v>
      </c>
      <c r="H374" s="407">
        <f t="shared" si="100"/>
        <v>1.2</v>
      </c>
      <c r="I374" s="407">
        <f t="shared" si="92"/>
        <v>7.59</v>
      </c>
      <c r="J374" s="407">
        <f t="shared" si="86"/>
        <v>7.7199999952316283</v>
      </c>
      <c r="K374" s="408">
        <f t="shared" si="93"/>
        <v>0.12999999523162842</v>
      </c>
      <c r="L374" s="409">
        <f t="shared" si="94"/>
        <v>0.5</v>
      </c>
      <c r="M374" s="410">
        <f t="shared" si="95"/>
        <v>8.09</v>
      </c>
      <c r="N374" s="410">
        <f t="shared" si="96"/>
        <v>8.2199999952316283</v>
      </c>
      <c r="O374" s="411"/>
      <c r="P374" s="485">
        <f t="shared" ca="1" si="97"/>
        <v>0.44447916666667187</v>
      </c>
      <c r="Q374" s="484">
        <f t="shared" ca="1" si="98"/>
        <v>0.444652777777783</v>
      </c>
      <c r="R374" s="486">
        <v>0.12999999523162842</v>
      </c>
      <c r="S374" s="486">
        <f t="shared" ca="1" si="87"/>
        <v>0.14000000000000001</v>
      </c>
      <c r="T374">
        <v>13</v>
      </c>
      <c r="U374" s="469" t="str">
        <f t="shared" si="88"/>
        <v>C83-R27</v>
      </c>
      <c r="V374">
        <v>83</v>
      </c>
      <c r="W374" s="470" t="s">
        <v>493</v>
      </c>
      <c r="X374" s="470" t="s">
        <v>494</v>
      </c>
      <c r="Y374">
        <v>27</v>
      </c>
      <c r="AA374" s="504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27"/>
      <c r="C375" s="404" t="str">
        <f t="shared" si="85"/>
        <v>C83-R29</v>
      </c>
      <c r="D375" s="405">
        <v>0.3886574074074074</v>
      </c>
      <c r="E375" s="405">
        <v>0.38883101851851853</v>
      </c>
      <c r="F375" s="406">
        <f t="shared" si="100"/>
        <v>1.7</v>
      </c>
      <c r="G375" s="468">
        <f t="shared" si="100"/>
        <v>5.89</v>
      </c>
      <c r="H375" s="407">
        <f t="shared" si="100"/>
        <v>1.2</v>
      </c>
      <c r="I375" s="407">
        <f t="shared" si="92"/>
        <v>7.59</v>
      </c>
      <c r="J375" s="407">
        <f t="shared" si="86"/>
        <v>7.6600000002980231</v>
      </c>
      <c r="K375" s="408">
        <f t="shared" si="93"/>
        <v>7.0000000298023224E-2</v>
      </c>
      <c r="L375" s="409">
        <f t="shared" si="94"/>
        <v>0.5</v>
      </c>
      <c r="M375" s="410">
        <f t="shared" si="95"/>
        <v>8.09</v>
      </c>
      <c r="N375" s="410">
        <f t="shared" si="96"/>
        <v>8.1600000002980231</v>
      </c>
      <c r="O375" s="411"/>
      <c r="P375" s="485">
        <f t="shared" ca="1" si="97"/>
        <v>0.44489583333333854</v>
      </c>
      <c r="Q375" s="484">
        <f t="shared" ca="1" si="98"/>
        <v>0.44506944444444968</v>
      </c>
      <c r="R375" s="486">
        <v>7.0000000298023224E-2</v>
      </c>
      <c r="S375" s="486">
        <f t="shared" ca="1" si="87"/>
        <v>0.1</v>
      </c>
      <c r="T375">
        <v>14</v>
      </c>
      <c r="U375" s="469" t="str">
        <f t="shared" si="88"/>
        <v>C83-R29</v>
      </c>
      <c r="V375">
        <v>83</v>
      </c>
      <c r="W375" s="470" t="s">
        <v>493</v>
      </c>
      <c r="X375" s="470" t="s">
        <v>494</v>
      </c>
      <c r="Y375">
        <v>29</v>
      </c>
      <c r="AA375" s="504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27"/>
      <c r="C376" s="404" t="str">
        <f t="shared" si="85"/>
        <v>C83-R31</v>
      </c>
      <c r="D376" s="405">
        <v>0.38894675925925926</v>
      </c>
      <c r="E376" s="405">
        <v>0.3891087962962963</v>
      </c>
      <c r="F376" s="406">
        <f t="shared" si="100"/>
        <v>1.7</v>
      </c>
      <c r="G376" s="468">
        <f t="shared" si="100"/>
        <v>5.89</v>
      </c>
      <c r="H376" s="407">
        <f t="shared" si="100"/>
        <v>1.2</v>
      </c>
      <c r="I376" s="407">
        <f t="shared" si="92"/>
        <v>7.59</v>
      </c>
      <c r="J376" s="407">
        <f t="shared" si="86"/>
        <v>7.7099999973177908</v>
      </c>
      <c r="K376" s="408">
        <f t="shared" si="93"/>
        <v>0.11999999731779099</v>
      </c>
      <c r="L376" s="409">
        <f t="shared" si="94"/>
        <v>0.5</v>
      </c>
      <c r="M376" s="410">
        <f t="shared" si="95"/>
        <v>8.09</v>
      </c>
      <c r="N376" s="410">
        <f t="shared" si="96"/>
        <v>8.2099999973177908</v>
      </c>
      <c r="O376" s="411"/>
      <c r="P376" s="485">
        <f t="shared" ca="1" si="97"/>
        <v>0.44534722222222745</v>
      </c>
      <c r="Q376" s="484">
        <f t="shared" ca="1" si="98"/>
        <v>0.44548611111111636</v>
      </c>
      <c r="R376" s="486">
        <v>0.11999999731779099</v>
      </c>
      <c r="S376" s="486">
        <f t="shared" ca="1" si="87"/>
        <v>0.06</v>
      </c>
      <c r="T376">
        <v>15</v>
      </c>
      <c r="U376" s="469" t="str">
        <f t="shared" si="88"/>
        <v>C83-R31</v>
      </c>
      <c r="V376">
        <v>83</v>
      </c>
      <c r="W376" s="470" t="s">
        <v>493</v>
      </c>
      <c r="X376" s="470" t="s">
        <v>494</v>
      </c>
      <c r="Y376">
        <v>31</v>
      </c>
      <c r="AA376" s="504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27"/>
      <c r="C377" s="404" t="str">
        <f t="shared" si="85"/>
        <v>C83-R33</v>
      </c>
      <c r="D377" s="405">
        <v>0.38922453703703702</v>
      </c>
      <c r="E377" s="405">
        <v>0.38939814814814816</v>
      </c>
      <c r="F377" s="406">
        <f t="shared" si="100"/>
        <v>1.7</v>
      </c>
      <c r="G377" s="468">
        <f t="shared" si="100"/>
        <v>5.89</v>
      </c>
      <c r="H377" s="407">
        <f t="shared" si="100"/>
        <v>1.2</v>
      </c>
      <c r="I377" s="407">
        <f t="shared" si="92"/>
        <v>7.59</v>
      </c>
      <c r="J377" s="407">
        <f t="shared" si="86"/>
        <v>7.6999999994039534</v>
      </c>
      <c r="K377" s="408">
        <f t="shared" si="93"/>
        <v>0.10999999940395355</v>
      </c>
      <c r="L377" s="409">
        <f t="shared" si="94"/>
        <v>0.5</v>
      </c>
      <c r="M377" s="410">
        <f t="shared" si="95"/>
        <v>8.09</v>
      </c>
      <c r="N377" s="410">
        <f t="shared" si="96"/>
        <v>8.1999999994039534</v>
      </c>
      <c r="O377" s="411"/>
      <c r="P377" s="485">
        <f t="shared" ca="1" si="97"/>
        <v>0.44575231481482008</v>
      </c>
      <c r="Q377" s="484">
        <f t="shared" ca="1" si="98"/>
        <v>0.44592592592593122</v>
      </c>
      <c r="R377" s="486">
        <v>0.10999999940395355</v>
      </c>
      <c r="S377" s="486">
        <f t="shared" ca="1" si="87"/>
        <v>0.04</v>
      </c>
      <c r="T377">
        <v>16</v>
      </c>
      <c r="U377" s="469" t="str">
        <f t="shared" si="88"/>
        <v>C83-R33</v>
      </c>
      <c r="V377">
        <v>83</v>
      </c>
      <c r="W377" s="470" t="s">
        <v>493</v>
      </c>
      <c r="X377" s="470" t="s">
        <v>494</v>
      </c>
      <c r="Y377">
        <v>33</v>
      </c>
      <c r="AA377" s="504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27"/>
      <c r="C378" s="404" t="str">
        <f t="shared" si="85"/>
        <v>C83-R35</v>
      </c>
      <c r="D378" s="405">
        <v>0.38949074074074075</v>
      </c>
      <c r="E378" s="405">
        <v>0.38966435185185183</v>
      </c>
      <c r="F378" s="406">
        <f t="shared" si="100"/>
        <v>1.7</v>
      </c>
      <c r="G378" s="468">
        <f t="shared" si="100"/>
        <v>5.89</v>
      </c>
      <c r="H378" s="407">
        <f t="shared" si="100"/>
        <v>1.2</v>
      </c>
      <c r="I378" s="407">
        <f t="shared" si="92"/>
        <v>7.59</v>
      </c>
      <c r="J378" s="407">
        <f t="shared" si="86"/>
        <v>7.6199999993294476</v>
      </c>
      <c r="K378" s="408">
        <f t="shared" si="93"/>
        <v>2.9999999329447746E-2</v>
      </c>
      <c r="L378" s="409">
        <f t="shared" si="94"/>
        <v>0.5</v>
      </c>
      <c r="M378" s="410">
        <f t="shared" si="95"/>
        <v>8.09</v>
      </c>
      <c r="N378" s="410">
        <f t="shared" si="96"/>
        <v>8.1199999993294476</v>
      </c>
      <c r="O378" s="411"/>
      <c r="P378" s="485">
        <f t="shared" ca="1" si="97"/>
        <v>0.44621527777778308</v>
      </c>
      <c r="Q378" s="484">
        <f t="shared" ca="1" si="98"/>
        <v>0.44637731481482013</v>
      </c>
      <c r="R378" s="486">
        <v>2.9999999329447746E-2</v>
      </c>
      <c r="S378" s="486">
        <f t="shared" ca="1" si="87"/>
        <v>0.1</v>
      </c>
      <c r="T378">
        <v>17</v>
      </c>
      <c r="U378" s="469" t="str">
        <f t="shared" si="88"/>
        <v>C83-R35</v>
      </c>
      <c r="V378">
        <v>83</v>
      </c>
      <c r="W378" s="470" t="s">
        <v>493</v>
      </c>
      <c r="X378" s="470" t="s">
        <v>494</v>
      </c>
      <c r="Y378">
        <v>35</v>
      </c>
      <c r="AA378" s="504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27"/>
      <c r="C379" s="404" t="str">
        <f t="shared" si="85"/>
        <v>C83-R37</v>
      </c>
      <c r="D379" s="405">
        <v>0.38975694444444442</v>
      </c>
      <c r="E379" s="405">
        <v>0.38990740740740742</v>
      </c>
      <c r="F379" s="406">
        <f t="shared" si="100"/>
        <v>1.7</v>
      </c>
      <c r="G379" s="468">
        <f t="shared" si="100"/>
        <v>5.89</v>
      </c>
      <c r="H379" s="407">
        <f t="shared" si="100"/>
        <v>1.2</v>
      </c>
      <c r="I379" s="407">
        <f t="shared" si="92"/>
        <v>7.59</v>
      </c>
      <c r="J379" s="407">
        <f t="shared" si="86"/>
        <v>7.7400000059604643</v>
      </c>
      <c r="K379" s="408">
        <f t="shared" si="93"/>
        <v>0.15000000596046448</v>
      </c>
      <c r="L379" s="409">
        <f t="shared" si="94"/>
        <v>0.5</v>
      </c>
      <c r="M379" s="410">
        <f t="shared" si="95"/>
        <v>8.09</v>
      </c>
      <c r="N379" s="410">
        <f t="shared" si="96"/>
        <v>8.2400000059604643</v>
      </c>
      <c r="O379" s="411"/>
      <c r="P379" s="485">
        <f t="shared" ca="1" si="97"/>
        <v>0.44660879629630162</v>
      </c>
      <c r="Q379" s="484">
        <f t="shared" ca="1" si="98"/>
        <v>0.44677083333333867</v>
      </c>
      <c r="R379" s="486">
        <v>0.15000000596046448</v>
      </c>
      <c r="S379" s="486">
        <f t="shared" ca="1" si="87"/>
        <v>0.15</v>
      </c>
      <c r="T379">
        <v>18</v>
      </c>
      <c r="U379" s="469" t="str">
        <f t="shared" si="88"/>
        <v>C83-R37</v>
      </c>
      <c r="V379">
        <v>83</v>
      </c>
      <c r="W379" s="470" t="s">
        <v>493</v>
      </c>
      <c r="X379" s="470" t="s">
        <v>494</v>
      </c>
      <c r="Y379">
        <v>37</v>
      </c>
      <c r="AA379" s="504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27"/>
      <c r="C380" s="404" t="str">
        <f t="shared" si="85"/>
        <v>C83-R39</v>
      </c>
      <c r="D380" s="405">
        <v>0.39004629629629628</v>
      </c>
      <c r="E380" s="405">
        <v>0.39020833333333332</v>
      </c>
      <c r="F380" s="406">
        <f t="shared" si="100"/>
        <v>1.7</v>
      </c>
      <c r="G380" s="468">
        <f t="shared" si="100"/>
        <v>5.89</v>
      </c>
      <c r="H380" s="407">
        <f t="shared" si="100"/>
        <v>1.2</v>
      </c>
      <c r="I380" s="407">
        <f t="shared" si="92"/>
        <v>7.59</v>
      </c>
      <c r="J380" s="407">
        <f t="shared" si="86"/>
        <v>7.6699999982118605</v>
      </c>
      <c r="K380" s="408">
        <f t="shared" si="93"/>
        <v>7.9999998211860657E-2</v>
      </c>
      <c r="L380" s="409">
        <f t="shared" si="94"/>
        <v>0.5</v>
      </c>
      <c r="M380" s="410">
        <f t="shared" si="95"/>
        <v>8.09</v>
      </c>
      <c r="N380" s="410">
        <f t="shared" si="96"/>
        <v>8.1699999982118605</v>
      </c>
      <c r="O380" s="411"/>
      <c r="P380" s="485">
        <f t="shared" ca="1" si="97"/>
        <v>0.44704861111111643</v>
      </c>
      <c r="Q380" s="484">
        <f t="shared" ca="1" si="98"/>
        <v>0.44721064814815348</v>
      </c>
      <c r="R380" s="486">
        <v>7.9999998211860657E-2</v>
      </c>
      <c r="S380" s="486">
        <f t="shared" ca="1" si="87"/>
        <v>0.04</v>
      </c>
      <c r="T380">
        <v>19</v>
      </c>
      <c r="U380" s="469" t="str">
        <f t="shared" si="88"/>
        <v>C83-R39</v>
      </c>
      <c r="V380">
        <v>83</v>
      </c>
      <c r="W380" s="470" t="s">
        <v>493</v>
      </c>
      <c r="X380" s="470" t="s">
        <v>494</v>
      </c>
      <c r="Y380">
        <v>39</v>
      </c>
      <c r="AA380" s="504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27"/>
      <c r="C381" s="404" t="str">
        <f t="shared" si="85"/>
        <v>C83-R41</v>
      </c>
      <c r="D381" s="405">
        <v>0.39033564814814814</v>
      </c>
      <c r="E381" s="405">
        <v>0.39050925925925928</v>
      </c>
      <c r="F381" s="406">
        <f t="shared" si="100"/>
        <v>1.7</v>
      </c>
      <c r="G381" s="468">
        <f t="shared" si="100"/>
        <v>5.89</v>
      </c>
      <c r="H381" s="407">
        <f t="shared" si="100"/>
        <v>1.2</v>
      </c>
      <c r="I381" s="407">
        <f t="shared" si="92"/>
        <v>7.59</v>
      </c>
      <c r="J381" s="407">
        <f t="shared" si="86"/>
        <v>7.6800000035762785</v>
      </c>
      <c r="K381" s="408">
        <f t="shared" si="93"/>
        <v>9.0000003576278687E-2</v>
      </c>
      <c r="L381" s="409">
        <f t="shared" si="94"/>
        <v>0.5</v>
      </c>
      <c r="M381" s="410">
        <f t="shared" si="95"/>
        <v>8.09</v>
      </c>
      <c r="N381" s="410">
        <f t="shared" si="96"/>
        <v>8.1800000035762785</v>
      </c>
      <c r="O381" s="411"/>
      <c r="P381" s="485">
        <f t="shared" ca="1" si="97"/>
        <v>0.44745370370370902</v>
      </c>
      <c r="Q381" s="484">
        <f t="shared" ca="1" si="98"/>
        <v>0.44762731481482015</v>
      </c>
      <c r="R381" s="486">
        <v>9.0000003576278687E-2</v>
      </c>
      <c r="S381" s="486">
        <f t="shared" ca="1" si="87"/>
        <v>0.06</v>
      </c>
      <c r="T381">
        <v>20</v>
      </c>
      <c r="U381" s="503" t="str">
        <f t="shared" si="88"/>
        <v>C83-R41</v>
      </c>
      <c r="V381">
        <v>83</v>
      </c>
      <c r="W381" s="503" t="s">
        <v>493</v>
      </c>
      <c r="X381" s="503" t="s">
        <v>494</v>
      </c>
      <c r="Y381">
        <v>41</v>
      </c>
      <c r="AA381" s="504">
        <v>365</v>
      </c>
    </row>
    <row r="382" spans="1:29" ht="12.75" customHeight="1">
      <c r="A382" s="403">
        <f t="shared" si="90"/>
        <v>366</v>
      </c>
      <c r="B382" s="527"/>
      <c r="C382" s="404" t="str">
        <f t="shared" si="85"/>
        <v>C83-R43</v>
      </c>
      <c r="D382" s="405">
        <v>0.39057870370370368</v>
      </c>
      <c r="E382" s="405">
        <v>0.39071759259259259</v>
      </c>
      <c r="F382" s="406">
        <f t="shared" si="100"/>
        <v>1.7</v>
      </c>
      <c r="G382" s="468">
        <f t="shared" si="100"/>
        <v>5.89</v>
      </c>
      <c r="H382" s="407">
        <f t="shared" si="100"/>
        <v>1.2</v>
      </c>
      <c r="I382" s="407">
        <f t="shared" si="92"/>
        <v>7.59</v>
      </c>
      <c r="J382" s="407">
        <f t="shared" si="86"/>
        <v>7.7400000059604643</v>
      </c>
      <c r="K382" s="408">
        <f t="shared" si="93"/>
        <v>0.15000000596046448</v>
      </c>
      <c r="L382" s="409">
        <f t="shared" si="94"/>
        <v>0.5</v>
      </c>
      <c r="M382" s="410">
        <f t="shared" si="95"/>
        <v>8.09</v>
      </c>
      <c r="N382" s="410">
        <f t="shared" si="96"/>
        <v>8.2400000059604643</v>
      </c>
      <c r="O382" s="411"/>
      <c r="P382" s="485">
        <f t="shared" ca="1" si="97"/>
        <v>0.44789351851852388</v>
      </c>
      <c r="Q382" s="484">
        <f t="shared" ca="1" si="98"/>
        <v>0.44806712962963502</v>
      </c>
      <c r="R382" s="486">
        <v>0.15000000596046448</v>
      </c>
      <c r="S382" s="486">
        <f t="shared" ca="1" si="87"/>
        <v>0.03</v>
      </c>
      <c r="T382">
        <v>21</v>
      </c>
      <c r="U382" s="469" t="str">
        <f t="shared" si="88"/>
        <v>C83-R43</v>
      </c>
      <c r="V382">
        <v>83</v>
      </c>
      <c r="W382" s="470" t="s">
        <v>493</v>
      </c>
      <c r="X382" s="470" t="s">
        <v>494</v>
      </c>
      <c r="Y382">
        <v>43</v>
      </c>
      <c r="AA382" s="504">
        <v>366</v>
      </c>
    </row>
    <row r="383" spans="1:29" ht="12.75" customHeight="1">
      <c r="A383" s="403">
        <f t="shared" si="90"/>
        <v>367</v>
      </c>
      <c r="B383" s="527"/>
      <c r="C383" s="404" t="str">
        <f t="shared" si="85"/>
        <v>C83-R45</v>
      </c>
      <c r="D383" s="405">
        <v>0.3908564814814815</v>
      </c>
      <c r="E383" s="405">
        <v>0.39099537037037035</v>
      </c>
      <c r="F383" s="406">
        <f t="shared" si="100"/>
        <v>1.7</v>
      </c>
      <c r="G383" s="468">
        <f t="shared" si="100"/>
        <v>5.89</v>
      </c>
      <c r="H383" s="407">
        <f t="shared" si="100"/>
        <v>1.2</v>
      </c>
      <c r="I383" s="407">
        <f t="shared" si="92"/>
        <v>7.59</v>
      </c>
      <c r="J383" s="407">
        <f t="shared" si="86"/>
        <v>7.7099999973177908</v>
      </c>
      <c r="K383" s="408">
        <f t="shared" si="93"/>
        <v>0.11999999731779099</v>
      </c>
      <c r="L383" s="409">
        <f t="shared" si="94"/>
        <v>0.5</v>
      </c>
      <c r="M383" s="410">
        <f t="shared" si="95"/>
        <v>8.09</v>
      </c>
      <c r="N383" s="410">
        <f t="shared" si="96"/>
        <v>8.2099999973177908</v>
      </c>
      <c r="O383" s="411"/>
      <c r="P383" s="485">
        <f t="shared" ca="1" si="97"/>
        <v>0.44833333333333875</v>
      </c>
      <c r="Q383" s="484">
        <f t="shared" ca="1" si="98"/>
        <v>0.44850694444444988</v>
      </c>
      <c r="R383" s="486">
        <v>0.11999999731779099</v>
      </c>
      <c r="S383" s="486">
        <f t="shared" ca="1" si="87"/>
        <v>0.02</v>
      </c>
      <c r="T383">
        <v>22</v>
      </c>
      <c r="U383" s="469" t="str">
        <f t="shared" si="88"/>
        <v>C83-R45</v>
      </c>
      <c r="V383">
        <v>83</v>
      </c>
      <c r="W383" s="470" t="s">
        <v>493</v>
      </c>
      <c r="X383" s="470" t="s">
        <v>494</v>
      </c>
      <c r="Y383">
        <v>45</v>
      </c>
      <c r="AA383" s="504">
        <v>367</v>
      </c>
    </row>
    <row r="384" spans="1:29" ht="12.75" customHeight="1">
      <c r="A384" s="403">
        <f t="shared" si="90"/>
        <v>368</v>
      </c>
      <c r="B384" s="527"/>
      <c r="C384" s="404" t="str">
        <f t="shared" si="85"/>
        <v>C83-R47</v>
      </c>
      <c r="D384" s="405">
        <v>0.39114583333333336</v>
      </c>
      <c r="E384" s="405">
        <v>0.39128472222222221</v>
      </c>
      <c r="F384" s="406">
        <f t="shared" si="100"/>
        <v>1.7</v>
      </c>
      <c r="G384" s="468">
        <f t="shared" si="100"/>
        <v>5.89</v>
      </c>
      <c r="H384" s="407">
        <f t="shared" si="100"/>
        <v>1.2</v>
      </c>
      <c r="I384" s="407">
        <f t="shared" si="92"/>
        <v>7.59</v>
      </c>
      <c r="J384" s="407">
        <f t="shared" si="86"/>
        <v>7.5999999997764824</v>
      </c>
      <c r="K384" s="408">
        <f t="shared" si="93"/>
        <v>9.9999997764825821E-3</v>
      </c>
      <c r="L384" s="409">
        <f t="shared" si="94"/>
        <v>0.5</v>
      </c>
      <c r="M384" s="410">
        <f t="shared" si="95"/>
        <v>8.09</v>
      </c>
      <c r="N384" s="410">
        <f t="shared" si="96"/>
        <v>8.0999999997764824</v>
      </c>
      <c r="O384" s="411"/>
      <c r="P384" s="485">
        <f t="shared" ca="1" si="97"/>
        <v>0.44873842592593138</v>
      </c>
      <c r="Q384" s="484">
        <f t="shared" ca="1" si="98"/>
        <v>0.44891203703704252</v>
      </c>
      <c r="R384" s="486">
        <v>9.9999997764825821E-3</v>
      </c>
      <c r="S384" s="486">
        <f t="shared" ca="1" si="87"/>
        <v>0.05</v>
      </c>
      <c r="T384">
        <v>23</v>
      </c>
      <c r="U384" s="469" t="str">
        <f t="shared" si="88"/>
        <v>C83-R47</v>
      </c>
      <c r="V384">
        <v>83</v>
      </c>
      <c r="W384" s="470" t="s">
        <v>493</v>
      </c>
      <c r="X384" s="470" t="s">
        <v>494</v>
      </c>
      <c r="Y384">
        <v>47</v>
      </c>
      <c r="AA384" s="504">
        <v>368</v>
      </c>
    </row>
    <row r="385" spans="1:27" ht="12.75" customHeight="1">
      <c r="A385" s="403">
        <f t="shared" si="90"/>
        <v>369</v>
      </c>
      <c r="B385" s="527"/>
      <c r="C385" s="404" t="str">
        <f t="shared" si="85"/>
        <v>C84-R46</v>
      </c>
      <c r="D385" s="405">
        <v>0.39140046296296294</v>
      </c>
      <c r="E385" s="405">
        <v>0.39157407407407407</v>
      </c>
      <c r="F385" s="406">
        <f t="shared" si="100"/>
        <v>1.7</v>
      </c>
      <c r="G385" s="468">
        <f t="shared" si="100"/>
        <v>5.89</v>
      </c>
      <c r="H385" s="407">
        <f t="shared" si="100"/>
        <v>1.2</v>
      </c>
      <c r="I385" s="407">
        <f t="shared" si="92"/>
        <v>7.59</v>
      </c>
      <c r="J385" s="407">
        <f t="shared" si="86"/>
        <v>7.6199999993294476</v>
      </c>
      <c r="K385" s="408">
        <f t="shared" si="93"/>
        <v>2.9999999329447746E-2</v>
      </c>
      <c r="L385" s="409">
        <f t="shared" si="94"/>
        <v>0.5</v>
      </c>
      <c r="M385" s="410">
        <f t="shared" si="95"/>
        <v>8.09</v>
      </c>
      <c r="N385" s="410">
        <f t="shared" si="96"/>
        <v>8.1199999993294476</v>
      </c>
      <c r="O385" s="411"/>
      <c r="P385" s="485">
        <f t="shared" ca="1" si="97"/>
        <v>0.44918981481482029</v>
      </c>
      <c r="Q385" s="484">
        <f t="shared" ca="1" si="98"/>
        <v>0.44935185185185733</v>
      </c>
      <c r="R385" s="486">
        <v>2.9999999329447746E-2</v>
      </c>
      <c r="S385" s="486">
        <f t="shared" ca="1" si="87"/>
        <v>0.13</v>
      </c>
      <c r="T385">
        <v>1</v>
      </c>
      <c r="U385" s="469" t="str">
        <f t="shared" si="88"/>
        <v>C84-R46</v>
      </c>
      <c r="V385">
        <v>84</v>
      </c>
      <c r="W385" s="470" t="s">
        <v>493</v>
      </c>
      <c r="X385" s="470" t="s">
        <v>494</v>
      </c>
      <c r="Y385">
        <v>46</v>
      </c>
      <c r="AA385" s="504">
        <v>369</v>
      </c>
    </row>
    <row r="386" spans="1:27" ht="12.75" customHeight="1">
      <c r="A386" s="403">
        <f t="shared" si="90"/>
        <v>370</v>
      </c>
      <c r="B386" s="527"/>
      <c r="C386" s="404" t="str">
        <f t="shared" si="85"/>
        <v>C84-R44</v>
      </c>
      <c r="D386" s="405">
        <v>0.3916898148148148</v>
      </c>
      <c r="E386" s="405">
        <v>0.3918402777777778</v>
      </c>
      <c r="F386" s="406">
        <f t="shared" si="100"/>
        <v>1.7</v>
      </c>
      <c r="G386" s="468">
        <f t="shared" si="100"/>
        <v>5.89</v>
      </c>
      <c r="H386" s="407">
        <f t="shared" si="100"/>
        <v>1.2</v>
      </c>
      <c r="I386" s="407">
        <f t="shared" si="92"/>
        <v>7.59</v>
      </c>
      <c r="J386" s="407">
        <f t="shared" si="86"/>
        <v>7.5999999997764824</v>
      </c>
      <c r="K386" s="408">
        <f t="shared" si="93"/>
        <v>9.9999997764825821E-3</v>
      </c>
      <c r="L386" s="409">
        <f t="shared" si="94"/>
        <v>0.5</v>
      </c>
      <c r="M386" s="410">
        <f t="shared" si="95"/>
        <v>8.09</v>
      </c>
      <c r="N386" s="410">
        <f t="shared" si="96"/>
        <v>8.0999999997764824</v>
      </c>
      <c r="O386" s="411"/>
      <c r="P386" s="485">
        <f t="shared" ca="1" si="97"/>
        <v>0.44961805555556106</v>
      </c>
      <c r="Q386" s="484">
        <f t="shared" ca="1" si="98"/>
        <v>0.4497800925925981</v>
      </c>
      <c r="R386" s="486">
        <v>9.9999997764825821E-3</v>
      </c>
      <c r="S386" s="486">
        <f t="shared" ca="1" si="87"/>
        <v>7.0000000000000007E-2</v>
      </c>
      <c r="T386">
        <v>2</v>
      </c>
      <c r="U386" s="469" t="str">
        <f t="shared" si="88"/>
        <v>C84-R44</v>
      </c>
      <c r="V386">
        <v>84</v>
      </c>
      <c r="W386" s="470" t="s">
        <v>493</v>
      </c>
      <c r="X386" s="470" t="s">
        <v>494</v>
      </c>
      <c r="Y386">
        <v>44</v>
      </c>
      <c r="AA386" s="504">
        <v>370</v>
      </c>
    </row>
    <row r="387" spans="1:27" ht="12.75" customHeight="1">
      <c r="A387" s="403">
        <f t="shared" si="90"/>
        <v>371</v>
      </c>
      <c r="B387" s="527"/>
      <c r="C387" s="404" t="str">
        <f t="shared" si="85"/>
        <v>C84-R42</v>
      </c>
      <c r="D387" s="405">
        <v>0.39196759259259262</v>
      </c>
      <c r="E387" s="405">
        <v>0.39211805555555557</v>
      </c>
      <c r="F387" s="406">
        <f t="shared" ref="F387:H402" si="101">F386</f>
        <v>1.7</v>
      </c>
      <c r="G387" s="468">
        <f t="shared" si="101"/>
        <v>5.89</v>
      </c>
      <c r="H387" s="407">
        <f t="shared" si="101"/>
        <v>1.2</v>
      </c>
      <c r="I387" s="407">
        <f t="shared" si="92"/>
        <v>7.59</v>
      </c>
      <c r="J387" s="407">
        <f t="shared" si="86"/>
        <v>7.7199999952316283</v>
      </c>
      <c r="K387" s="408">
        <f t="shared" si="93"/>
        <v>0.12999999523162842</v>
      </c>
      <c r="L387" s="409">
        <f t="shared" si="94"/>
        <v>0.5</v>
      </c>
      <c r="M387" s="410">
        <f t="shared" si="95"/>
        <v>8.09</v>
      </c>
      <c r="N387" s="410">
        <f t="shared" si="96"/>
        <v>8.2199999952316283</v>
      </c>
      <c r="O387" s="411"/>
      <c r="P387" s="485">
        <f t="shared" ca="1" si="97"/>
        <v>0.45005787037037587</v>
      </c>
      <c r="Q387" s="484">
        <f t="shared" ca="1" si="98"/>
        <v>0.45021990740741291</v>
      </c>
      <c r="R387" s="486">
        <v>0.12999999523162842</v>
      </c>
      <c r="S387" s="486">
        <f t="shared" ca="1" si="87"/>
        <v>0.01</v>
      </c>
      <c r="T387">
        <v>3</v>
      </c>
      <c r="U387" s="469" t="str">
        <f t="shared" si="88"/>
        <v>C84-R42</v>
      </c>
      <c r="V387">
        <v>84</v>
      </c>
      <c r="W387" s="470" t="s">
        <v>493</v>
      </c>
      <c r="X387" s="470" t="s">
        <v>494</v>
      </c>
      <c r="Y387">
        <v>42</v>
      </c>
      <c r="AA387" s="504">
        <v>371</v>
      </c>
    </row>
    <row r="388" spans="1:27" ht="12.75" customHeight="1">
      <c r="A388" s="403">
        <f t="shared" si="90"/>
        <v>372</v>
      </c>
      <c r="B388" s="527"/>
      <c r="C388" s="404" t="str">
        <f t="shared" si="85"/>
        <v>C84-R40</v>
      </c>
      <c r="D388" s="405">
        <v>0.39222222222222225</v>
      </c>
      <c r="E388" s="405">
        <v>0.3923611111111111</v>
      </c>
      <c r="F388" s="406">
        <f t="shared" si="101"/>
        <v>1.7</v>
      </c>
      <c r="G388" s="468">
        <f t="shared" si="101"/>
        <v>5.89</v>
      </c>
      <c r="H388" s="407">
        <f t="shared" si="101"/>
        <v>1.2</v>
      </c>
      <c r="I388" s="407">
        <f t="shared" si="92"/>
        <v>7.59</v>
      </c>
      <c r="J388" s="407">
        <f t="shared" si="86"/>
        <v>7.6199999993294476</v>
      </c>
      <c r="K388" s="408">
        <f t="shared" si="93"/>
        <v>2.9999999329447746E-2</v>
      </c>
      <c r="L388" s="409">
        <f t="shared" si="94"/>
        <v>0.5</v>
      </c>
      <c r="M388" s="410">
        <f t="shared" si="95"/>
        <v>8.09</v>
      </c>
      <c r="N388" s="410">
        <f t="shared" si="96"/>
        <v>8.1199999993294476</v>
      </c>
      <c r="O388" s="411"/>
      <c r="P388" s="485">
        <f t="shared" ca="1" si="97"/>
        <v>0.45045138888889441</v>
      </c>
      <c r="Q388" s="484">
        <f t="shared" ca="1" si="98"/>
        <v>0.45062500000000555</v>
      </c>
      <c r="R388" s="486">
        <v>2.9999999329447746E-2</v>
      </c>
      <c r="S388" s="486">
        <f t="shared" ca="1" si="87"/>
        <v>0.05</v>
      </c>
      <c r="T388">
        <v>4</v>
      </c>
      <c r="U388" s="469" t="str">
        <f t="shared" si="88"/>
        <v>C84-R40</v>
      </c>
      <c r="V388">
        <v>84</v>
      </c>
      <c r="W388" s="470" t="s">
        <v>493</v>
      </c>
      <c r="X388" s="470" t="s">
        <v>494</v>
      </c>
      <c r="Y388">
        <v>40</v>
      </c>
      <c r="AA388" s="504">
        <v>372</v>
      </c>
    </row>
    <row r="389" spans="1:27" ht="12.75" customHeight="1">
      <c r="A389" s="403">
        <f t="shared" si="90"/>
        <v>373</v>
      </c>
      <c r="B389" s="527"/>
      <c r="C389" s="404" t="str">
        <f t="shared" si="85"/>
        <v>C84-R38</v>
      </c>
      <c r="D389" s="405">
        <v>0.39251157407407405</v>
      </c>
      <c r="E389" s="405">
        <v>0.39268518518518519</v>
      </c>
      <c r="F389" s="406">
        <f t="shared" si="101"/>
        <v>1.7</v>
      </c>
      <c r="G389" s="468">
        <f t="shared" si="101"/>
        <v>5.89</v>
      </c>
      <c r="H389" s="407">
        <f t="shared" si="101"/>
        <v>1.2</v>
      </c>
      <c r="I389" s="407">
        <f t="shared" si="92"/>
        <v>7.59</v>
      </c>
      <c r="J389" s="407">
        <f t="shared" si="86"/>
        <v>7.609999999552965</v>
      </c>
      <c r="K389" s="408">
        <f t="shared" si="93"/>
        <v>1.9999999552965164E-2</v>
      </c>
      <c r="L389" s="409">
        <f t="shared" si="94"/>
        <v>0.5</v>
      </c>
      <c r="M389" s="410">
        <f t="shared" si="95"/>
        <v>8.09</v>
      </c>
      <c r="N389" s="410">
        <f t="shared" si="96"/>
        <v>8.109999999552965</v>
      </c>
      <c r="O389" s="411"/>
      <c r="P389" s="485">
        <f t="shared" ca="1" si="97"/>
        <v>0.45089120370370928</v>
      </c>
      <c r="Q389" s="484">
        <f t="shared" ca="1" si="98"/>
        <v>0.45104166666667223</v>
      </c>
      <c r="R389" s="486">
        <v>1.9999999552965164E-2</v>
      </c>
      <c r="S389" s="486">
        <f t="shared" ca="1" si="87"/>
        <v>0.05</v>
      </c>
      <c r="T389">
        <v>5</v>
      </c>
      <c r="U389" s="469" t="str">
        <f t="shared" si="88"/>
        <v>C84-R38</v>
      </c>
      <c r="V389">
        <v>84</v>
      </c>
      <c r="W389" s="470" t="s">
        <v>493</v>
      </c>
      <c r="X389" s="470" t="s">
        <v>494</v>
      </c>
      <c r="Y389">
        <v>38</v>
      </c>
      <c r="AA389" s="504">
        <v>373</v>
      </c>
    </row>
    <row r="390" spans="1:27" ht="12.75" customHeight="1">
      <c r="A390" s="403">
        <f t="shared" si="90"/>
        <v>374</v>
      </c>
      <c r="B390" s="527" t="s">
        <v>523</v>
      </c>
      <c r="C390" s="404" t="str">
        <f t="shared" si="85"/>
        <v>C84-R36</v>
      </c>
      <c r="D390" s="405">
        <v>0.39278935185185188</v>
      </c>
      <c r="E390" s="405">
        <v>0.39293981481481483</v>
      </c>
      <c r="F390" s="406">
        <f t="shared" si="101"/>
        <v>1.7</v>
      </c>
      <c r="G390" s="468">
        <f t="shared" si="101"/>
        <v>5.89</v>
      </c>
      <c r="H390" s="407">
        <f t="shared" si="101"/>
        <v>1.2</v>
      </c>
      <c r="I390" s="407">
        <f t="shared" si="92"/>
        <v>7.59</v>
      </c>
      <c r="J390" s="407">
        <f t="shared" si="86"/>
        <v>7.7300000005960463</v>
      </c>
      <c r="K390" s="408">
        <f t="shared" si="93"/>
        <v>0.14000000059604645</v>
      </c>
      <c r="L390" s="409">
        <f t="shared" si="94"/>
        <v>0.5</v>
      </c>
      <c r="M390" s="410">
        <f t="shared" si="95"/>
        <v>8.09</v>
      </c>
      <c r="N390" s="410">
        <f t="shared" si="96"/>
        <v>8.2300000005960463</v>
      </c>
      <c r="O390" s="411"/>
      <c r="P390" s="485">
        <f t="shared" ca="1" si="97"/>
        <v>0.45129629629630186</v>
      </c>
      <c r="Q390" s="484">
        <f t="shared" ca="1" si="98"/>
        <v>0.4514583333333389</v>
      </c>
      <c r="R390" s="486">
        <v>0.14000000059604645</v>
      </c>
      <c r="S390" s="486">
        <f t="shared" ca="1" si="87"/>
        <v>0.04</v>
      </c>
      <c r="T390">
        <v>6</v>
      </c>
      <c r="U390" s="469" t="str">
        <f t="shared" si="88"/>
        <v>C84-R36</v>
      </c>
      <c r="V390">
        <v>84</v>
      </c>
      <c r="W390" s="470" t="s">
        <v>493</v>
      </c>
      <c r="X390" s="470" t="s">
        <v>494</v>
      </c>
      <c r="Y390">
        <v>36</v>
      </c>
      <c r="AA390" s="504">
        <v>374</v>
      </c>
    </row>
    <row r="391" spans="1:27" ht="12.75" customHeight="1">
      <c r="A391" s="403">
        <f t="shared" si="90"/>
        <v>375</v>
      </c>
      <c r="B391" s="527"/>
      <c r="C391" s="404" t="str">
        <f t="shared" si="85"/>
        <v>C84-R34</v>
      </c>
      <c r="D391" s="405">
        <v>0.39307870370370368</v>
      </c>
      <c r="E391" s="405">
        <v>0.39321759259259259</v>
      </c>
      <c r="F391" s="406">
        <f t="shared" si="101"/>
        <v>1.7</v>
      </c>
      <c r="G391" s="468">
        <f t="shared" si="101"/>
        <v>5.89</v>
      </c>
      <c r="H391" s="407">
        <f t="shared" si="101"/>
        <v>1.2</v>
      </c>
      <c r="I391" s="407">
        <f t="shared" si="92"/>
        <v>7.59</v>
      </c>
      <c r="J391" s="407">
        <f t="shared" si="86"/>
        <v>7.6800000035762785</v>
      </c>
      <c r="K391" s="408">
        <f t="shared" si="93"/>
        <v>9.0000003576278687E-2</v>
      </c>
      <c r="L391" s="409">
        <f t="shared" si="94"/>
        <v>0.5</v>
      </c>
      <c r="M391" s="410">
        <f t="shared" si="95"/>
        <v>8.09</v>
      </c>
      <c r="N391" s="410">
        <f t="shared" si="96"/>
        <v>8.1800000035762785</v>
      </c>
      <c r="O391" s="411"/>
      <c r="P391" s="485">
        <f t="shared" ca="1" si="97"/>
        <v>0.45170138888889444</v>
      </c>
      <c r="Q391" s="484">
        <f t="shared" ca="1" si="98"/>
        <v>0.45185185185185739</v>
      </c>
      <c r="R391" s="486">
        <v>9.0000003576278687E-2</v>
      </c>
      <c r="S391" s="486">
        <f t="shared" ca="1" si="87"/>
        <v>0.02</v>
      </c>
      <c r="T391">
        <v>7</v>
      </c>
      <c r="U391" s="469" t="str">
        <f t="shared" si="88"/>
        <v>C84-R34</v>
      </c>
      <c r="V391">
        <v>84</v>
      </c>
      <c r="W391" s="470" t="s">
        <v>493</v>
      </c>
      <c r="X391" s="470" t="s">
        <v>494</v>
      </c>
      <c r="Y391">
        <v>34</v>
      </c>
      <c r="AA391" s="504">
        <v>375</v>
      </c>
    </row>
    <row r="392" spans="1:27" ht="12.75" customHeight="1">
      <c r="A392" s="403">
        <f t="shared" si="90"/>
        <v>376</v>
      </c>
      <c r="B392" s="527"/>
      <c r="C392" s="404" t="str">
        <f t="shared" si="85"/>
        <v>C84-R32</v>
      </c>
      <c r="D392" s="405">
        <v>0.39336805555555554</v>
      </c>
      <c r="E392" s="405">
        <v>0.39350694444444445</v>
      </c>
      <c r="F392" s="406">
        <f t="shared" si="101"/>
        <v>1.7</v>
      </c>
      <c r="G392" s="468">
        <f t="shared" si="101"/>
        <v>5.89</v>
      </c>
      <c r="H392" s="407">
        <f t="shared" si="101"/>
        <v>1.2</v>
      </c>
      <c r="I392" s="407">
        <f t="shared" si="92"/>
        <v>7.59</v>
      </c>
      <c r="J392" s="407">
        <f t="shared" si="86"/>
        <v>7.7400000059604643</v>
      </c>
      <c r="K392" s="408">
        <f t="shared" si="93"/>
        <v>0.15000000596046448</v>
      </c>
      <c r="L392" s="409">
        <f t="shared" si="94"/>
        <v>0.5</v>
      </c>
      <c r="M392" s="410">
        <f t="shared" si="95"/>
        <v>8.09</v>
      </c>
      <c r="N392" s="410">
        <f t="shared" si="96"/>
        <v>8.2400000059604643</v>
      </c>
      <c r="O392" s="411"/>
      <c r="P392" s="485">
        <f t="shared" ca="1" si="97"/>
        <v>0.45211805555556112</v>
      </c>
      <c r="Q392" s="484">
        <f t="shared" ca="1" si="98"/>
        <v>0.45226851851852407</v>
      </c>
      <c r="R392" s="486">
        <v>0.15000000596046448</v>
      </c>
      <c r="S392" s="486">
        <f t="shared" ca="1" si="87"/>
        <v>0.1</v>
      </c>
      <c r="T392">
        <v>8</v>
      </c>
      <c r="U392" s="469" t="str">
        <f t="shared" si="88"/>
        <v>C84-R32</v>
      </c>
      <c r="V392">
        <v>84</v>
      </c>
      <c r="W392" s="470" t="s">
        <v>493</v>
      </c>
      <c r="X392" s="470" t="s">
        <v>494</v>
      </c>
      <c r="Y392">
        <v>32</v>
      </c>
      <c r="AA392" s="504">
        <v>376</v>
      </c>
    </row>
    <row r="393" spans="1:27" ht="12.75" customHeight="1">
      <c r="A393" s="403">
        <f t="shared" si="90"/>
        <v>377</v>
      </c>
      <c r="B393" s="527"/>
      <c r="C393" s="404" t="str">
        <f t="shared" si="85"/>
        <v>C84-R30</v>
      </c>
      <c r="D393" s="405">
        <v>0.39363425925925927</v>
      </c>
      <c r="E393" s="405">
        <v>0.39379629629629631</v>
      </c>
      <c r="F393" s="406">
        <f t="shared" si="101"/>
        <v>1.7</v>
      </c>
      <c r="G393" s="468">
        <f t="shared" si="101"/>
        <v>5.89</v>
      </c>
      <c r="H393" s="407">
        <f t="shared" si="101"/>
        <v>1.2</v>
      </c>
      <c r="I393" s="407">
        <f t="shared" si="92"/>
        <v>7.59</v>
      </c>
      <c r="J393" s="407">
        <f t="shared" si="86"/>
        <v>7.609999999552965</v>
      </c>
      <c r="K393" s="408">
        <f t="shared" si="93"/>
        <v>1.9999999552965164E-2</v>
      </c>
      <c r="L393" s="409">
        <f t="shared" si="94"/>
        <v>0.5</v>
      </c>
      <c r="M393" s="410">
        <f t="shared" si="95"/>
        <v>8.09</v>
      </c>
      <c r="N393" s="410">
        <f t="shared" si="96"/>
        <v>8.109999999552965</v>
      </c>
      <c r="O393" s="411"/>
      <c r="P393" s="485">
        <f t="shared" ca="1" si="97"/>
        <v>0.45254629629630183</v>
      </c>
      <c r="Q393" s="484">
        <f t="shared" ca="1" si="98"/>
        <v>0.45271990740741297</v>
      </c>
      <c r="R393" s="486">
        <v>1.9999999552965164E-2</v>
      </c>
      <c r="S393" s="486">
        <f t="shared" ca="1" si="87"/>
        <v>0.09</v>
      </c>
      <c r="T393">
        <v>9</v>
      </c>
      <c r="U393" s="469" t="str">
        <f t="shared" si="88"/>
        <v>C84-R30</v>
      </c>
      <c r="V393">
        <v>84</v>
      </c>
      <c r="W393" s="470" t="s">
        <v>493</v>
      </c>
      <c r="X393" s="470" t="s">
        <v>494</v>
      </c>
      <c r="Y393">
        <v>30</v>
      </c>
      <c r="AA393" s="504">
        <v>377</v>
      </c>
    </row>
    <row r="394" spans="1:27" ht="12.75" customHeight="1">
      <c r="A394" s="403">
        <f t="shared" si="90"/>
        <v>378</v>
      </c>
      <c r="B394" s="527"/>
      <c r="C394" s="404" t="str">
        <f t="shared" si="85"/>
        <v>C84-R28</v>
      </c>
      <c r="D394" s="405">
        <v>0.39392361111111113</v>
      </c>
      <c r="E394" s="405">
        <v>0.39408564814814817</v>
      </c>
      <c r="F394" s="406">
        <f t="shared" si="101"/>
        <v>1.7</v>
      </c>
      <c r="G394" s="468">
        <f t="shared" si="101"/>
        <v>5.89</v>
      </c>
      <c r="H394" s="407">
        <f t="shared" si="101"/>
        <v>1.2</v>
      </c>
      <c r="I394" s="407">
        <f t="shared" si="92"/>
        <v>7.59</v>
      </c>
      <c r="J394" s="407">
        <f t="shared" si="86"/>
        <v>7.6800000035762785</v>
      </c>
      <c r="K394" s="408">
        <f t="shared" si="93"/>
        <v>9.0000003576278687E-2</v>
      </c>
      <c r="L394" s="409">
        <f t="shared" si="94"/>
        <v>0.5</v>
      </c>
      <c r="M394" s="410">
        <f t="shared" si="95"/>
        <v>8.09</v>
      </c>
      <c r="N394" s="410">
        <f t="shared" si="96"/>
        <v>8.1800000035762785</v>
      </c>
      <c r="O394" s="411"/>
      <c r="P394" s="485">
        <f t="shared" ca="1" si="97"/>
        <v>0.45299768518519073</v>
      </c>
      <c r="Q394" s="484">
        <f t="shared" ca="1" si="98"/>
        <v>0.45314814814815368</v>
      </c>
      <c r="R394" s="486">
        <v>9.0000003576278687E-2</v>
      </c>
      <c r="S394" s="486">
        <f t="shared" ca="1" si="87"/>
        <v>0.03</v>
      </c>
      <c r="T394">
        <v>10</v>
      </c>
      <c r="U394" s="469" t="str">
        <f t="shared" si="88"/>
        <v>C84-R28</v>
      </c>
      <c r="V394">
        <v>84</v>
      </c>
      <c r="W394" s="470" t="s">
        <v>493</v>
      </c>
      <c r="X394" s="470" t="s">
        <v>494</v>
      </c>
      <c r="Y394">
        <v>28</v>
      </c>
      <c r="AA394" s="504">
        <v>378</v>
      </c>
    </row>
    <row r="395" spans="1:27" ht="12.75" customHeight="1">
      <c r="A395" s="403">
        <f t="shared" si="90"/>
        <v>379</v>
      </c>
      <c r="B395" s="527"/>
      <c r="C395" s="404" t="str">
        <f t="shared" si="85"/>
        <v>C84-R26</v>
      </c>
      <c r="D395" s="405">
        <v>0.39421296296296299</v>
      </c>
      <c r="E395" s="405">
        <v>0.39438657407407407</v>
      </c>
      <c r="F395" s="406">
        <f t="shared" si="101"/>
        <v>1.7</v>
      </c>
      <c r="G395" s="468">
        <f t="shared" si="101"/>
        <v>5.89</v>
      </c>
      <c r="H395" s="407">
        <f t="shared" si="101"/>
        <v>1.2</v>
      </c>
      <c r="I395" s="407">
        <f t="shared" si="92"/>
        <v>7.59</v>
      </c>
      <c r="J395" s="407">
        <f t="shared" si="86"/>
        <v>7.7300000005960463</v>
      </c>
      <c r="K395" s="408">
        <f t="shared" si="93"/>
        <v>0.14000000059604645</v>
      </c>
      <c r="L395" s="409">
        <f t="shared" si="94"/>
        <v>0.5</v>
      </c>
      <c r="M395" s="410">
        <f t="shared" si="95"/>
        <v>8.09</v>
      </c>
      <c r="N395" s="410">
        <f t="shared" si="96"/>
        <v>8.2300000005960463</v>
      </c>
      <c r="O395" s="411"/>
      <c r="P395" s="485">
        <f t="shared" ca="1" si="97"/>
        <v>0.45343750000000554</v>
      </c>
      <c r="Q395" s="484">
        <f t="shared" ca="1" si="98"/>
        <v>0.45359953703704259</v>
      </c>
      <c r="R395" s="486">
        <v>0.14000000059604645</v>
      </c>
      <c r="S395" s="486">
        <f t="shared" ca="1" si="87"/>
        <v>0.01</v>
      </c>
      <c r="T395">
        <v>11</v>
      </c>
      <c r="U395" s="469" t="str">
        <f t="shared" si="88"/>
        <v>C84-R26</v>
      </c>
      <c r="V395">
        <v>84</v>
      </c>
      <c r="W395" s="470" t="s">
        <v>493</v>
      </c>
      <c r="X395" s="470" t="s">
        <v>494</v>
      </c>
      <c r="Y395">
        <v>26</v>
      </c>
      <c r="AA395" s="504">
        <v>379</v>
      </c>
    </row>
    <row r="396" spans="1:27" ht="12.75" customHeight="1">
      <c r="A396" s="403">
        <f t="shared" si="90"/>
        <v>380</v>
      </c>
      <c r="B396" s="527"/>
      <c r="C396" s="404" t="str">
        <f t="shared" si="85"/>
        <v>C84-R24</v>
      </c>
      <c r="D396" s="405">
        <v>0.39450231481481479</v>
      </c>
      <c r="E396" s="405">
        <v>0.3946412037037037</v>
      </c>
      <c r="F396" s="406">
        <f t="shared" si="101"/>
        <v>1.7</v>
      </c>
      <c r="G396" s="468">
        <f t="shared" si="101"/>
        <v>5.89</v>
      </c>
      <c r="H396" s="407">
        <f t="shared" si="101"/>
        <v>1.2</v>
      </c>
      <c r="I396" s="407">
        <f t="shared" si="92"/>
        <v>7.59</v>
      </c>
      <c r="J396" s="407">
        <f t="shared" si="86"/>
        <v>7.7199999952316283</v>
      </c>
      <c r="K396" s="408">
        <f t="shared" si="93"/>
        <v>0.12999999523162842</v>
      </c>
      <c r="L396" s="409">
        <f t="shared" si="94"/>
        <v>0.5</v>
      </c>
      <c r="M396" s="410">
        <f t="shared" si="95"/>
        <v>8.09</v>
      </c>
      <c r="N396" s="410">
        <f t="shared" si="96"/>
        <v>8.2199999952316283</v>
      </c>
      <c r="O396" s="411"/>
      <c r="P396" s="485">
        <f t="shared" ca="1" si="97"/>
        <v>0.45388888888889445</v>
      </c>
      <c r="Q396" s="484">
        <f t="shared" ca="1" si="98"/>
        <v>0.4540393518518574</v>
      </c>
      <c r="R396" s="486">
        <v>0.12999999523162842</v>
      </c>
      <c r="S396" s="486">
        <f t="shared" ca="1" si="87"/>
        <v>0.01</v>
      </c>
      <c r="T396">
        <v>12</v>
      </c>
      <c r="U396" s="469" t="str">
        <f t="shared" si="88"/>
        <v>C84-R24</v>
      </c>
      <c r="V396">
        <v>84</v>
      </c>
      <c r="W396" s="470" t="s">
        <v>493</v>
      </c>
      <c r="X396" s="470" t="s">
        <v>494</v>
      </c>
      <c r="Y396">
        <v>24</v>
      </c>
      <c r="AA396" s="504">
        <v>380</v>
      </c>
    </row>
    <row r="397" spans="1:27" ht="12.75" customHeight="1">
      <c r="A397" s="403">
        <f t="shared" si="90"/>
        <v>381</v>
      </c>
      <c r="B397" s="527"/>
      <c r="C397" s="404" t="str">
        <f t="shared" si="85"/>
        <v>C84-R22</v>
      </c>
      <c r="D397" s="405">
        <v>0.39479166666666665</v>
      </c>
      <c r="E397" s="405">
        <v>0.39493055555555556</v>
      </c>
      <c r="F397" s="406">
        <f t="shared" si="101"/>
        <v>1.7</v>
      </c>
      <c r="G397" s="468">
        <f t="shared" si="101"/>
        <v>5.89</v>
      </c>
      <c r="H397" s="407">
        <f t="shared" si="101"/>
        <v>1.2</v>
      </c>
      <c r="I397" s="407">
        <f t="shared" si="92"/>
        <v>7.59</v>
      </c>
      <c r="J397" s="407">
        <f t="shared" si="86"/>
        <v>7.6299999991059302</v>
      </c>
      <c r="K397" s="408">
        <f t="shared" si="93"/>
        <v>3.9999999105930328E-2</v>
      </c>
      <c r="L397" s="409">
        <f t="shared" si="94"/>
        <v>0.5</v>
      </c>
      <c r="M397" s="410">
        <f t="shared" si="95"/>
        <v>8.09</v>
      </c>
      <c r="N397" s="410">
        <f t="shared" si="96"/>
        <v>8.1299999991059302</v>
      </c>
      <c r="O397" s="411"/>
      <c r="P397" s="485">
        <f t="shared" ca="1" si="97"/>
        <v>0.45432870370370926</v>
      </c>
      <c r="Q397" s="484">
        <f t="shared" ca="1" si="98"/>
        <v>0.4545023148148204</v>
      </c>
      <c r="R397" s="486">
        <v>3.9999999105930328E-2</v>
      </c>
      <c r="S397" s="486">
        <f t="shared" ca="1" si="87"/>
        <v>0.01</v>
      </c>
      <c r="T397">
        <v>13</v>
      </c>
      <c r="U397" s="469" t="str">
        <f t="shared" si="88"/>
        <v>C84-R22</v>
      </c>
      <c r="V397">
        <v>84</v>
      </c>
      <c r="W397" s="470" t="s">
        <v>493</v>
      </c>
      <c r="X397" s="470" t="s">
        <v>494</v>
      </c>
      <c r="Y397">
        <v>22</v>
      </c>
      <c r="AA397" s="504">
        <v>381</v>
      </c>
    </row>
    <row r="398" spans="1:27" ht="12.75" customHeight="1">
      <c r="A398" s="403">
        <f t="shared" si="90"/>
        <v>382</v>
      </c>
      <c r="B398" s="527"/>
      <c r="C398" s="404" t="str">
        <f t="shared" si="85"/>
        <v>C84-R20</v>
      </c>
      <c r="D398" s="405">
        <v>0.39503472222222225</v>
      </c>
      <c r="E398" s="405">
        <v>0.39520833333333333</v>
      </c>
      <c r="F398" s="406">
        <f t="shared" si="101"/>
        <v>1.7</v>
      </c>
      <c r="G398" s="468">
        <f t="shared" si="101"/>
        <v>5.89</v>
      </c>
      <c r="H398" s="407">
        <f t="shared" si="101"/>
        <v>1.2</v>
      </c>
      <c r="I398" s="407">
        <f t="shared" si="92"/>
        <v>7.59</v>
      </c>
      <c r="J398" s="407">
        <f t="shared" si="86"/>
        <v>7.6499999986588954</v>
      </c>
      <c r="K398" s="408">
        <f t="shared" si="93"/>
        <v>5.9999998658895493E-2</v>
      </c>
      <c r="L398" s="409">
        <f t="shared" si="94"/>
        <v>0.5</v>
      </c>
      <c r="M398" s="410">
        <f t="shared" si="95"/>
        <v>8.09</v>
      </c>
      <c r="N398" s="410">
        <f t="shared" si="96"/>
        <v>8.1499999986588954</v>
      </c>
      <c r="O398" s="411"/>
      <c r="P398" s="485">
        <f t="shared" ca="1" si="97"/>
        <v>0.45474537037037593</v>
      </c>
      <c r="Q398" s="484">
        <f t="shared" ca="1" si="98"/>
        <v>0.45490740740741298</v>
      </c>
      <c r="R398" s="486">
        <v>5.9999998658895493E-2</v>
      </c>
      <c r="S398" s="486">
        <f t="shared" ca="1" si="87"/>
        <v>0.1</v>
      </c>
      <c r="T398">
        <v>14</v>
      </c>
      <c r="U398" s="469" t="str">
        <f t="shared" si="88"/>
        <v>C84-R20</v>
      </c>
      <c r="V398">
        <v>84</v>
      </c>
      <c r="W398" s="470" t="s">
        <v>493</v>
      </c>
      <c r="X398" s="470" t="s">
        <v>494</v>
      </c>
      <c r="Y398">
        <v>20</v>
      </c>
      <c r="AA398" s="504">
        <v>382</v>
      </c>
    </row>
    <row r="399" spans="1:27" ht="12.75" customHeight="1">
      <c r="A399" s="403">
        <f t="shared" si="90"/>
        <v>383</v>
      </c>
      <c r="B399" s="527"/>
      <c r="C399" s="404" t="str">
        <f t="shared" si="85"/>
        <v>C84-R18</v>
      </c>
      <c r="D399" s="405">
        <v>0.39528935185185188</v>
      </c>
      <c r="E399" s="405">
        <v>0.39545138888888887</v>
      </c>
      <c r="F399" s="406">
        <f t="shared" si="101"/>
        <v>1.7</v>
      </c>
      <c r="G399" s="468">
        <f t="shared" si="101"/>
        <v>5.89</v>
      </c>
      <c r="H399" s="407">
        <f t="shared" si="101"/>
        <v>1.2</v>
      </c>
      <c r="I399" s="407">
        <f t="shared" si="92"/>
        <v>7.59</v>
      </c>
      <c r="J399" s="407">
        <f t="shared" si="86"/>
        <v>7.6199999993294476</v>
      </c>
      <c r="K399" s="408">
        <f t="shared" si="93"/>
        <v>2.9999999329447746E-2</v>
      </c>
      <c r="L399" s="409">
        <f t="shared" si="94"/>
        <v>0.5</v>
      </c>
      <c r="M399" s="410">
        <f t="shared" si="95"/>
        <v>8.09</v>
      </c>
      <c r="N399" s="410">
        <f t="shared" si="96"/>
        <v>8.1199999993294476</v>
      </c>
      <c r="O399" s="411"/>
      <c r="P399" s="485">
        <f t="shared" ca="1" si="97"/>
        <v>0.45516203703704261</v>
      </c>
      <c r="Q399" s="484">
        <f t="shared" ca="1" si="98"/>
        <v>0.45531250000000556</v>
      </c>
      <c r="R399" s="486">
        <v>2.9999999329447746E-2</v>
      </c>
      <c r="S399" s="486">
        <f t="shared" ca="1" si="87"/>
        <v>0.15</v>
      </c>
      <c r="T399">
        <v>15</v>
      </c>
      <c r="U399" s="469" t="str">
        <f t="shared" si="88"/>
        <v>C84-R18</v>
      </c>
      <c r="V399">
        <v>84</v>
      </c>
      <c r="W399" s="470" t="s">
        <v>493</v>
      </c>
      <c r="X399" s="470" t="s">
        <v>494</v>
      </c>
      <c r="Y399">
        <v>18</v>
      </c>
      <c r="AA399" s="504">
        <v>383</v>
      </c>
    </row>
    <row r="400" spans="1:27" ht="12.75" customHeight="1">
      <c r="A400" s="403">
        <f t="shared" si="90"/>
        <v>384</v>
      </c>
      <c r="B400" s="527"/>
      <c r="C400" s="404" t="str">
        <f t="shared" si="85"/>
        <v>C84-R16</v>
      </c>
      <c r="D400" s="405">
        <v>0.39557870370370368</v>
      </c>
      <c r="E400" s="405">
        <v>0.39575231481481482</v>
      </c>
      <c r="F400" s="406">
        <f t="shared" si="101"/>
        <v>1.7</v>
      </c>
      <c r="G400" s="468">
        <f t="shared" si="101"/>
        <v>5.89</v>
      </c>
      <c r="H400" s="407">
        <f t="shared" si="101"/>
        <v>1.2</v>
      </c>
      <c r="I400" s="407">
        <f t="shared" si="92"/>
        <v>7.59</v>
      </c>
      <c r="J400" s="407">
        <f t="shared" si="86"/>
        <v>7.6800000035762785</v>
      </c>
      <c r="K400" s="408">
        <f t="shared" si="93"/>
        <v>9.0000003576278687E-2</v>
      </c>
      <c r="L400" s="409">
        <f t="shared" si="94"/>
        <v>0.5</v>
      </c>
      <c r="M400" s="410">
        <f t="shared" si="95"/>
        <v>8.09</v>
      </c>
      <c r="N400" s="410">
        <f t="shared" si="96"/>
        <v>8.1800000035762785</v>
      </c>
      <c r="O400" s="411"/>
      <c r="P400" s="485">
        <f t="shared" ca="1" si="97"/>
        <v>0.45559027777778333</v>
      </c>
      <c r="Q400" s="484">
        <f t="shared" ca="1" si="98"/>
        <v>0.45572916666667224</v>
      </c>
      <c r="R400" s="486">
        <v>9.0000003576278687E-2</v>
      </c>
      <c r="S400" s="486">
        <f t="shared" ca="1" si="87"/>
        <v>0.15</v>
      </c>
      <c r="T400">
        <v>16</v>
      </c>
      <c r="U400" s="469" t="str">
        <f t="shared" si="88"/>
        <v>C84-R16</v>
      </c>
      <c r="V400">
        <v>84</v>
      </c>
      <c r="W400" s="470" t="s">
        <v>493</v>
      </c>
      <c r="X400" s="470" t="s">
        <v>494</v>
      </c>
      <c r="Y400">
        <v>16</v>
      </c>
      <c r="AA400" s="504">
        <v>384</v>
      </c>
    </row>
    <row r="401" spans="1:27" ht="12.75" customHeight="1">
      <c r="A401" s="403">
        <f t="shared" si="90"/>
        <v>385</v>
      </c>
      <c r="B401" s="527"/>
      <c r="C401" s="404" t="str">
        <f t="shared" si="85"/>
        <v>C84-R14</v>
      </c>
      <c r="D401" s="405">
        <v>0.39581018518518518</v>
      </c>
      <c r="E401" s="405">
        <v>0.39598379629629632</v>
      </c>
      <c r="F401" s="406">
        <f t="shared" si="101"/>
        <v>1.7</v>
      </c>
      <c r="G401" s="468">
        <f t="shared" si="101"/>
        <v>5.89</v>
      </c>
      <c r="H401" s="407">
        <f t="shared" si="101"/>
        <v>1.2</v>
      </c>
      <c r="I401" s="407">
        <f t="shared" si="92"/>
        <v>7.59</v>
      </c>
      <c r="J401" s="407">
        <f t="shared" si="86"/>
        <v>7.7300000005960463</v>
      </c>
      <c r="K401" s="408">
        <f t="shared" si="93"/>
        <v>0.14000000059604645</v>
      </c>
      <c r="L401" s="409">
        <f t="shared" si="94"/>
        <v>0.5</v>
      </c>
      <c r="M401" s="410">
        <f t="shared" si="95"/>
        <v>8.09</v>
      </c>
      <c r="N401" s="410">
        <f t="shared" si="96"/>
        <v>8.2300000005960463</v>
      </c>
      <c r="O401" s="411"/>
      <c r="P401" s="485">
        <f t="shared" ca="1" si="97"/>
        <v>0.45600694444445</v>
      </c>
      <c r="Q401" s="484">
        <f t="shared" ca="1" si="98"/>
        <v>0.45615740740741295</v>
      </c>
      <c r="R401" s="486">
        <v>0.14000000059604645</v>
      </c>
      <c r="S401" s="486">
        <f t="shared" ca="1" si="87"/>
        <v>0.01</v>
      </c>
      <c r="T401">
        <v>17</v>
      </c>
      <c r="U401" s="469" t="str">
        <f t="shared" si="88"/>
        <v>C84-R14</v>
      </c>
      <c r="V401">
        <v>84</v>
      </c>
      <c r="W401" s="470" t="s">
        <v>493</v>
      </c>
      <c r="X401" s="470" t="s">
        <v>494</v>
      </c>
      <c r="Y401">
        <v>14</v>
      </c>
      <c r="AA401" s="504">
        <v>385</v>
      </c>
    </row>
    <row r="402" spans="1:27" ht="12.75" customHeight="1">
      <c r="A402" s="403">
        <f t="shared" si="90"/>
        <v>386</v>
      </c>
      <c r="B402" s="527"/>
      <c r="C402" s="404" t="str">
        <f t="shared" ref="C402:C465" si="102">U402</f>
        <v>C84-R12</v>
      </c>
      <c r="D402" s="405">
        <v>0.39608796296296295</v>
      </c>
      <c r="E402" s="405">
        <v>0.39624999999999999</v>
      </c>
      <c r="F402" s="406">
        <f t="shared" si="101"/>
        <v>1.7</v>
      </c>
      <c r="G402" s="468">
        <f t="shared" si="101"/>
        <v>5.89</v>
      </c>
      <c r="H402" s="407">
        <f t="shared" si="101"/>
        <v>1.2</v>
      </c>
      <c r="I402" s="407">
        <f t="shared" si="92"/>
        <v>7.59</v>
      </c>
      <c r="J402" s="407">
        <f t="shared" ref="J402:J465" si="103">I402+R402</f>
        <v>7.7099999973177908</v>
      </c>
      <c r="K402" s="408">
        <f t="shared" si="93"/>
        <v>0.11999999731779099</v>
      </c>
      <c r="L402" s="409">
        <f t="shared" si="94"/>
        <v>0.5</v>
      </c>
      <c r="M402" s="410">
        <f t="shared" si="95"/>
        <v>8.09</v>
      </c>
      <c r="N402" s="410">
        <f t="shared" si="96"/>
        <v>8.2099999973177908</v>
      </c>
      <c r="O402" s="411"/>
      <c r="P402" s="485">
        <f t="shared" ca="1" si="97"/>
        <v>0.45644675925926481</v>
      </c>
      <c r="Q402" s="484">
        <f t="shared" ca="1" si="98"/>
        <v>0.45660879629630186</v>
      </c>
      <c r="R402" s="486">
        <v>0.11999999731779099</v>
      </c>
      <c r="S402" s="486">
        <f t="shared" ref="S402:S465" ca="1" si="104">RANDBETWEEN(1,15)/100</f>
        <v>0.14000000000000001</v>
      </c>
      <c r="T402">
        <v>18</v>
      </c>
      <c r="U402" s="503" t="str">
        <f t="shared" ref="U402:U465" si="105">W402&amp;V402&amp;"-"&amp;X402&amp;Y402</f>
        <v>C84-R12</v>
      </c>
      <c r="V402">
        <v>84</v>
      </c>
      <c r="W402" s="503" t="s">
        <v>493</v>
      </c>
      <c r="X402" s="503" t="s">
        <v>494</v>
      </c>
      <c r="Y402">
        <v>12</v>
      </c>
      <c r="AA402" s="504">
        <v>386</v>
      </c>
    </row>
    <row r="403" spans="1:27" ht="12.75" customHeight="1">
      <c r="A403" s="403">
        <f t="shared" ref="A403:A466" si="106">A402+1</f>
        <v>387</v>
      </c>
      <c r="B403" s="527"/>
      <c r="C403" s="404" t="str">
        <f t="shared" si="102"/>
        <v>C84-R10</v>
      </c>
      <c r="D403" s="405">
        <v>0.39631944444444445</v>
      </c>
      <c r="E403" s="405">
        <v>0.39648148148148149</v>
      </c>
      <c r="F403" s="406">
        <f t="shared" ref="F403:H418" si="107">F402</f>
        <v>1.7</v>
      </c>
      <c r="G403" s="468">
        <f t="shared" si="107"/>
        <v>5.89</v>
      </c>
      <c r="H403" s="407">
        <f t="shared" si="107"/>
        <v>1.2</v>
      </c>
      <c r="I403" s="407">
        <f t="shared" ref="I403:I466" si="108">F403+G403</f>
        <v>7.59</v>
      </c>
      <c r="J403" s="407">
        <f t="shared" si="103"/>
        <v>7.6600000002980231</v>
      </c>
      <c r="K403" s="408">
        <f t="shared" ref="K403:K466" si="109">J403-I403</f>
        <v>7.0000000298023224E-2</v>
      </c>
      <c r="L403" s="409">
        <f t="shared" ref="L403:L466" si="110">L402</f>
        <v>0.5</v>
      </c>
      <c r="M403" s="410">
        <f t="shared" ref="M403:M466" si="111">I403+L403</f>
        <v>8.09</v>
      </c>
      <c r="N403" s="410">
        <f t="shared" ref="N403:N466" si="112">J403+L403</f>
        <v>8.1600000002980231</v>
      </c>
      <c r="O403" s="411"/>
      <c r="P403" s="485">
        <f t="shared" ref="P403:P466" ca="1" si="113">Q402+TIME(0,0,RANDBETWEEN(20,25))</f>
        <v>0.45684027777778335</v>
      </c>
      <c r="Q403" s="484">
        <f t="shared" ref="Q403:Q466" ca="1" si="114">P403+TIME(0,0,RANDBETWEEN(12,15))</f>
        <v>0.4570023148148204</v>
      </c>
      <c r="R403" s="486">
        <v>7.0000000298023224E-2</v>
      </c>
      <c r="S403" s="486">
        <f t="shared" ca="1" si="104"/>
        <v>0.1</v>
      </c>
      <c r="T403">
        <v>19</v>
      </c>
      <c r="U403" s="469" t="str">
        <f>W403&amp;V403&amp;"-"&amp;X403&amp;Y403</f>
        <v>C84-R10</v>
      </c>
      <c r="V403">
        <v>84</v>
      </c>
      <c r="W403" s="470" t="s">
        <v>493</v>
      </c>
      <c r="X403" s="470" t="s">
        <v>494</v>
      </c>
      <c r="Y403">
        <v>10</v>
      </c>
      <c r="AA403" s="504">
        <v>387</v>
      </c>
    </row>
    <row r="404" spans="1:27" ht="12.75" customHeight="1">
      <c r="A404" s="403">
        <f t="shared" si="106"/>
        <v>388</v>
      </c>
      <c r="B404" s="527"/>
      <c r="C404" s="404" t="str">
        <f t="shared" si="102"/>
        <v>C84-R8</v>
      </c>
      <c r="D404" s="405">
        <v>0.39659722222222221</v>
      </c>
      <c r="E404" s="405">
        <v>0.39677083333333335</v>
      </c>
      <c r="F404" s="406">
        <f t="shared" si="107"/>
        <v>1.7</v>
      </c>
      <c r="G404" s="468">
        <f t="shared" si="107"/>
        <v>5.89</v>
      </c>
      <c r="H404" s="407">
        <f t="shared" si="107"/>
        <v>1.2</v>
      </c>
      <c r="I404" s="407">
        <f t="shared" si="108"/>
        <v>7.59</v>
      </c>
      <c r="J404" s="407">
        <f t="shared" si="103"/>
        <v>7.6999999994039534</v>
      </c>
      <c r="K404" s="408">
        <f t="shared" si="109"/>
        <v>0.10999999940395355</v>
      </c>
      <c r="L404" s="409">
        <f t="shared" si="110"/>
        <v>0.5</v>
      </c>
      <c r="M404" s="410">
        <f t="shared" si="111"/>
        <v>8.09</v>
      </c>
      <c r="N404" s="410">
        <f t="shared" si="112"/>
        <v>8.1999999994039534</v>
      </c>
      <c r="O404" s="411"/>
      <c r="P404" s="485">
        <f t="shared" ca="1" si="113"/>
        <v>0.45725694444445003</v>
      </c>
      <c r="Q404" s="484">
        <f t="shared" ca="1" si="114"/>
        <v>0.45741898148148707</v>
      </c>
      <c r="R404" s="486">
        <v>0.10999999940395355</v>
      </c>
      <c r="S404" s="486">
        <f t="shared" ca="1" si="104"/>
        <v>0.1</v>
      </c>
      <c r="T404">
        <v>20</v>
      </c>
      <c r="U404" s="469" t="str">
        <f t="shared" si="105"/>
        <v>C84-R8</v>
      </c>
      <c r="V404">
        <v>84</v>
      </c>
      <c r="W404" s="470" t="s">
        <v>493</v>
      </c>
      <c r="X404" s="470" t="s">
        <v>494</v>
      </c>
      <c r="Y404">
        <v>8</v>
      </c>
      <c r="AA404" s="504">
        <v>388</v>
      </c>
    </row>
    <row r="405" spans="1:27" ht="12.75" customHeight="1">
      <c r="A405" s="403">
        <f t="shared" si="106"/>
        <v>389</v>
      </c>
      <c r="B405" s="527"/>
      <c r="C405" s="404" t="str">
        <f t="shared" si="102"/>
        <v>C84-R6</v>
      </c>
      <c r="D405" s="405">
        <v>0.39684027777777775</v>
      </c>
      <c r="E405" s="405">
        <v>0.39701388888888889</v>
      </c>
      <c r="F405" s="406">
        <f t="shared" si="107"/>
        <v>1.7</v>
      </c>
      <c r="G405" s="468">
        <f t="shared" si="107"/>
        <v>5.89</v>
      </c>
      <c r="H405" s="407">
        <f t="shared" si="107"/>
        <v>1.2</v>
      </c>
      <c r="I405" s="407">
        <f t="shared" si="108"/>
        <v>7.59</v>
      </c>
      <c r="J405" s="407">
        <f t="shared" si="103"/>
        <v>7.6699999982118605</v>
      </c>
      <c r="K405" s="408">
        <f t="shared" si="109"/>
        <v>7.9999998211860657E-2</v>
      </c>
      <c r="L405" s="409">
        <f t="shared" si="110"/>
        <v>0.5</v>
      </c>
      <c r="M405" s="410">
        <f t="shared" si="111"/>
        <v>8.09</v>
      </c>
      <c r="N405" s="410">
        <f t="shared" si="112"/>
        <v>8.1699999982118605</v>
      </c>
      <c r="O405" s="411"/>
      <c r="P405" s="485">
        <f t="shared" ca="1" si="113"/>
        <v>0.45767361111111671</v>
      </c>
      <c r="Q405" s="484">
        <f t="shared" ca="1" si="114"/>
        <v>0.45781250000000562</v>
      </c>
      <c r="R405" s="486">
        <v>7.9999998211860657E-2</v>
      </c>
      <c r="S405" s="486">
        <f t="shared" ca="1" si="104"/>
        <v>0.08</v>
      </c>
      <c r="T405">
        <v>21</v>
      </c>
      <c r="U405" s="469" t="str">
        <f>W405&amp;V405&amp;"-"&amp;X405&amp;Y405</f>
        <v>C84-R6</v>
      </c>
      <c r="V405">
        <v>84</v>
      </c>
      <c r="W405" s="470" t="s">
        <v>493</v>
      </c>
      <c r="X405" s="470" t="s">
        <v>494</v>
      </c>
      <c r="Y405">
        <v>6</v>
      </c>
      <c r="AA405" s="504">
        <v>389</v>
      </c>
    </row>
    <row r="406" spans="1:27" ht="12.75" customHeight="1">
      <c r="A406" s="403">
        <f t="shared" si="106"/>
        <v>390</v>
      </c>
      <c r="B406" s="527"/>
      <c r="C406" s="404" t="str">
        <f t="shared" si="102"/>
        <v>C84-R4</v>
      </c>
      <c r="D406" s="405">
        <v>0.39710648148148148</v>
      </c>
      <c r="E406" s="405">
        <v>0.39726851851851852</v>
      </c>
      <c r="F406" s="406">
        <f t="shared" si="107"/>
        <v>1.7</v>
      </c>
      <c r="G406" s="468">
        <f t="shared" si="107"/>
        <v>5.89</v>
      </c>
      <c r="H406" s="407">
        <f t="shared" si="107"/>
        <v>1.2</v>
      </c>
      <c r="I406" s="407">
        <f t="shared" si="108"/>
        <v>7.59</v>
      </c>
      <c r="J406" s="407">
        <f t="shared" si="103"/>
        <v>7.6800000035762785</v>
      </c>
      <c r="K406" s="408">
        <f t="shared" si="109"/>
        <v>9.0000003576278687E-2</v>
      </c>
      <c r="L406" s="409">
        <f t="shared" si="110"/>
        <v>0.5</v>
      </c>
      <c r="M406" s="410">
        <f t="shared" si="111"/>
        <v>8.09</v>
      </c>
      <c r="N406" s="410">
        <f t="shared" si="112"/>
        <v>8.1800000035762785</v>
      </c>
      <c r="O406" s="411"/>
      <c r="P406" s="485">
        <f t="shared" ca="1" si="113"/>
        <v>0.45810185185185748</v>
      </c>
      <c r="Q406" s="484">
        <f t="shared" ca="1" si="114"/>
        <v>0.45826388888889452</v>
      </c>
      <c r="R406" s="486">
        <v>9.0000003576278687E-2</v>
      </c>
      <c r="S406" s="486">
        <f t="shared" ca="1" si="104"/>
        <v>0.08</v>
      </c>
      <c r="T406">
        <v>22</v>
      </c>
      <c r="U406" s="469" t="str">
        <f t="shared" si="105"/>
        <v>C84-R4</v>
      </c>
      <c r="V406">
        <v>84</v>
      </c>
      <c r="W406" s="470" t="s">
        <v>493</v>
      </c>
      <c r="X406" s="470" t="s">
        <v>494</v>
      </c>
      <c r="Y406">
        <v>4</v>
      </c>
      <c r="AA406" s="504">
        <v>390</v>
      </c>
    </row>
    <row r="407" spans="1:27" ht="12.75" customHeight="1">
      <c r="A407" s="403">
        <f t="shared" si="106"/>
        <v>391</v>
      </c>
      <c r="B407" s="527"/>
      <c r="C407" s="404" t="str">
        <f t="shared" si="102"/>
        <v>C84-R2</v>
      </c>
      <c r="D407" s="405">
        <v>0.39738425925925924</v>
      </c>
      <c r="E407" s="405">
        <v>0.39753472222222225</v>
      </c>
      <c r="F407" s="406">
        <f t="shared" si="107"/>
        <v>1.7</v>
      </c>
      <c r="G407" s="468">
        <f t="shared" si="107"/>
        <v>5.89</v>
      </c>
      <c r="H407" s="407">
        <f t="shared" si="107"/>
        <v>1.2</v>
      </c>
      <c r="I407" s="407">
        <f t="shared" si="108"/>
        <v>7.59</v>
      </c>
      <c r="J407" s="407">
        <f t="shared" si="103"/>
        <v>7.7199999952316283</v>
      </c>
      <c r="K407" s="408">
        <f t="shared" si="109"/>
        <v>0.12999999523162842</v>
      </c>
      <c r="L407" s="409">
        <f t="shared" si="110"/>
        <v>0.5</v>
      </c>
      <c r="M407" s="410">
        <f t="shared" si="111"/>
        <v>8.09</v>
      </c>
      <c r="N407" s="410">
        <f t="shared" si="112"/>
        <v>8.2199999952316283</v>
      </c>
      <c r="O407" s="411"/>
      <c r="P407" s="485">
        <f t="shared" ca="1" si="113"/>
        <v>0.45855324074074638</v>
      </c>
      <c r="Q407" s="484">
        <f t="shared" ca="1" si="114"/>
        <v>0.45870370370370933</v>
      </c>
      <c r="R407" s="486">
        <v>0.12999999523162842</v>
      </c>
      <c r="S407" s="486">
        <f t="shared" ca="1" si="104"/>
        <v>0.15</v>
      </c>
      <c r="T407">
        <v>23</v>
      </c>
      <c r="U407" s="469" t="str">
        <f t="shared" si="105"/>
        <v>C84-R2</v>
      </c>
      <c r="V407">
        <v>84</v>
      </c>
      <c r="W407" s="470" t="s">
        <v>493</v>
      </c>
      <c r="X407" s="470" t="s">
        <v>494</v>
      </c>
      <c r="Y407">
        <v>2</v>
      </c>
      <c r="AA407" s="504">
        <v>391</v>
      </c>
    </row>
    <row r="408" spans="1:27" ht="12.75" customHeight="1">
      <c r="A408" s="403">
        <f t="shared" si="106"/>
        <v>392</v>
      </c>
      <c r="B408" s="527"/>
      <c r="C408" s="404" t="str">
        <f t="shared" si="102"/>
        <v>C85-R3</v>
      </c>
      <c r="D408" s="405">
        <v>0.39761574074074074</v>
      </c>
      <c r="E408" s="405">
        <v>0.39775462962962965</v>
      </c>
      <c r="F408" s="406">
        <f t="shared" si="107"/>
        <v>1.7</v>
      </c>
      <c r="G408" s="468">
        <f t="shared" si="107"/>
        <v>5.89</v>
      </c>
      <c r="H408" s="407">
        <f t="shared" si="107"/>
        <v>1.2</v>
      </c>
      <c r="I408" s="407">
        <f t="shared" si="108"/>
        <v>7.59</v>
      </c>
      <c r="J408" s="407">
        <f t="shared" si="103"/>
        <v>7.6999999994039534</v>
      </c>
      <c r="K408" s="408">
        <f t="shared" si="109"/>
        <v>0.10999999940395355</v>
      </c>
      <c r="L408" s="409">
        <f t="shared" si="110"/>
        <v>0.5</v>
      </c>
      <c r="M408" s="410">
        <f t="shared" si="111"/>
        <v>8.09</v>
      </c>
      <c r="N408" s="410">
        <f t="shared" si="112"/>
        <v>8.1999999994039534</v>
      </c>
      <c r="O408" s="411"/>
      <c r="P408" s="485">
        <f t="shared" ca="1" si="113"/>
        <v>0.45894675925926487</v>
      </c>
      <c r="Q408" s="484">
        <f t="shared" ca="1" si="114"/>
        <v>0.45908564814815378</v>
      </c>
      <c r="R408" s="486">
        <v>0.10999999940395355</v>
      </c>
      <c r="S408" s="486">
        <f t="shared" ca="1" si="104"/>
        <v>0.11</v>
      </c>
      <c r="T408">
        <v>1</v>
      </c>
      <c r="U408" s="469" t="str">
        <f t="shared" si="105"/>
        <v>C85-R3</v>
      </c>
      <c r="V408">
        <v>85</v>
      </c>
      <c r="W408" s="470" t="s">
        <v>493</v>
      </c>
      <c r="X408" s="470" t="s">
        <v>494</v>
      </c>
      <c r="Y408">
        <v>3</v>
      </c>
      <c r="AA408" s="504">
        <v>392</v>
      </c>
    </row>
    <row r="409" spans="1:27" ht="12.75" customHeight="1">
      <c r="A409" s="403">
        <f t="shared" si="106"/>
        <v>393</v>
      </c>
      <c r="B409" s="527"/>
      <c r="C409" s="404" t="str">
        <f t="shared" si="102"/>
        <v>C85-R5</v>
      </c>
      <c r="D409" s="405">
        <v>0.39785879629629628</v>
      </c>
      <c r="E409" s="405">
        <v>0.39799768518518519</v>
      </c>
      <c r="F409" s="406">
        <f t="shared" si="107"/>
        <v>1.7</v>
      </c>
      <c r="G409" s="468">
        <f t="shared" si="107"/>
        <v>5.89</v>
      </c>
      <c r="H409" s="407">
        <f t="shared" si="107"/>
        <v>1.2</v>
      </c>
      <c r="I409" s="407">
        <f t="shared" si="108"/>
        <v>7.59</v>
      </c>
      <c r="J409" s="407">
        <f t="shared" si="103"/>
        <v>7.7099999973177908</v>
      </c>
      <c r="K409" s="408">
        <f t="shared" si="109"/>
        <v>0.11999999731779099</v>
      </c>
      <c r="L409" s="409">
        <f t="shared" si="110"/>
        <v>0.5</v>
      </c>
      <c r="M409" s="410">
        <f t="shared" si="111"/>
        <v>8.09</v>
      </c>
      <c r="N409" s="410">
        <f t="shared" si="112"/>
        <v>8.2099999973177908</v>
      </c>
      <c r="O409" s="411"/>
      <c r="P409" s="485">
        <f t="shared" ca="1" si="113"/>
        <v>0.45931712962963528</v>
      </c>
      <c r="Q409" s="484">
        <f t="shared" ca="1" si="114"/>
        <v>0.45946759259259823</v>
      </c>
      <c r="R409" s="486">
        <v>0.11999999731779099</v>
      </c>
      <c r="S409" s="486">
        <f t="shared" ca="1" si="104"/>
        <v>0.15</v>
      </c>
      <c r="T409">
        <v>2</v>
      </c>
      <c r="U409" s="469" t="str">
        <f t="shared" si="105"/>
        <v>C85-R5</v>
      </c>
      <c r="V409">
        <v>85</v>
      </c>
      <c r="W409" s="470" t="s">
        <v>493</v>
      </c>
      <c r="X409" s="470" t="s">
        <v>494</v>
      </c>
      <c r="Y409">
        <v>5</v>
      </c>
      <c r="AA409" s="504">
        <v>393</v>
      </c>
    </row>
    <row r="410" spans="1:27" ht="12.75" customHeight="1">
      <c r="A410" s="403">
        <f t="shared" si="106"/>
        <v>394</v>
      </c>
      <c r="B410" s="527"/>
      <c r="C410" s="404" t="str">
        <f t="shared" si="102"/>
        <v>C85-R7</v>
      </c>
      <c r="D410" s="405">
        <v>0.3981365740740741</v>
      </c>
      <c r="E410" s="405">
        <v>0.39831018518518518</v>
      </c>
      <c r="F410" s="406">
        <f t="shared" si="107"/>
        <v>1.7</v>
      </c>
      <c r="G410" s="468">
        <f t="shared" si="107"/>
        <v>5.89</v>
      </c>
      <c r="H410" s="407">
        <f t="shared" si="107"/>
        <v>1.2</v>
      </c>
      <c r="I410" s="407">
        <f t="shared" si="108"/>
        <v>7.59</v>
      </c>
      <c r="J410" s="407">
        <f t="shared" si="103"/>
        <v>7.609999999552965</v>
      </c>
      <c r="K410" s="408">
        <f t="shared" si="109"/>
        <v>1.9999999552965164E-2</v>
      </c>
      <c r="L410" s="409">
        <f t="shared" si="110"/>
        <v>0.5</v>
      </c>
      <c r="M410" s="410">
        <f t="shared" si="111"/>
        <v>8.09</v>
      </c>
      <c r="N410" s="410">
        <f t="shared" si="112"/>
        <v>8.109999999552965</v>
      </c>
      <c r="O410" s="411"/>
      <c r="P410" s="485">
        <f t="shared" ca="1" si="113"/>
        <v>0.45974537037037599</v>
      </c>
      <c r="Q410" s="484">
        <f t="shared" ca="1" si="114"/>
        <v>0.4598842592592649</v>
      </c>
      <c r="R410" s="486">
        <v>1.9999999552965164E-2</v>
      </c>
      <c r="S410" s="486">
        <f t="shared" ca="1" si="104"/>
        <v>0.09</v>
      </c>
      <c r="T410">
        <v>3</v>
      </c>
      <c r="U410" s="469" t="str">
        <f t="shared" si="105"/>
        <v>C85-R7</v>
      </c>
      <c r="V410">
        <v>85</v>
      </c>
      <c r="W410" s="470" t="s">
        <v>493</v>
      </c>
      <c r="X410" s="470" t="s">
        <v>494</v>
      </c>
      <c r="Y410">
        <v>7</v>
      </c>
      <c r="AA410" s="504">
        <v>394</v>
      </c>
    </row>
    <row r="411" spans="1:27" ht="12.75" customHeight="1">
      <c r="A411" s="403">
        <f t="shared" si="106"/>
        <v>395</v>
      </c>
      <c r="B411" s="527"/>
      <c r="C411" s="404" t="str">
        <f t="shared" si="102"/>
        <v>C85-R9</v>
      </c>
      <c r="D411" s="405">
        <v>0.39842592592592591</v>
      </c>
      <c r="E411" s="405">
        <v>0.39856481481481482</v>
      </c>
      <c r="F411" s="406">
        <f t="shared" si="107"/>
        <v>1.7</v>
      </c>
      <c r="G411" s="468">
        <f t="shared" si="107"/>
        <v>5.89</v>
      </c>
      <c r="H411" s="407">
        <f t="shared" si="107"/>
        <v>1.2</v>
      </c>
      <c r="I411" s="407">
        <f t="shared" si="108"/>
        <v>7.59</v>
      </c>
      <c r="J411" s="407">
        <f t="shared" si="103"/>
        <v>7.7199999952316283</v>
      </c>
      <c r="K411" s="408">
        <f t="shared" si="109"/>
        <v>0.12999999523162842</v>
      </c>
      <c r="L411" s="409">
        <f t="shared" si="110"/>
        <v>0.5</v>
      </c>
      <c r="M411" s="410">
        <f t="shared" si="111"/>
        <v>8.09</v>
      </c>
      <c r="N411" s="410">
        <f t="shared" si="112"/>
        <v>8.2199999952316283</v>
      </c>
      <c r="O411" s="411"/>
      <c r="P411" s="485">
        <f t="shared" ca="1" si="113"/>
        <v>0.46013888888889454</v>
      </c>
      <c r="Q411" s="484">
        <f t="shared" ca="1" si="114"/>
        <v>0.46031250000000568</v>
      </c>
      <c r="R411" s="486">
        <v>0.12999999523162842</v>
      </c>
      <c r="S411" s="486">
        <f t="shared" ca="1" si="104"/>
        <v>0.03</v>
      </c>
      <c r="T411">
        <v>4</v>
      </c>
      <c r="U411" s="469" t="str">
        <f t="shared" si="105"/>
        <v>C85-R9</v>
      </c>
      <c r="V411">
        <v>85</v>
      </c>
      <c r="W411" s="470" t="s">
        <v>493</v>
      </c>
      <c r="X411" s="470" t="s">
        <v>494</v>
      </c>
      <c r="Y411">
        <v>9</v>
      </c>
      <c r="AA411" s="504">
        <v>395</v>
      </c>
    </row>
    <row r="412" spans="1:27" ht="12.75" customHeight="1">
      <c r="A412" s="403">
        <f t="shared" si="106"/>
        <v>396</v>
      </c>
      <c r="B412" s="527"/>
      <c r="C412" s="404" t="str">
        <f t="shared" si="102"/>
        <v>C85-R11</v>
      </c>
      <c r="D412" s="405">
        <v>0.39871527777777777</v>
      </c>
      <c r="E412" s="405">
        <v>0.39886574074074072</v>
      </c>
      <c r="F412" s="406">
        <f t="shared" si="107"/>
        <v>1.7</v>
      </c>
      <c r="G412" s="468">
        <f t="shared" si="107"/>
        <v>5.89</v>
      </c>
      <c r="H412" s="407">
        <f t="shared" si="107"/>
        <v>1.2</v>
      </c>
      <c r="I412" s="407">
        <f t="shared" si="108"/>
        <v>7.59</v>
      </c>
      <c r="J412" s="407">
        <f t="shared" si="103"/>
        <v>7.6600000002980231</v>
      </c>
      <c r="K412" s="408">
        <f t="shared" si="109"/>
        <v>7.0000000298023224E-2</v>
      </c>
      <c r="L412" s="409">
        <f t="shared" si="110"/>
        <v>0.5</v>
      </c>
      <c r="M412" s="410">
        <f t="shared" si="111"/>
        <v>8.09</v>
      </c>
      <c r="N412" s="410">
        <f t="shared" si="112"/>
        <v>8.1600000002980231</v>
      </c>
      <c r="O412" s="411"/>
      <c r="P412" s="485">
        <f t="shared" ca="1" si="113"/>
        <v>0.46059027777778344</v>
      </c>
      <c r="Q412" s="484">
        <f t="shared" ca="1" si="114"/>
        <v>0.46075231481482049</v>
      </c>
      <c r="R412" s="486">
        <v>7.0000000298023224E-2</v>
      </c>
      <c r="S412" s="486">
        <f t="shared" ca="1" si="104"/>
        <v>0.03</v>
      </c>
      <c r="T412">
        <v>5</v>
      </c>
      <c r="U412" s="469" t="str">
        <f t="shared" si="105"/>
        <v>C85-R11</v>
      </c>
      <c r="V412">
        <v>85</v>
      </c>
      <c r="W412" s="470" t="s">
        <v>493</v>
      </c>
      <c r="X412" s="470" t="s">
        <v>494</v>
      </c>
      <c r="Y412">
        <v>11</v>
      </c>
      <c r="AA412" s="504">
        <v>396</v>
      </c>
    </row>
    <row r="413" spans="1:27" ht="12.75" customHeight="1">
      <c r="A413" s="403">
        <f t="shared" si="106"/>
        <v>397</v>
      </c>
      <c r="B413" s="527"/>
      <c r="C413" s="404" t="str">
        <f t="shared" si="102"/>
        <v>C85-R13</v>
      </c>
      <c r="D413" s="405">
        <v>0.39894675925925926</v>
      </c>
      <c r="E413" s="405">
        <v>0.39910879629629631</v>
      </c>
      <c r="F413" s="406">
        <f t="shared" si="107"/>
        <v>1.7</v>
      </c>
      <c r="G413" s="468">
        <f t="shared" si="107"/>
        <v>5.89</v>
      </c>
      <c r="H413" s="407">
        <f t="shared" si="107"/>
        <v>1.2</v>
      </c>
      <c r="I413" s="407">
        <f t="shared" si="108"/>
        <v>7.59</v>
      </c>
      <c r="J413" s="407">
        <f t="shared" si="103"/>
        <v>7.7199999952316283</v>
      </c>
      <c r="K413" s="408">
        <f t="shared" si="109"/>
        <v>0.12999999523162842</v>
      </c>
      <c r="L413" s="409">
        <f t="shared" si="110"/>
        <v>0.5</v>
      </c>
      <c r="M413" s="410">
        <f t="shared" si="111"/>
        <v>8.09</v>
      </c>
      <c r="N413" s="410">
        <f t="shared" si="112"/>
        <v>8.2199999952316283</v>
      </c>
      <c r="O413" s="411"/>
      <c r="P413" s="485">
        <f t="shared" ca="1" si="113"/>
        <v>0.46101851851852421</v>
      </c>
      <c r="Q413" s="484">
        <f t="shared" ca="1" si="114"/>
        <v>0.46119212962963535</v>
      </c>
      <c r="R413" s="486">
        <v>0.12999999523162842</v>
      </c>
      <c r="S413" s="486">
        <f t="shared" ca="1" si="104"/>
        <v>7.0000000000000007E-2</v>
      </c>
      <c r="T413">
        <v>6</v>
      </c>
      <c r="U413" s="469" t="str">
        <f t="shared" si="105"/>
        <v>C85-R13</v>
      </c>
      <c r="V413">
        <v>85</v>
      </c>
      <c r="W413" s="470" t="s">
        <v>493</v>
      </c>
      <c r="X413" s="470" t="s">
        <v>494</v>
      </c>
      <c r="Y413">
        <v>13</v>
      </c>
      <c r="AA413" s="504">
        <v>397</v>
      </c>
    </row>
    <row r="414" spans="1:27" ht="12.75" customHeight="1">
      <c r="A414" s="403">
        <f t="shared" si="106"/>
        <v>398</v>
      </c>
      <c r="B414" s="527"/>
      <c r="C414" s="404" t="str">
        <f t="shared" si="102"/>
        <v>C85-R15</v>
      </c>
      <c r="D414" s="405">
        <v>0.39921296296296294</v>
      </c>
      <c r="E414" s="405">
        <v>0.39938657407407407</v>
      </c>
      <c r="F414" s="406">
        <f t="shared" si="107"/>
        <v>1.7</v>
      </c>
      <c r="G414" s="468">
        <f t="shared" si="107"/>
        <v>5.89</v>
      </c>
      <c r="H414" s="407">
        <f t="shared" si="107"/>
        <v>1.2</v>
      </c>
      <c r="I414" s="407">
        <f t="shared" si="108"/>
        <v>7.59</v>
      </c>
      <c r="J414" s="407">
        <f t="shared" si="103"/>
        <v>7.5999999997764824</v>
      </c>
      <c r="K414" s="408">
        <f t="shared" si="109"/>
        <v>9.9999997764825821E-3</v>
      </c>
      <c r="L414" s="409">
        <f t="shared" si="110"/>
        <v>0.5</v>
      </c>
      <c r="M414" s="410">
        <f t="shared" si="111"/>
        <v>8.09</v>
      </c>
      <c r="N414" s="410">
        <f t="shared" si="112"/>
        <v>8.0999999997764824</v>
      </c>
      <c r="O414" s="411"/>
      <c r="P414" s="485">
        <f t="shared" ca="1" si="113"/>
        <v>0.46142361111111685</v>
      </c>
      <c r="Q414" s="484">
        <f t="shared" ca="1" si="114"/>
        <v>0.46156250000000576</v>
      </c>
      <c r="R414" s="486">
        <v>9.9999997764825821E-3</v>
      </c>
      <c r="S414" s="486">
        <f t="shared" ca="1" si="104"/>
        <v>0.05</v>
      </c>
      <c r="T414">
        <v>7</v>
      </c>
      <c r="U414" s="469" t="str">
        <f t="shared" si="105"/>
        <v>C85-R15</v>
      </c>
      <c r="V414">
        <v>85</v>
      </c>
      <c r="W414" s="470" t="s">
        <v>493</v>
      </c>
      <c r="X414" s="470" t="s">
        <v>494</v>
      </c>
      <c r="Y414">
        <v>15</v>
      </c>
      <c r="AA414" s="504">
        <v>398</v>
      </c>
    </row>
    <row r="415" spans="1:27" ht="12.75" customHeight="1">
      <c r="A415" s="403">
        <f t="shared" si="106"/>
        <v>399</v>
      </c>
      <c r="B415" s="527"/>
      <c r="C415" s="404" t="str">
        <f t="shared" si="102"/>
        <v>C85-R17</v>
      </c>
      <c r="D415" s="405">
        <v>0.39944444444444444</v>
      </c>
      <c r="E415" s="405">
        <v>0.39961805555555557</v>
      </c>
      <c r="F415" s="406">
        <f t="shared" si="107"/>
        <v>1.7</v>
      </c>
      <c r="G415" s="468">
        <f t="shared" si="107"/>
        <v>5.89</v>
      </c>
      <c r="H415" s="407">
        <f t="shared" si="107"/>
        <v>1.2</v>
      </c>
      <c r="I415" s="407">
        <f t="shared" si="108"/>
        <v>7.59</v>
      </c>
      <c r="J415" s="407">
        <f t="shared" si="103"/>
        <v>7.7199999952316283</v>
      </c>
      <c r="K415" s="408">
        <f t="shared" si="109"/>
        <v>0.12999999523162842</v>
      </c>
      <c r="L415" s="409">
        <f t="shared" si="110"/>
        <v>0.5</v>
      </c>
      <c r="M415" s="410">
        <f t="shared" si="111"/>
        <v>8.09</v>
      </c>
      <c r="N415" s="410">
        <f t="shared" si="112"/>
        <v>8.2199999952316283</v>
      </c>
      <c r="O415" s="411"/>
      <c r="P415" s="485">
        <f t="shared" ca="1" si="113"/>
        <v>0.4618055555555613</v>
      </c>
      <c r="Q415" s="484">
        <f t="shared" ca="1" si="114"/>
        <v>0.46194444444445021</v>
      </c>
      <c r="R415" s="486">
        <v>0.12999999523162842</v>
      </c>
      <c r="S415" s="486">
        <f t="shared" ca="1" si="104"/>
        <v>0.13</v>
      </c>
      <c r="T415">
        <v>8</v>
      </c>
      <c r="U415" s="469" t="str">
        <f t="shared" si="105"/>
        <v>C85-R17</v>
      </c>
      <c r="V415">
        <v>85</v>
      </c>
      <c r="W415" s="470" t="s">
        <v>493</v>
      </c>
      <c r="X415" s="470" t="s">
        <v>494</v>
      </c>
      <c r="Y415">
        <v>17</v>
      </c>
      <c r="AA415" s="504">
        <v>399</v>
      </c>
    </row>
    <row r="416" spans="1:27" ht="12.75" customHeight="1">
      <c r="A416" s="403">
        <f t="shared" si="106"/>
        <v>400</v>
      </c>
      <c r="B416" s="527"/>
      <c r="C416" s="404" t="str">
        <f t="shared" si="102"/>
        <v>C85-R19</v>
      </c>
      <c r="D416" s="405">
        <v>0.39967592592592593</v>
      </c>
      <c r="E416" s="405">
        <v>0.39982638888888888</v>
      </c>
      <c r="F416" s="406">
        <f t="shared" si="107"/>
        <v>1.7</v>
      </c>
      <c r="G416" s="468">
        <f t="shared" si="107"/>
        <v>5.89</v>
      </c>
      <c r="H416" s="407">
        <f t="shared" si="107"/>
        <v>1.2</v>
      </c>
      <c r="I416" s="407">
        <f t="shared" si="108"/>
        <v>7.59</v>
      </c>
      <c r="J416" s="407">
        <f t="shared" si="103"/>
        <v>7.7300000005960463</v>
      </c>
      <c r="K416" s="408">
        <f t="shared" si="109"/>
        <v>0.14000000059604645</v>
      </c>
      <c r="L416" s="409">
        <f t="shared" si="110"/>
        <v>0.5</v>
      </c>
      <c r="M416" s="410">
        <f t="shared" si="111"/>
        <v>8.09</v>
      </c>
      <c r="N416" s="410">
        <f t="shared" si="112"/>
        <v>8.2300000005960463</v>
      </c>
      <c r="O416" s="411"/>
      <c r="P416" s="485">
        <f t="shared" ca="1" si="113"/>
        <v>0.46218750000000575</v>
      </c>
      <c r="Q416" s="484">
        <f t="shared" ca="1" si="114"/>
        <v>0.46236111111111688</v>
      </c>
      <c r="R416" s="486">
        <v>0.14000000059604645</v>
      </c>
      <c r="S416" s="486">
        <f t="shared" ca="1" si="104"/>
        <v>0.14000000000000001</v>
      </c>
      <c r="T416">
        <v>9</v>
      </c>
      <c r="U416" s="469" t="str">
        <f t="shared" si="105"/>
        <v>C85-R19</v>
      </c>
      <c r="V416">
        <v>85</v>
      </c>
      <c r="W416" s="470" t="s">
        <v>493</v>
      </c>
      <c r="X416" s="470" t="s">
        <v>494</v>
      </c>
      <c r="Y416">
        <v>19</v>
      </c>
      <c r="AA416" s="504">
        <v>400</v>
      </c>
    </row>
    <row r="417" spans="1:27" ht="12.75" customHeight="1">
      <c r="A417" s="403">
        <f t="shared" si="106"/>
        <v>401</v>
      </c>
      <c r="B417" s="527"/>
      <c r="C417" s="404" t="str">
        <f t="shared" si="102"/>
        <v>C85-R21</v>
      </c>
      <c r="D417" s="405">
        <v>0.39990740740740743</v>
      </c>
      <c r="E417" s="405">
        <v>0.40004629629629629</v>
      </c>
      <c r="F417" s="406">
        <f t="shared" si="107"/>
        <v>1.7</v>
      </c>
      <c r="G417" s="468">
        <f t="shared" si="107"/>
        <v>5.89</v>
      </c>
      <c r="H417" s="407">
        <f t="shared" si="107"/>
        <v>1.2</v>
      </c>
      <c r="I417" s="407">
        <f t="shared" si="108"/>
        <v>7.59</v>
      </c>
      <c r="J417" s="407">
        <f t="shared" si="103"/>
        <v>7.690000001490116</v>
      </c>
      <c r="K417" s="408">
        <f t="shared" si="109"/>
        <v>0.10000000149011612</v>
      </c>
      <c r="L417" s="409">
        <f t="shared" si="110"/>
        <v>0.5</v>
      </c>
      <c r="M417" s="410">
        <f t="shared" si="111"/>
        <v>8.09</v>
      </c>
      <c r="N417" s="410">
        <f t="shared" si="112"/>
        <v>8.190000001490116</v>
      </c>
      <c r="O417" s="411"/>
      <c r="P417" s="485">
        <f t="shared" ca="1" si="113"/>
        <v>0.46265046296296874</v>
      </c>
      <c r="Q417" s="484">
        <f t="shared" ca="1" si="114"/>
        <v>0.46282407407407988</v>
      </c>
      <c r="R417" s="486">
        <v>0.10000000149011612</v>
      </c>
      <c r="S417" s="486">
        <f t="shared" ca="1" si="104"/>
        <v>0.12</v>
      </c>
      <c r="T417">
        <v>10</v>
      </c>
      <c r="U417" s="469" t="str">
        <f t="shared" si="105"/>
        <v>C85-R21</v>
      </c>
      <c r="V417">
        <v>85</v>
      </c>
      <c r="W417" s="470" t="s">
        <v>493</v>
      </c>
      <c r="X417" s="470" t="s">
        <v>494</v>
      </c>
      <c r="Y417">
        <v>21</v>
      </c>
      <c r="AA417" s="504">
        <v>401</v>
      </c>
    </row>
    <row r="418" spans="1:27" ht="12.75" customHeight="1">
      <c r="A418" s="403">
        <f t="shared" si="106"/>
        <v>402</v>
      </c>
      <c r="B418" s="527"/>
      <c r="C418" s="404" t="str">
        <f t="shared" si="102"/>
        <v>C85-R23</v>
      </c>
      <c r="D418" s="405">
        <v>0.40013888888888888</v>
      </c>
      <c r="E418" s="405">
        <v>0.40027777777777779</v>
      </c>
      <c r="F418" s="406">
        <f t="shared" si="107"/>
        <v>1.7</v>
      </c>
      <c r="G418" s="468">
        <f t="shared" si="107"/>
        <v>5.89</v>
      </c>
      <c r="H418" s="407">
        <f t="shared" si="107"/>
        <v>1.2</v>
      </c>
      <c r="I418" s="407">
        <f t="shared" si="108"/>
        <v>7.59</v>
      </c>
      <c r="J418" s="407">
        <f t="shared" si="103"/>
        <v>7.7199999952316283</v>
      </c>
      <c r="K418" s="408">
        <f t="shared" si="109"/>
        <v>0.12999999523162842</v>
      </c>
      <c r="L418" s="409">
        <f t="shared" si="110"/>
        <v>0.5</v>
      </c>
      <c r="M418" s="410">
        <f t="shared" si="111"/>
        <v>8.09</v>
      </c>
      <c r="N418" s="410">
        <f t="shared" si="112"/>
        <v>8.2199999952316283</v>
      </c>
      <c r="O418" s="411"/>
      <c r="P418" s="485">
        <f t="shared" ca="1" si="113"/>
        <v>0.46305555555556138</v>
      </c>
      <c r="Q418" s="484">
        <f t="shared" ca="1" si="114"/>
        <v>0.46322916666667252</v>
      </c>
      <c r="R418" s="486">
        <v>0.12999999523162842</v>
      </c>
      <c r="S418" s="486">
        <f t="shared" ca="1" si="104"/>
        <v>0.05</v>
      </c>
      <c r="T418">
        <v>11</v>
      </c>
      <c r="U418" s="469" t="str">
        <f t="shared" si="105"/>
        <v>C85-R23</v>
      </c>
      <c r="V418">
        <v>85</v>
      </c>
      <c r="W418" s="470" t="s">
        <v>493</v>
      </c>
      <c r="X418" s="470" t="s">
        <v>494</v>
      </c>
      <c r="Y418">
        <v>23</v>
      </c>
      <c r="AA418" s="504">
        <v>402</v>
      </c>
    </row>
    <row r="419" spans="1:27" ht="12.75" customHeight="1">
      <c r="A419" s="403">
        <f t="shared" si="106"/>
        <v>403</v>
      </c>
      <c r="B419" s="527"/>
      <c r="C419" s="404" t="str">
        <f t="shared" si="102"/>
        <v>C85-R25</v>
      </c>
      <c r="D419" s="405">
        <v>0.40042824074074074</v>
      </c>
      <c r="E419" s="405">
        <v>0.40060185185185188</v>
      </c>
      <c r="F419" s="406">
        <f t="shared" ref="F419:H434" si="115">F418</f>
        <v>1.7</v>
      </c>
      <c r="G419" s="468">
        <f t="shared" si="115"/>
        <v>5.89</v>
      </c>
      <c r="H419" s="407">
        <f t="shared" si="115"/>
        <v>1.2</v>
      </c>
      <c r="I419" s="407">
        <f t="shared" si="108"/>
        <v>7.59</v>
      </c>
      <c r="J419" s="407">
        <f t="shared" si="103"/>
        <v>7.690000001490116</v>
      </c>
      <c r="K419" s="408">
        <f t="shared" si="109"/>
        <v>0.10000000149011612</v>
      </c>
      <c r="L419" s="409">
        <f t="shared" si="110"/>
        <v>0.5</v>
      </c>
      <c r="M419" s="410">
        <f t="shared" si="111"/>
        <v>8.09</v>
      </c>
      <c r="N419" s="410">
        <f t="shared" si="112"/>
        <v>8.190000001490116</v>
      </c>
      <c r="O419" s="411"/>
      <c r="P419" s="485">
        <f t="shared" ca="1" si="113"/>
        <v>0.46349537037037625</v>
      </c>
      <c r="Q419" s="484">
        <f t="shared" ca="1" si="114"/>
        <v>0.46363425925926516</v>
      </c>
      <c r="R419" s="486">
        <v>0.10000000149011612</v>
      </c>
      <c r="S419" s="486">
        <f t="shared" ca="1" si="104"/>
        <v>0.11</v>
      </c>
      <c r="T419">
        <v>12</v>
      </c>
      <c r="U419" s="469" t="str">
        <f t="shared" si="105"/>
        <v>C85-R25</v>
      </c>
      <c r="V419">
        <v>85</v>
      </c>
      <c r="W419" s="470" t="s">
        <v>493</v>
      </c>
      <c r="X419" s="470" t="s">
        <v>494</v>
      </c>
      <c r="Y419">
        <v>25</v>
      </c>
      <c r="AA419" s="504">
        <v>403</v>
      </c>
    </row>
    <row r="420" spans="1:27" ht="12.75" customHeight="1">
      <c r="A420" s="403">
        <f t="shared" si="106"/>
        <v>404</v>
      </c>
      <c r="B420" s="527"/>
      <c r="C420" s="404" t="str">
        <f t="shared" si="102"/>
        <v>C85-R27</v>
      </c>
      <c r="D420" s="405">
        <v>0.40065972222222224</v>
      </c>
      <c r="E420" s="405">
        <v>0.40082175925925928</v>
      </c>
      <c r="F420" s="406">
        <f t="shared" si="115"/>
        <v>1.7</v>
      </c>
      <c r="G420" s="468">
        <f t="shared" si="115"/>
        <v>5.89</v>
      </c>
      <c r="H420" s="407">
        <f t="shared" si="115"/>
        <v>1.2</v>
      </c>
      <c r="I420" s="407">
        <f t="shared" si="108"/>
        <v>7.59</v>
      </c>
      <c r="J420" s="407">
        <f t="shared" si="103"/>
        <v>7.6199999993294476</v>
      </c>
      <c r="K420" s="408">
        <f t="shared" si="109"/>
        <v>2.9999999329447746E-2</v>
      </c>
      <c r="L420" s="409">
        <f t="shared" si="110"/>
        <v>0.5</v>
      </c>
      <c r="M420" s="410">
        <f t="shared" si="111"/>
        <v>8.09</v>
      </c>
      <c r="N420" s="410">
        <f t="shared" si="112"/>
        <v>8.1199999993294476</v>
      </c>
      <c r="O420" s="411"/>
      <c r="P420" s="485">
        <f t="shared" ca="1" si="113"/>
        <v>0.46392361111111702</v>
      </c>
      <c r="Q420" s="484">
        <f t="shared" ca="1" si="114"/>
        <v>0.46408564814815406</v>
      </c>
      <c r="R420" s="486">
        <v>2.9999999329447746E-2</v>
      </c>
      <c r="S420" s="486">
        <f t="shared" ca="1" si="104"/>
        <v>0.03</v>
      </c>
      <c r="T420">
        <v>13</v>
      </c>
      <c r="U420" s="469" t="str">
        <f t="shared" si="105"/>
        <v>C85-R27</v>
      </c>
      <c r="V420">
        <v>85</v>
      </c>
      <c r="W420" s="470" t="s">
        <v>493</v>
      </c>
      <c r="X420" s="470" t="s">
        <v>494</v>
      </c>
      <c r="Y420">
        <v>27</v>
      </c>
      <c r="AA420" s="504">
        <v>404</v>
      </c>
    </row>
    <row r="421" spans="1:27" ht="12.75" customHeight="1">
      <c r="A421" s="403">
        <f t="shared" si="106"/>
        <v>405</v>
      </c>
      <c r="B421" s="527"/>
      <c r="C421" s="404" t="str">
        <f t="shared" si="102"/>
        <v>C85-R29</v>
      </c>
      <c r="D421" s="405">
        <v>0.4009375</v>
      </c>
      <c r="E421" s="405">
        <v>0.40109953703703705</v>
      </c>
      <c r="F421" s="406">
        <f t="shared" si="115"/>
        <v>1.7</v>
      </c>
      <c r="G421" s="468">
        <f t="shared" si="115"/>
        <v>5.89</v>
      </c>
      <c r="H421" s="407">
        <f t="shared" si="115"/>
        <v>1.2</v>
      </c>
      <c r="I421" s="407">
        <f t="shared" si="108"/>
        <v>7.59</v>
      </c>
      <c r="J421" s="407">
        <f t="shared" si="103"/>
        <v>7.7400000059604643</v>
      </c>
      <c r="K421" s="408">
        <f t="shared" si="109"/>
        <v>0.15000000596046448</v>
      </c>
      <c r="L421" s="409">
        <f t="shared" si="110"/>
        <v>0.5</v>
      </c>
      <c r="M421" s="410">
        <f t="shared" si="111"/>
        <v>8.09</v>
      </c>
      <c r="N421" s="410">
        <f t="shared" si="112"/>
        <v>8.2400000059604643</v>
      </c>
      <c r="O421" s="411"/>
      <c r="P421" s="485">
        <f t="shared" ca="1" si="113"/>
        <v>0.46437500000000592</v>
      </c>
      <c r="Q421" s="484">
        <f t="shared" ca="1" si="114"/>
        <v>0.46454861111111706</v>
      </c>
      <c r="R421" s="486">
        <v>0.15000000596046448</v>
      </c>
      <c r="S421" s="486">
        <f t="shared" ca="1" si="104"/>
        <v>0.05</v>
      </c>
      <c r="T421">
        <v>14</v>
      </c>
      <c r="U421" s="469" t="str">
        <f t="shared" si="105"/>
        <v>C85-R29</v>
      </c>
      <c r="V421">
        <v>85</v>
      </c>
      <c r="W421" s="470" t="s">
        <v>493</v>
      </c>
      <c r="X421" s="470" t="s">
        <v>494</v>
      </c>
      <c r="Y421">
        <v>29</v>
      </c>
      <c r="AA421" s="504">
        <v>405</v>
      </c>
    </row>
    <row r="422" spans="1:27" ht="12.75" customHeight="1">
      <c r="A422" s="403">
        <f t="shared" si="106"/>
        <v>406</v>
      </c>
      <c r="B422" s="527"/>
      <c r="C422" s="404" t="str">
        <f t="shared" si="102"/>
        <v>C85-R31</v>
      </c>
      <c r="D422" s="405">
        <v>0.40120370370370373</v>
      </c>
      <c r="E422" s="405">
        <v>0.40134259259259258</v>
      </c>
      <c r="F422" s="406">
        <f t="shared" si="115"/>
        <v>1.7</v>
      </c>
      <c r="G422" s="468">
        <f t="shared" si="115"/>
        <v>5.89</v>
      </c>
      <c r="H422" s="407">
        <f t="shared" si="115"/>
        <v>1.2</v>
      </c>
      <c r="I422" s="407">
        <f t="shared" si="108"/>
        <v>7.59</v>
      </c>
      <c r="J422" s="407">
        <f t="shared" si="103"/>
        <v>7.690000001490116</v>
      </c>
      <c r="K422" s="408">
        <f t="shared" si="109"/>
        <v>0.10000000149011612</v>
      </c>
      <c r="L422" s="409">
        <f t="shared" si="110"/>
        <v>0.5</v>
      </c>
      <c r="M422" s="410">
        <f t="shared" si="111"/>
        <v>8.09</v>
      </c>
      <c r="N422" s="410">
        <f t="shared" si="112"/>
        <v>8.190000001490116</v>
      </c>
      <c r="O422" s="411"/>
      <c r="P422" s="485">
        <f t="shared" ca="1" si="113"/>
        <v>0.46481481481482079</v>
      </c>
      <c r="Q422" s="484">
        <f t="shared" ca="1" si="114"/>
        <v>0.46497685185185783</v>
      </c>
      <c r="R422" s="486">
        <v>0.10000000149011612</v>
      </c>
      <c r="S422" s="486">
        <f t="shared" ca="1" si="104"/>
        <v>0.05</v>
      </c>
      <c r="T422">
        <v>15</v>
      </c>
      <c r="U422" s="469" t="str">
        <f t="shared" si="105"/>
        <v>C85-R31</v>
      </c>
      <c r="V422">
        <v>85</v>
      </c>
      <c r="W422" s="470" t="s">
        <v>493</v>
      </c>
      <c r="X422" s="470" t="s">
        <v>494</v>
      </c>
      <c r="Y422">
        <v>31</v>
      </c>
      <c r="AA422" s="504">
        <v>406</v>
      </c>
    </row>
    <row r="423" spans="1:27" ht="12.75" customHeight="1">
      <c r="A423" s="403">
        <f t="shared" si="106"/>
        <v>407</v>
      </c>
      <c r="B423" s="527"/>
      <c r="C423" s="404" t="str">
        <f t="shared" si="102"/>
        <v>C85-R33</v>
      </c>
      <c r="D423" s="405">
        <v>0.40149305555555553</v>
      </c>
      <c r="E423" s="405">
        <v>0.40165509259259258</v>
      </c>
      <c r="F423" s="406">
        <f t="shared" si="115"/>
        <v>1.7</v>
      </c>
      <c r="G423" s="468">
        <f t="shared" si="115"/>
        <v>5.89</v>
      </c>
      <c r="H423" s="407">
        <f t="shared" si="115"/>
        <v>1.2</v>
      </c>
      <c r="I423" s="407">
        <f t="shared" si="108"/>
        <v>7.59</v>
      </c>
      <c r="J423" s="407">
        <f t="shared" si="103"/>
        <v>7.6199999993294476</v>
      </c>
      <c r="K423" s="408">
        <f t="shared" si="109"/>
        <v>2.9999999329447746E-2</v>
      </c>
      <c r="L423" s="409">
        <f t="shared" si="110"/>
        <v>0.5</v>
      </c>
      <c r="M423" s="410">
        <f t="shared" si="111"/>
        <v>8.09</v>
      </c>
      <c r="N423" s="410">
        <f t="shared" si="112"/>
        <v>8.1199999993294476</v>
      </c>
      <c r="O423" s="411"/>
      <c r="P423" s="485">
        <f t="shared" ca="1" si="113"/>
        <v>0.46526620370370969</v>
      </c>
      <c r="Q423" s="484">
        <f t="shared" ca="1" si="114"/>
        <v>0.4654050925925986</v>
      </c>
      <c r="R423" s="486">
        <v>2.9999999329447746E-2</v>
      </c>
      <c r="S423" s="486">
        <f t="shared" ca="1" si="104"/>
        <v>7.0000000000000007E-2</v>
      </c>
      <c r="T423">
        <v>16</v>
      </c>
      <c r="U423" s="469" t="str">
        <f t="shared" si="105"/>
        <v>C85-R33</v>
      </c>
      <c r="V423">
        <v>85</v>
      </c>
      <c r="W423" s="470" t="s">
        <v>493</v>
      </c>
      <c r="X423" s="470" t="s">
        <v>494</v>
      </c>
      <c r="Y423">
        <v>33</v>
      </c>
      <c r="AA423" s="504">
        <v>407</v>
      </c>
    </row>
    <row r="424" spans="1:27" ht="12.75" customHeight="1">
      <c r="A424" s="403">
        <f t="shared" si="106"/>
        <v>408</v>
      </c>
      <c r="B424" s="527"/>
      <c r="C424" s="404" t="str">
        <f t="shared" si="102"/>
        <v>C85-R35</v>
      </c>
      <c r="D424" s="405">
        <v>0.40172453703703703</v>
      </c>
      <c r="E424" s="405">
        <v>0.40188657407407408</v>
      </c>
      <c r="F424" s="406">
        <f t="shared" si="115"/>
        <v>1.7</v>
      </c>
      <c r="G424" s="468">
        <f t="shared" si="115"/>
        <v>5.89</v>
      </c>
      <c r="H424" s="407">
        <f t="shared" si="115"/>
        <v>1.2</v>
      </c>
      <c r="I424" s="407">
        <f t="shared" si="108"/>
        <v>7.59</v>
      </c>
      <c r="J424" s="407">
        <f t="shared" si="103"/>
        <v>7.7099999973177908</v>
      </c>
      <c r="K424" s="408">
        <f t="shared" si="109"/>
        <v>0.11999999731779099</v>
      </c>
      <c r="L424" s="409">
        <f t="shared" si="110"/>
        <v>0.5</v>
      </c>
      <c r="M424" s="410">
        <f t="shared" si="111"/>
        <v>8.09</v>
      </c>
      <c r="N424" s="410">
        <f t="shared" si="112"/>
        <v>8.2099999973177908</v>
      </c>
      <c r="O424" s="411"/>
      <c r="P424" s="485">
        <f t="shared" ca="1" si="113"/>
        <v>0.4656365740740801</v>
      </c>
      <c r="Q424" s="484">
        <f t="shared" ca="1" si="114"/>
        <v>0.46579861111111714</v>
      </c>
      <c r="R424" s="486">
        <v>0.11999999731779099</v>
      </c>
      <c r="S424" s="486">
        <f t="shared" ca="1" si="104"/>
        <v>0.15</v>
      </c>
      <c r="T424">
        <v>17</v>
      </c>
      <c r="U424" s="469" t="str">
        <f t="shared" si="105"/>
        <v>C85-R35</v>
      </c>
      <c r="V424">
        <v>85</v>
      </c>
      <c r="W424" s="470" t="s">
        <v>493</v>
      </c>
      <c r="X424" s="470" t="s">
        <v>494</v>
      </c>
      <c r="Y424">
        <v>35</v>
      </c>
      <c r="AA424" s="504">
        <v>408</v>
      </c>
    </row>
    <row r="425" spans="1:27" ht="12.75" customHeight="1">
      <c r="A425" s="403">
        <f t="shared" si="106"/>
        <v>409</v>
      </c>
      <c r="B425" s="527"/>
      <c r="C425" s="404" t="str">
        <f t="shared" si="102"/>
        <v>C85-R37</v>
      </c>
      <c r="D425" s="405">
        <v>0.4020023148148148</v>
      </c>
      <c r="E425" s="405">
        <v>0.40216435185185184</v>
      </c>
      <c r="F425" s="406">
        <f t="shared" si="115"/>
        <v>1.7</v>
      </c>
      <c r="G425" s="468">
        <f t="shared" si="115"/>
        <v>5.89</v>
      </c>
      <c r="H425" s="407">
        <f t="shared" si="115"/>
        <v>1.2</v>
      </c>
      <c r="I425" s="407">
        <f t="shared" si="108"/>
        <v>7.59</v>
      </c>
      <c r="J425" s="407">
        <f t="shared" si="103"/>
        <v>7.6400000007450579</v>
      </c>
      <c r="K425" s="408">
        <f t="shared" si="109"/>
        <v>5.000000074505806E-2</v>
      </c>
      <c r="L425" s="409">
        <f t="shared" si="110"/>
        <v>0.5</v>
      </c>
      <c r="M425" s="410">
        <f t="shared" si="111"/>
        <v>8.09</v>
      </c>
      <c r="N425" s="410">
        <f t="shared" si="112"/>
        <v>8.1400000007450579</v>
      </c>
      <c r="O425" s="411"/>
      <c r="P425" s="485">
        <f t="shared" ca="1" si="113"/>
        <v>0.46603009259259864</v>
      </c>
      <c r="Q425" s="484">
        <f t="shared" ca="1" si="114"/>
        <v>0.46618055555556159</v>
      </c>
      <c r="R425" s="486">
        <v>5.000000074505806E-2</v>
      </c>
      <c r="S425" s="486">
        <f t="shared" ca="1" si="104"/>
        <v>0.13</v>
      </c>
      <c r="T425">
        <v>18</v>
      </c>
      <c r="U425" s="469" t="str">
        <f t="shared" si="105"/>
        <v>C85-R37</v>
      </c>
      <c r="V425">
        <v>85</v>
      </c>
      <c r="W425" s="470" t="s">
        <v>493</v>
      </c>
      <c r="X425" s="470" t="s">
        <v>494</v>
      </c>
      <c r="Y425">
        <v>37</v>
      </c>
      <c r="AA425" s="504">
        <v>409</v>
      </c>
    </row>
    <row r="426" spans="1:27" ht="12.75" customHeight="1">
      <c r="A426" s="403">
        <f t="shared" si="106"/>
        <v>410</v>
      </c>
      <c r="B426" s="527"/>
      <c r="C426" s="404" t="str">
        <f t="shared" si="102"/>
        <v>C85-R39</v>
      </c>
      <c r="D426" s="405">
        <v>0.40224537037037039</v>
      </c>
      <c r="E426" s="405">
        <v>0.40238425925925925</v>
      </c>
      <c r="F426" s="406">
        <f t="shared" si="115"/>
        <v>1.7</v>
      </c>
      <c r="G426" s="468">
        <f t="shared" si="115"/>
        <v>5.89</v>
      </c>
      <c r="H426" s="407">
        <f t="shared" si="115"/>
        <v>1.2</v>
      </c>
      <c r="I426" s="407">
        <f t="shared" si="108"/>
        <v>7.59</v>
      </c>
      <c r="J426" s="407">
        <f t="shared" si="103"/>
        <v>7.6999999994039534</v>
      </c>
      <c r="K426" s="408">
        <f t="shared" si="109"/>
        <v>0.10999999940395355</v>
      </c>
      <c r="L426" s="409">
        <f t="shared" si="110"/>
        <v>0.5</v>
      </c>
      <c r="M426" s="410">
        <f t="shared" si="111"/>
        <v>8.09</v>
      </c>
      <c r="N426" s="410">
        <f t="shared" si="112"/>
        <v>8.1999999994039534</v>
      </c>
      <c r="O426" s="411"/>
      <c r="P426" s="485">
        <f t="shared" ca="1" si="113"/>
        <v>0.46643518518519123</v>
      </c>
      <c r="Q426" s="484">
        <f t="shared" ca="1" si="114"/>
        <v>0.46659722222222827</v>
      </c>
      <c r="R426" s="486">
        <v>0.10999999940395355</v>
      </c>
      <c r="S426" s="486">
        <f t="shared" ca="1" si="104"/>
        <v>0.04</v>
      </c>
      <c r="T426">
        <v>19</v>
      </c>
      <c r="U426" s="469" t="str">
        <f t="shared" si="105"/>
        <v>C85-R39</v>
      </c>
      <c r="V426">
        <v>85</v>
      </c>
      <c r="W426" s="470" t="s">
        <v>493</v>
      </c>
      <c r="X426" s="470" t="s">
        <v>494</v>
      </c>
      <c r="Y426">
        <v>39</v>
      </c>
      <c r="AA426" s="504">
        <v>410</v>
      </c>
    </row>
    <row r="427" spans="1:27" ht="12.75" customHeight="1">
      <c r="A427" s="403">
        <f t="shared" si="106"/>
        <v>411</v>
      </c>
      <c r="B427" s="527" t="s">
        <v>523</v>
      </c>
      <c r="C427" s="404" t="str">
        <f t="shared" si="102"/>
        <v>C85-R41</v>
      </c>
      <c r="D427" s="405">
        <v>0.40251157407407406</v>
      </c>
      <c r="E427" s="405">
        <v>0.40266203703703701</v>
      </c>
      <c r="F427" s="406">
        <f t="shared" si="115"/>
        <v>1.7</v>
      </c>
      <c r="G427" s="468">
        <f t="shared" si="115"/>
        <v>5.89</v>
      </c>
      <c r="H427" s="407">
        <f t="shared" si="115"/>
        <v>1.2</v>
      </c>
      <c r="I427" s="407">
        <f t="shared" si="108"/>
        <v>7.59</v>
      </c>
      <c r="J427" s="407">
        <f t="shared" si="103"/>
        <v>7.7199999952316283</v>
      </c>
      <c r="K427" s="408">
        <f t="shared" si="109"/>
        <v>0.12999999523162842</v>
      </c>
      <c r="L427" s="409">
        <f t="shared" si="110"/>
        <v>0.5</v>
      </c>
      <c r="M427" s="410">
        <f t="shared" si="111"/>
        <v>8.09</v>
      </c>
      <c r="N427" s="410">
        <f t="shared" si="112"/>
        <v>8.2199999952316283</v>
      </c>
      <c r="O427" s="411"/>
      <c r="P427" s="485">
        <f t="shared" ca="1" si="113"/>
        <v>0.46682870370370977</v>
      </c>
      <c r="Q427" s="484">
        <f t="shared" ca="1" si="114"/>
        <v>0.46697916666667272</v>
      </c>
      <c r="R427" s="486">
        <v>0.12999999523162842</v>
      </c>
      <c r="S427" s="486">
        <f t="shared" ca="1" si="104"/>
        <v>0.04</v>
      </c>
      <c r="T427">
        <v>20</v>
      </c>
      <c r="U427" s="469" t="str">
        <f t="shared" si="105"/>
        <v>C85-R41</v>
      </c>
      <c r="V427">
        <v>85</v>
      </c>
      <c r="W427" s="470" t="s">
        <v>493</v>
      </c>
      <c r="X427" s="470" t="s">
        <v>494</v>
      </c>
      <c r="Y427">
        <v>41</v>
      </c>
      <c r="AA427" s="504">
        <v>411</v>
      </c>
    </row>
    <row r="428" spans="1:27" ht="12.75" customHeight="1">
      <c r="A428" s="403">
        <f t="shared" si="106"/>
        <v>412</v>
      </c>
      <c r="B428" s="527"/>
      <c r="C428" s="404" t="str">
        <f t="shared" si="102"/>
        <v>C85-R43</v>
      </c>
      <c r="D428" s="405">
        <v>0.40275462962962966</v>
      </c>
      <c r="E428" s="405">
        <v>0.40291666666666665</v>
      </c>
      <c r="F428" s="406">
        <f t="shared" si="115"/>
        <v>1.7</v>
      </c>
      <c r="G428" s="468">
        <f t="shared" si="115"/>
        <v>5.89</v>
      </c>
      <c r="H428" s="407">
        <f t="shared" si="115"/>
        <v>1.2</v>
      </c>
      <c r="I428" s="407">
        <f t="shared" si="108"/>
        <v>7.59</v>
      </c>
      <c r="J428" s="407">
        <f t="shared" si="103"/>
        <v>7.7099999973177908</v>
      </c>
      <c r="K428" s="408">
        <f t="shared" si="109"/>
        <v>0.11999999731779099</v>
      </c>
      <c r="L428" s="409">
        <f t="shared" si="110"/>
        <v>0.5</v>
      </c>
      <c r="M428" s="410">
        <f t="shared" si="111"/>
        <v>8.09</v>
      </c>
      <c r="N428" s="410">
        <f t="shared" si="112"/>
        <v>8.2099999973177908</v>
      </c>
      <c r="O428" s="411"/>
      <c r="P428" s="485">
        <f t="shared" ca="1" si="113"/>
        <v>0.46726851851852458</v>
      </c>
      <c r="Q428" s="484">
        <f t="shared" ca="1" si="114"/>
        <v>0.46740740740741349</v>
      </c>
      <c r="R428" s="486">
        <v>0.11999999731779099</v>
      </c>
      <c r="S428" s="486">
        <f t="shared" ca="1" si="104"/>
        <v>0.02</v>
      </c>
      <c r="T428">
        <v>21</v>
      </c>
      <c r="U428" s="469" t="str">
        <f t="shared" si="105"/>
        <v>C85-R43</v>
      </c>
      <c r="V428">
        <v>85</v>
      </c>
      <c r="W428" s="470" t="s">
        <v>493</v>
      </c>
      <c r="X428" s="470" t="s">
        <v>494</v>
      </c>
      <c r="Y428">
        <v>43</v>
      </c>
      <c r="AA428" s="504">
        <v>412</v>
      </c>
    </row>
    <row r="429" spans="1:27" ht="12.75" customHeight="1">
      <c r="A429" s="403">
        <f t="shared" si="106"/>
        <v>413</v>
      </c>
      <c r="B429" s="527"/>
      <c r="C429" s="404" t="str">
        <f t="shared" si="102"/>
        <v>C85-R45</v>
      </c>
      <c r="D429" s="405">
        <v>0.4029861111111111</v>
      </c>
      <c r="E429" s="405">
        <v>0.40313657407407405</v>
      </c>
      <c r="F429" s="406">
        <f t="shared" si="115"/>
        <v>1.7</v>
      </c>
      <c r="G429" s="468">
        <f t="shared" si="115"/>
        <v>5.89</v>
      </c>
      <c r="H429" s="407">
        <f t="shared" si="115"/>
        <v>1.2</v>
      </c>
      <c r="I429" s="407">
        <f t="shared" si="108"/>
        <v>7.59</v>
      </c>
      <c r="J429" s="407">
        <f t="shared" si="103"/>
        <v>7.7199999952316283</v>
      </c>
      <c r="K429" s="408">
        <f t="shared" si="109"/>
        <v>0.12999999523162842</v>
      </c>
      <c r="L429" s="409">
        <f t="shared" si="110"/>
        <v>0.5</v>
      </c>
      <c r="M429" s="410">
        <f t="shared" si="111"/>
        <v>8.09</v>
      </c>
      <c r="N429" s="410">
        <f t="shared" si="112"/>
        <v>8.2199999952316283</v>
      </c>
      <c r="O429" s="411"/>
      <c r="P429" s="485">
        <f t="shared" ca="1" si="113"/>
        <v>0.46769675925926535</v>
      </c>
      <c r="Q429" s="484">
        <f t="shared" ca="1" si="114"/>
        <v>0.46783564814815426</v>
      </c>
      <c r="R429" s="486">
        <v>0.12999999523162842</v>
      </c>
      <c r="S429" s="486">
        <f t="shared" ca="1" si="104"/>
        <v>0.03</v>
      </c>
      <c r="T429">
        <v>22</v>
      </c>
      <c r="U429" s="469" t="str">
        <f t="shared" si="105"/>
        <v>C85-R45</v>
      </c>
      <c r="V429">
        <v>85</v>
      </c>
      <c r="W429" s="470" t="s">
        <v>493</v>
      </c>
      <c r="X429" s="470" t="s">
        <v>494</v>
      </c>
      <c r="Y429">
        <v>45</v>
      </c>
      <c r="AA429" s="504">
        <v>413</v>
      </c>
    </row>
    <row r="430" spans="1:27" ht="12.75" customHeight="1">
      <c r="A430" s="403">
        <f t="shared" si="106"/>
        <v>414</v>
      </c>
      <c r="B430" s="527"/>
      <c r="C430" s="404" t="str">
        <f t="shared" si="102"/>
        <v>C85-R47</v>
      </c>
      <c r="D430" s="405">
        <v>0.4032175925925926</v>
      </c>
      <c r="E430" s="405">
        <v>0.40337962962962964</v>
      </c>
      <c r="F430" s="406">
        <f t="shared" si="115"/>
        <v>1.7</v>
      </c>
      <c r="G430" s="468">
        <f t="shared" si="115"/>
        <v>5.89</v>
      </c>
      <c r="H430" s="407">
        <f t="shared" si="115"/>
        <v>1.2</v>
      </c>
      <c r="I430" s="407">
        <f t="shared" si="108"/>
        <v>7.59</v>
      </c>
      <c r="J430" s="407">
        <f t="shared" si="103"/>
        <v>7.7099999973177908</v>
      </c>
      <c r="K430" s="408">
        <f t="shared" si="109"/>
        <v>0.11999999731779099</v>
      </c>
      <c r="L430" s="409">
        <f t="shared" si="110"/>
        <v>0.5</v>
      </c>
      <c r="M430" s="410">
        <f t="shared" si="111"/>
        <v>8.09</v>
      </c>
      <c r="N430" s="410">
        <f t="shared" si="112"/>
        <v>8.2099999973177908</v>
      </c>
      <c r="O430" s="411"/>
      <c r="P430" s="485">
        <f t="shared" ca="1" si="113"/>
        <v>0.46806712962963576</v>
      </c>
      <c r="Q430" s="484">
        <f t="shared" ca="1" si="114"/>
        <v>0.4682407407407469</v>
      </c>
      <c r="R430" s="486">
        <v>0.11999999731779099</v>
      </c>
      <c r="S430" s="486">
        <f t="shared" ca="1" si="104"/>
        <v>0.08</v>
      </c>
      <c r="T430">
        <v>23</v>
      </c>
      <c r="U430" s="469" t="str">
        <f t="shared" si="105"/>
        <v>C85-R47</v>
      </c>
      <c r="V430">
        <v>85</v>
      </c>
      <c r="W430" s="470" t="s">
        <v>493</v>
      </c>
      <c r="X430" s="470" t="s">
        <v>494</v>
      </c>
      <c r="Y430">
        <v>47</v>
      </c>
      <c r="AA430" s="504">
        <v>414</v>
      </c>
    </row>
    <row r="431" spans="1:27" ht="12.75" customHeight="1">
      <c r="A431" s="403">
        <f t="shared" si="106"/>
        <v>415</v>
      </c>
      <c r="B431" s="527"/>
      <c r="C431" s="404" t="str">
        <f t="shared" si="102"/>
        <v>C86-R46</v>
      </c>
      <c r="D431" s="405">
        <v>0.4034490740740741</v>
      </c>
      <c r="E431" s="405">
        <v>0.40361111111111109</v>
      </c>
      <c r="F431" s="406">
        <f t="shared" si="115"/>
        <v>1.7</v>
      </c>
      <c r="G431" s="468">
        <f t="shared" si="115"/>
        <v>5.89</v>
      </c>
      <c r="H431" s="407">
        <f t="shared" si="115"/>
        <v>1.2</v>
      </c>
      <c r="I431" s="407">
        <f t="shared" si="108"/>
        <v>7.59</v>
      </c>
      <c r="J431" s="407">
        <f t="shared" si="103"/>
        <v>7.609999999552965</v>
      </c>
      <c r="K431" s="408">
        <f t="shared" si="109"/>
        <v>1.9999999552965164E-2</v>
      </c>
      <c r="L431" s="409">
        <f t="shared" si="110"/>
        <v>0.5</v>
      </c>
      <c r="M431" s="410">
        <f t="shared" si="111"/>
        <v>8.09</v>
      </c>
      <c r="N431" s="410">
        <f t="shared" si="112"/>
        <v>8.109999999552965</v>
      </c>
      <c r="O431" s="411"/>
      <c r="P431" s="485">
        <f t="shared" ca="1" si="113"/>
        <v>0.46851851851852466</v>
      </c>
      <c r="Q431" s="484">
        <f t="shared" ca="1" si="114"/>
        <v>0.46868055555556171</v>
      </c>
      <c r="R431" s="486">
        <v>1.9999999552965164E-2</v>
      </c>
      <c r="S431" s="486">
        <f t="shared" ca="1" si="104"/>
        <v>0.02</v>
      </c>
      <c r="T431">
        <v>1</v>
      </c>
      <c r="U431" s="469" t="str">
        <f t="shared" si="105"/>
        <v>C86-R46</v>
      </c>
      <c r="V431">
        <v>86</v>
      </c>
      <c r="W431" s="470" t="s">
        <v>493</v>
      </c>
      <c r="X431" s="470" t="s">
        <v>494</v>
      </c>
      <c r="Y431">
        <v>46</v>
      </c>
      <c r="AA431" s="504">
        <v>415</v>
      </c>
    </row>
    <row r="432" spans="1:27" ht="12.75" customHeight="1">
      <c r="A432" s="403">
        <f t="shared" si="106"/>
        <v>416</v>
      </c>
      <c r="B432" s="527"/>
      <c r="C432" s="404" t="str">
        <f t="shared" si="102"/>
        <v>C86-R44</v>
      </c>
      <c r="D432" s="405">
        <v>0.4037384259259259</v>
      </c>
      <c r="E432" s="405">
        <v>0.40391203703703704</v>
      </c>
      <c r="F432" s="406">
        <f t="shared" si="115"/>
        <v>1.7</v>
      </c>
      <c r="G432" s="468">
        <f t="shared" si="115"/>
        <v>5.89</v>
      </c>
      <c r="H432" s="407">
        <f t="shared" si="115"/>
        <v>1.2</v>
      </c>
      <c r="I432" s="407">
        <f t="shared" si="108"/>
        <v>7.59</v>
      </c>
      <c r="J432" s="407">
        <f t="shared" si="103"/>
        <v>7.6199999993294476</v>
      </c>
      <c r="K432" s="408">
        <f t="shared" si="109"/>
        <v>2.9999999329447746E-2</v>
      </c>
      <c r="L432" s="409">
        <f t="shared" si="110"/>
        <v>0.5</v>
      </c>
      <c r="M432" s="410">
        <f t="shared" si="111"/>
        <v>8.09</v>
      </c>
      <c r="N432" s="410">
        <f t="shared" si="112"/>
        <v>8.1199999993294476</v>
      </c>
      <c r="O432" s="411"/>
      <c r="P432" s="485">
        <f t="shared" ca="1" si="113"/>
        <v>0.46892361111111724</v>
      </c>
      <c r="Q432" s="484">
        <f t="shared" ca="1" si="114"/>
        <v>0.46909722222222838</v>
      </c>
      <c r="R432" s="486">
        <v>2.9999999329447746E-2</v>
      </c>
      <c r="S432" s="486">
        <f t="shared" ca="1" si="104"/>
        <v>0.13</v>
      </c>
      <c r="T432">
        <v>2</v>
      </c>
      <c r="U432" s="469" t="str">
        <f t="shared" si="105"/>
        <v>C86-R44</v>
      </c>
      <c r="V432">
        <v>86</v>
      </c>
      <c r="W432" s="470" t="s">
        <v>493</v>
      </c>
      <c r="X432" s="470" t="s">
        <v>494</v>
      </c>
      <c r="Y432">
        <v>44</v>
      </c>
      <c r="AA432" s="504">
        <v>416</v>
      </c>
    </row>
    <row r="433" spans="1:27" ht="12.75" customHeight="1">
      <c r="A433" s="403">
        <f t="shared" si="106"/>
        <v>417</v>
      </c>
      <c r="B433" s="527"/>
      <c r="C433" s="404" t="str">
        <f t="shared" si="102"/>
        <v>C86-R42</v>
      </c>
      <c r="D433" s="405">
        <v>0.40399305555555554</v>
      </c>
      <c r="E433" s="405">
        <v>0.40415509259259258</v>
      </c>
      <c r="F433" s="406">
        <f t="shared" si="115"/>
        <v>1.7</v>
      </c>
      <c r="G433" s="468">
        <f t="shared" si="115"/>
        <v>5.89</v>
      </c>
      <c r="H433" s="407">
        <f t="shared" si="115"/>
        <v>1.2</v>
      </c>
      <c r="I433" s="407">
        <f t="shared" si="108"/>
        <v>7.59</v>
      </c>
      <c r="J433" s="407">
        <f t="shared" si="103"/>
        <v>7.6699999982118605</v>
      </c>
      <c r="K433" s="408">
        <f t="shared" si="109"/>
        <v>7.9999998211860657E-2</v>
      </c>
      <c r="L433" s="409">
        <f t="shared" si="110"/>
        <v>0.5</v>
      </c>
      <c r="M433" s="410">
        <f t="shared" si="111"/>
        <v>8.09</v>
      </c>
      <c r="N433" s="410">
        <f t="shared" si="112"/>
        <v>8.1699999982118605</v>
      </c>
      <c r="O433" s="411"/>
      <c r="P433" s="485">
        <f t="shared" ca="1" si="113"/>
        <v>0.46937500000000615</v>
      </c>
      <c r="Q433" s="484">
        <f t="shared" ca="1" si="114"/>
        <v>0.46953703703704319</v>
      </c>
      <c r="R433" s="486">
        <v>7.9999998211860657E-2</v>
      </c>
      <c r="S433" s="486">
        <f t="shared" ca="1" si="104"/>
        <v>0.04</v>
      </c>
      <c r="T433">
        <v>3</v>
      </c>
      <c r="U433" s="469" t="str">
        <f t="shared" si="105"/>
        <v>C86-R42</v>
      </c>
      <c r="V433">
        <v>86</v>
      </c>
      <c r="W433" s="470" t="s">
        <v>493</v>
      </c>
      <c r="X433" s="470" t="s">
        <v>494</v>
      </c>
      <c r="Y433">
        <v>42</v>
      </c>
      <c r="AA433" s="504">
        <v>417</v>
      </c>
    </row>
    <row r="434" spans="1:27" ht="12.75" customHeight="1">
      <c r="A434" s="403">
        <f t="shared" si="106"/>
        <v>418</v>
      </c>
      <c r="B434" s="527"/>
      <c r="C434" s="404" t="str">
        <f t="shared" si="102"/>
        <v>C86-R40</v>
      </c>
      <c r="D434" s="405">
        <v>0.40423611111111113</v>
      </c>
      <c r="E434" s="405">
        <v>0.40439814814814817</v>
      </c>
      <c r="F434" s="406">
        <f t="shared" si="115"/>
        <v>1.7</v>
      </c>
      <c r="G434" s="468">
        <f t="shared" si="115"/>
        <v>5.89</v>
      </c>
      <c r="H434" s="407">
        <f t="shared" si="115"/>
        <v>1.2</v>
      </c>
      <c r="I434" s="407">
        <f t="shared" si="108"/>
        <v>7.59</v>
      </c>
      <c r="J434" s="407">
        <f t="shared" si="103"/>
        <v>7.6299999991059302</v>
      </c>
      <c r="K434" s="408">
        <f t="shared" si="109"/>
        <v>3.9999999105930328E-2</v>
      </c>
      <c r="L434" s="409">
        <f t="shared" si="110"/>
        <v>0.5</v>
      </c>
      <c r="M434" s="410">
        <f t="shared" si="111"/>
        <v>8.09</v>
      </c>
      <c r="N434" s="410">
        <f t="shared" si="112"/>
        <v>8.1299999991059302</v>
      </c>
      <c r="O434" s="411"/>
      <c r="P434" s="485">
        <f t="shared" ca="1" si="113"/>
        <v>0.46979166666667282</v>
      </c>
      <c r="Q434" s="484">
        <f t="shared" ca="1" si="114"/>
        <v>0.46993055555556174</v>
      </c>
      <c r="R434" s="486">
        <v>3.9999999105930328E-2</v>
      </c>
      <c r="S434" s="486">
        <f t="shared" ca="1" si="104"/>
        <v>0.1</v>
      </c>
      <c r="T434">
        <v>4</v>
      </c>
      <c r="U434" s="469" t="str">
        <f t="shared" si="105"/>
        <v>C86-R40</v>
      </c>
      <c r="V434">
        <v>86</v>
      </c>
      <c r="W434" s="470" t="s">
        <v>493</v>
      </c>
      <c r="X434" s="470" t="s">
        <v>494</v>
      </c>
      <c r="Y434">
        <v>40</v>
      </c>
      <c r="AA434" s="504">
        <v>418</v>
      </c>
    </row>
    <row r="435" spans="1:27" ht="12.75" customHeight="1">
      <c r="A435" s="403">
        <f t="shared" si="106"/>
        <v>419</v>
      </c>
      <c r="B435" s="527"/>
      <c r="C435" s="404" t="str">
        <f t="shared" si="102"/>
        <v>C86-R38</v>
      </c>
      <c r="D435" s="405">
        <v>0.40449074074074076</v>
      </c>
      <c r="E435" s="405">
        <v>0.40464120370370371</v>
      </c>
      <c r="F435" s="406">
        <f t="shared" ref="F435:H450" si="116">F434</f>
        <v>1.7</v>
      </c>
      <c r="G435" s="468">
        <f t="shared" si="116"/>
        <v>5.89</v>
      </c>
      <c r="H435" s="407">
        <f t="shared" si="116"/>
        <v>1.2</v>
      </c>
      <c r="I435" s="407">
        <f t="shared" si="108"/>
        <v>7.59</v>
      </c>
      <c r="J435" s="407">
        <f t="shared" si="103"/>
        <v>7.6400000007450579</v>
      </c>
      <c r="K435" s="408">
        <f t="shared" si="109"/>
        <v>5.000000074505806E-2</v>
      </c>
      <c r="L435" s="409">
        <f t="shared" si="110"/>
        <v>0.5</v>
      </c>
      <c r="M435" s="410">
        <f t="shared" si="111"/>
        <v>8.09</v>
      </c>
      <c r="N435" s="410">
        <f t="shared" si="112"/>
        <v>8.1400000007450579</v>
      </c>
      <c r="O435" s="411"/>
      <c r="P435" s="485">
        <f t="shared" ca="1" si="113"/>
        <v>0.47019675925926546</v>
      </c>
      <c r="Q435" s="484">
        <f t="shared" ca="1" si="114"/>
        <v>0.47035879629630251</v>
      </c>
      <c r="R435" s="486">
        <v>5.000000074505806E-2</v>
      </c>
      <c r="S435" s="486">
        <f t="shared" ca="1" si="104"/>
        <v>0.12</v>
      </c>
      <c r="T435">
        <v>5</v>
      </c>
      <c r="U435" s="469" t="str">
        <f t="shared" si="105"/>
        <v>C86-R38</v>
      </c>
      <c r="V435">
        <v>86</v>
      </c>
      <c r="W435" s="470" t="s">
        <v>493</v>
      </c>
      <c r="X435" s="470" t="s">
        <v>494</v>
      </c>
      <c r="Y435">
        <v>38</v>
      </c>
      <c r="AA435" s="504">
        <v>419</v>
      </c>
    </row>
    <row r="436" spans="1:27" ht="12.75" customHeight="1">
      <c r="A436" s="403">
        <f t="shared" si="106"/>
        <v>420</v>
      </c>
      <c r="B436" s="527"/>
      <c r="C436" s="404" t="str">
        <f t="shared" si="102"/>
        <v>C86-R36</v>
      </c>
      <c r="D436" s="405">
        <v>0.40472222222222221</v>
      </c>
      <c r="E436" s="405">
        <v>0.40487268518518521</v>
      </c>
      <c r="F436" s="406">
        <f t="shared" si="116"/>
        <v>1.7</v>
      </c>
      <c r="G436" s="468">
        <f t="shared" si="116"/>
        <v>5.89</v>
      </c>
      <c r="H436" s="407">
        <f t="shared" si="116"/>
        <v>1.2</v>
      </c>
      <c r="I436" s="407">
        <f t="shared" si="108"/>
        <v>7.59</v>
      </c>
      <c r="J436" s="407">
        <f t="shared" si="103"/>
        <v>7.6400000007450579</v>
      </c>
      <c r="K436" s="408">
        <f t="shared" si="109"/>
        <v>5.000000074505806E-2</v>
      </c>
      <c r="L436" s="409">
        <f t="shared" si="110"/>
        <v>0.5</v>
      </c>
      <c r="M436" s="410">
        <f t="shared" si="111"/>
        <v>8.09</v>
      </c>
      <c r="N436" s="410">
        <f t="shared" si="112"/>
        <v>8.1400000007450579</v>
      </c>
      <c r="O436" s="411"/>
      <c r="P436" s="485">
        <f t="shared" ca="1" si="113"/>
        <v>0.47059027777778401</v>
      </c>
      <c r="Q436" s="484">
        <f t="shared" ca="1" si="114"/>
        <v>0.47072916666667292</v>
      </c>
      <c r="R436" s="486">
        <v>5.000000074505806E-2</v>
      </c>
      <c r="S436" s="486">
        <f t="shared" ca="1" si="104"/>
        <v>0.15</v>
      </c>
      <c r="T436">
        <v>6</v>
      </c>
      <c r="U436" s="469" t="str">
        <f t="shared" si="105"/>
        <v>C86-R36</v>
      </c>
      <c r="V436">
        <v>86</v>
      </c>
      <c r="W436" s="470" t="s">
        <v>493</v>
      </c>
      <c r="X436" s="470" t="s">
        <v>494</v>
      </c>
      <c r="Y436">
        <v>36</v>
      </c>
      <c r="AA436" s="504">
        <v>420</v>
      </c>
    </row>
    <row r="437" spans="1:27" ht="12.75" customHeight="1">
      <c r="A437" s="403">
        <f t="shared" si="106"/>
        <v>421</v>
      </c>
      <c r="B437" s="527"/>
      <c r="C437" s="404" t="str">
        <f t="shared" si="102"/>
        <v>C86-R34</v>
      </c>
      <c r="D437" s="405">
        <v>0.40498842592592593</v>
      </c>
      <c r="E437" s="405">
        <v>0.40516203703703701</v>
      </c>
      <c r="F437" s="406">
        <f t="shared" si="116"/>
        <v>1.7</v>
      </c>
      <c r="G437" s="468">
        <f t="shared" si="116"/>
        <v>5.89</v>
      </c>
      <c r="H437" s="407">
        <f t="shared" si="116"/>
        <v>1.2</v>
      </c>
      <c r="I437" s="407">
        <f t="shared" si="108"/>
        <v>7.59</v>
      </c>
      <c r="J437" s="407">
        <f t="shared" si="103"/>
        <v>7.6600000002980231</v>
      </c>
      <c r="K437" s="408">
        <f t="shared" si="109"/>
        <v>7.0000000298023224E-2</v>
      </c>
      <c r="L437" s="409">
        <f t="shared" si="110"/>
        <v>0.5</v>
      </c>
      <c r="M437" s="410">
        <f t="shared" si="111"/>
        <v>8.09</v>
      </c>
      <c r="N437" s="410">
        <f t="shared" si="112"/>
        <v>8.1600000002980231</v>
      </c>
      <c r="O437" s="411"/>
      <c r="P437" s="485">
        <f t="shared" ca="1" si="113"/>
        <v>0.47098379629630255</v>
      </c>
      <c r="Q437" s="484">
        <f t="shared" ca="1" si="114"/>
        <v>0.47112268518519146</v>
      </c>
      <c r="R437" s="486">
        <v>7.0000000298023224E-2</v>
      </c>
      <c r="S437" s="486">
        <f t="shared" ca="1" si="104"/>
        <v>0.06</v>
      </c>
      <c r="T437">
        <v>7</v>
      </c>
      <c r="U437" s="469" t="str">
        <f t="shared" si="105"/>
        <v>C86-R34</v>
      </c>
      <c r="V437">
        <v>86</v>
      </c>
      <c r="W437" s="470" t="s">
        <v>493</v>
      </c>
      <c r="X437" s="470" t="s">
        <v>494</v>
      </c>
      <c r="Y437">
        <v>34</v>
      </c>
      <c r="AA437" s="504">
        <v>421</v>
      </c>
    </row>
    <row r="438" spans="1:27" ht="12.75" customHeight="1">
      <c r="A438" s="403">
        <f t="shared" si="106"/>
        <v>422</v>
      </c>
      <c r="B438" s="527"/>
      <c r="C438" s="404" t="str">
        <f t="shared" si="102"/>
        <v>C86-R32</v>
      </c>
      <c r="D438" s="405">
        <v>0.4052662037037037</v>
      </c>
      <c r="E438" s="405">
        <v>0.40541666666666665</v>
      </c>
      <c r="F438" s="406">
        <f t="shared" si="116"/>
        <v>1.7</v>
      </c>
      <c r="G438" s="468">
        <f t="shared" si="116"/>
        <v>5.89</v>
      </c>
      <c r="H438" s="407">
        <f t="shared" si="116"/>
        <v>1.2</v>
      </c>
      <c r="I438" s="407">
        <f t="shared" si="108"/>
        <v>7.59</v>
      </c>
      <c r="J438" s="407">
        <f t="shared" si="103"/>
        <v>7.609999999552965</v>
      </c>
      <c r="K438" s="408">
        <f t="shared" si="109"/>
        <v>1.9999999552965164E-2</v>
      </c>
      <c r="L438" s="409">
        <f t="shared" si="110"/>
        <v>0.5</v>
      </c>
      <c r="M438" s="410">
        <f t="shared" si="111"/>
        <v>8.09</v>
      </c>
      <c r="N438" s="410">
        <f t="shared" si="112"/>
        <v>8.109999999552965</v>
      </c>
      <c r="O438" s="411"/>
      <c r="P438" s="485">
        <f t="shared" ca="1" si="113"/>
        <v>0.47137731481482109</v>
      </c>
      <c r="Q438" s="484">
        <f t="shared" ca="1" si="114"/>
        <v>0.47152777777778404</v>
      </c>
      <c r="R438" s="486">
        <v>1.9999999552965164E-2</v>
      </c>
      <c r="S438" s="486">
        <f t="shared" ca="1" si="104"/>
        <v>0.09</v>
      </c>
      <c r="T438">
        <v>8</v>
      </c>
      <c r="U438" s="469" t="str">
        <f t="shared" si="105"/>
        <v>C86-R32</v>
      </c>
      <c r="V438">
        <v>86</v>
      </c>
      <c r="W438" s="470" t="s">
        <v>493</v>
      </c>
      <c r="X438" s="470" t="s">
        <v>494</v>
      </c>
      <c r="Y438">
        <v>32</v>
      </c>
      <c r="AA438" s="504">
        <v>422</v>
      </c>
    </row>
    <row r="439" spans="1:27" ht="12.75" customHeight="1">
      <c r="A439" s="403">
        <f t="shared" si="106"/>
        <v>423</v>
      </c>
      <c r="B439" s="527"/>
      <c r="C439" s="404" t="str">
        <f t="shared" si="102"/>
        <v>C86-R30</v>
      </c>
      <c r="D439" s="405">
        <v>0.40553240740740742</v>
      </c>
      <c r="E439" s="405">
        <v>0.40567129629629628</v>
      </c>
      <c r="F439" s="406">
        <f t="shared" si="116"/>
        <v>1.7</v>
      </c>
      <c r="G439" s="468">
        <f t="shared" si="116"/>
        <v>5.89</v>
      </c>
      <c r="H439" s="407">
        <f t="shared" si="116"/>
        <v>1.2</v>
      </c>
      <c r="I439" s="407">
        <f t="shared" si="108"/>
        <v>7.59</v>
      </c>
      <c r="J439" s="407">
        <f t="shared" si="103"/>
        <v>7.6800000035762785</v>
      </c>
      <c r="K439" s="408">
        <f t="shared" si="109"/>
        <v>9.0000003576278687E-2</v>
      </c>
      <c r="L439" s="409">
        <f t="shared" si="110"/>
        <v>0.5</v>
      </c>
      <c r="M439" s="410">
        <f t="shared" si="111"/>
        <v>8.09</v>
      </c>
      <c r="N439" s="410">
        <f t="shared" si="112"/>
        <v>8.1800000035762785</v>
      </c>
      <c r="O439" s="411"/>
      <c r="P439" s="485">
        <f t="shared" ca="1" si="113"/>
        <v>0.47180555555556181</v>
      </c>
      <c r="Q439" s="484">
        <f t="shared" ca="1" si="114"/>
        <v>0.47196759259259885</v>
      </c>
      <c r="R439" s="486">
        <v>9.0000003576278687E-2</v>
      </c>
      <c r="S439" s="486">
        <f t="shared" ca="1" si="104"/>
        <v>0.15</v>
      </c>
      <c r="T439">
        <v>9</v>
      </c>
      <c r="U439" s="469" t="str">
        <f t="shared" si="105"/>
        <v>C86-R30</v>
      </c>
      <c r="V439">
        <v>86</v>
      </c>
      <c r="W439" s="470" t="s">
        <v>493</v>
      </c>
      <c r="X439" s="470" t="s">
        <v>494</v>
      </c>
      <c r="Y439">
        <v>30</v>
      </c>
      <c r="AA439" s="504">
        <v>423</v>
      </c>
    </row>
    <row r="440" spans="1:27" ht="12.75" customHeight="1">
      <c r="A440" s="403">
        <f t="shared" si="106"/>
        <v>424</v>
      </c>
      <c r="B440" s="527"/>
      <c r="C440" s="404" t="str">
        <f t="shared" si="102"/>
        <v>C86-R28</v>
      </c>
      <c r="D440" s="405">
        <v>0.40578703703703706</v>
      </c>
      <c r="E440" s="405">
        <v>0.40592592592592591</v>
      </c>
      <c r="F440" s="406">
        <f t="shared" si="116"/>
        <v>1.7</v>
      </c>
      <c r="G440" s="468">
        <f t="shared" si="116"/>
        <v>5.89</v>
      </c>
      <c r="H440" s="407">
        <f t="shared" si="116"/>
        <v>1.2</v>
      </c>
      <c r="I440" s="407">
        <f t="shared" si="108"/>
        <v>7.59</v>
      </c>
      <c r="J440" s="407">
        <f t="shared" si="103"/>
        <v>7.6400000007450579</v>
      </c>
      <c r="K440" s="408">
        <f t="shared" si="109"/>
        <v>5.000000074505806E-2</v>
      </c>
      <c r="L440" s="409">
        <f t="shared" si="110"/>
        <v>0.5</v>
      </c>
      <c r="M440" s="410">
        <f t="shared" si="111"/>
        <v>8.09</v>
      </c>
      <c r="N440" s="410">
        <f t="shared" si="112"/>
        <v>8.1400000007450579</v>
      </c>
      <c r="O440" s="411"/>
      <c r="P440" s="485">
        <f t="shared" ca="1" si="113"/>
        <v>0.47221064814815439</v>
      </c>
      <c r="Q440" s="484">
        <f t="shared" ca="1" si="114"/>
        <v>0.47236111111111734</v>
      </c>
      <c r="R440" s="486">
        <v>5.000000074505806E-2</v>
      </c>
      <c r="S440" s="486">
        <f t="shared" ca="1" si="104"/>
        <v>0.1</v>
      </c>
      <c r="T440">
        <v>10</v>
      </c>
      <c r="U440" s="469" t="str">
        <f t="shared" si="105"/>
        <v>C86-R28</v>
      </c>
      <c r="V440">
        <v>86</v>
      </c>
      <c r="W440" s="470" t="s">
        <v>493</v>
      </c>
      <c r="X440" s="470" t="s">
        <v>494</v>
      </c>
      <c r="Y440">
        <v>28</v>
      </c>
      <c r="AA440" s="504">
        <v>424</v>
      </c>
    </row>
    <row r="441" spans="1:27" ht="12.75" customHeight="1">
      <c r="A441" s="403">
        <f t="shared" si="106"/>
        <v>425</v>
      </c>
      <c r="B441" s="527"/>
      <c r="C441" s="404" t="str">
        <f t="shared" si="102"/>
        <v>C86-R26</v>
      </c>
      <c r="D441" s="405">
        <v>0.40606481481481482</v>
      </c>
      <c r="E441" s="405">
        <v>0.40621527777777777</v>
      </c>
      <c r="F441" s="406">
        <f t="shared" si="116"/>
        <v>1.7</v>
      </c>
      <c r="G441" s="468">
        <f t="shared" si="116"/>
        <v>5.89</v>
      </c>
      <c r="H441" s="407">
        <f t="shared" si="116"/>
        <v>1.2</v>
      </c>
      <c r="I441" s="407">
        <f t="shared" si="108"/>
        <v>7.59</v>
      </c>
      <c r="J441" s="407">
        <f t="shared" si="103"/>
        <v>7.690000001490116</v>
      </c>
      <c r="K441" s="408">
        <f t="shared" si="109"/>
        <v>0.10000000149011612</v>
      </c>
      <c r="L441" s="409">
        <f t="shared" si="110"/>
        <v>0.5</v>
      </c>
      <c r="M441" s="410">
        <f t="shared" si="111"/>
        <v>8.09</v>
      </c>
      <c r="N441" s="410">
        <f t="shared" si="112"/>
        <v>8.190000001490116</v>
      </c>
      <c r="O441" s="411"/>
      <c r="P441" s="485">
        <f t="shared" ca="1" si="113"/>
        <v>0.47262731481482106</v>
      </c>
      <c r="Q441" s="484">
        <f t="shared" ca="1" si="114"/>
        <v>0.47277777777778401</v>
      </c>
      <c r="R441" s="486">
        <v>0.10000000149011612</v>
      </c>
      <c r="S441" s="486">
        <f t="shared" ca="1" si="104"/>
        <v>0.09</v>
      </c>
      <c r="T441">
        <v>11</v>
      </c>
      <c r="U441" s="469" t="str">
        <f t="shared" si="105"/>
        <v>C86-R26</v>
      </c>
      <c r="V441">
        <v>86</v>
      </c>
      <c r="W441" s="470" t="s">
        <v>493</v>
      </c>
      <c r="X441" s="470" t="s">
        <v>494</v>
      </c>
      <c r="Y441">
        <v>26</v>
      </c>
      <c r="AA441" s="504">
        <v>425</v>
      </c>
    </row>
    <row r="442" spans="1:27" ht="12.75" customHeight="1">
      <c r="A442" s="403">
        <f t="shared" si="106"/>
        <v>426</v>
      </c>
      <c r="B442" s="527"/>
      <c r="C442" s="404" t="str">
        <f t="shared" si="102"/>
        <v>C86-R24</v>
      </c>
      <c r="D442" s="405">
        <v>0.40633101851851849</v>
      </c>
      <c r="E442" s="405">
        <v>0.40650462962962963</v>
      </c>
      <c r="F442" s="406">
        <f t="shared" si="116"/>
        <v>1.7</v>
      </c>
      <c r="G442" s="468">
        <f t="shared" si="116"/>
        <v>5.89</v>
      </c>
      <c r="H442" s="407">
        <f t="shared" si="116"/>
        <v>1.2</v>
      </c>
      <c r="I442" s="407">
        <f t="shared" si="108"/>
        <v>7.59</v>
      </c>
      <c r="J442" s="407">
        <f t="shared" si="103"/>
        <v>7.6600000002980231</v>
      </c>
      <c r="K442" s="408">
        <f t="shared" si="109"/>
        <v>7.0000000298023224E-2</v>
      </c>
      <c r="L442" s="409">
        <f t="shared" si="110"/>
        <v>0.5</v>
      </c>
      <c r="M442" s="410">
        <f t="shared" si="111"/>
        <v>8.09</v>
      </c>
      <c r="N442" s="410">
        <f t="shared" si="112"/>
        <v>8.1600000002980231</v>
      </c>
      <c r="O442" s="411"/>
      <c r="P442" s="485">
        <f t="shared" ca="1" si="113"/>
        <v>0.47304398148148774</v>
      </c>
      <c r="Q442" s="484">
        <f t="shared" ca="1" si="114"/>
        <v>0.47321759259259888</v>
      </c>
      <c r="R442" s="486">
        <v>7.0000000298023224E-2</v>
      </c>
      <c r="S442" s="486">
        <f t="shared" ca="1" si="104"/>
        <v>0.04</v>
      </c>
      <c r="T442">
        <v>12</v>
      </c>
      <c r="U442" s="469" t="str">
        <f t="shared" si="105"/>
        <v>C86-R24</v>
      </c>
      <c r="V442">
        <v>86</v>
      </c>
      <c r="W442" s="470" t="s">
        <v>493</v>
      </c>
      <c r="X442" s="470" t="s">
        <v>494</v>
      </c>
      <c r="Y442">
        <v>24</v>
      </c>
      <c r="AA442" s="504">
        <v>426</v>
      </c>
    </row>
    <row r="443" spans="1:27" ht="12.75" customHeight="1">
      <c r="A443" s="403">
        <f t="shared" si="106"/>
        <v>427</v>
      </c>
      <c r="B443" s="527"/>
      <c r="C443" s="404" t="str">
        <f t="shared" si="102"/>
        <v>C86-R22</v>
      </c>
      <c r="D443" s="405">
        <v>0.40658564814814813</v>
      </c>
      <c r="E443" s="405">
        <v>0.40675925925925926</v>
      </c>
      <c r="F443" s="406">
        <f t="shared" si="116"/>
        <v>1.7</v>
      </c>
      <c r="G443" s="468">
        <f t="shared" si="116"/>
        <v>5.89</v>
      </c>
      <c r="H443" s="407">
        <f t="shared" si="116"/>
        <v>1.2</v>
      </c>
      <c r="I443" s="407">
        <f t="shared" si="108"/>
        <v>7.59</v>
      </c>
      <c r="J443" s="407">
        <f t="shared" si="103"/>
        <v>7.6600000002980231</v>
      </c>
      <c r="K443" s="408">
        <f t="shared" si="109"/>
        <v>7.0000000298023224E-2</v>
      </c>
      <c r="L443" s="409">
        <f t="shared" si="110"/>
        <v>0.5</v>
      </c>
      <c r="M443" s="410">
        <f t="shared" si="111"/>
        <v>8.09</v>
      </c>
      <c r="N443" s="410">
        <f t="shared" si="112"/>
        <v>8.1600000002980231</v>
      </c>
      <c r="O443" s="411"/>
      <c r="P443" s="485">
        <f t="shared" ca="1" si="113"/>
        <v>0.47346064814815442</v>
      </c>
      <c r="Q443" s="484">
        <f t="shared" ca="1" si="114"/>
        <v>0.47361111111111737</v>
      </c>
      <c r="R443" s="486">
        <v>7.0000000298023224E-2</v>
      </c>
      <c r="S443" s="486">
        <f t="shared" ca="1" si="104"/>
        <v>0.13</v>
      </c>
      <c r="T443">
        <v>13</v>
      </c>
      <c r="U443" s="469" t="str">
        <f t="shared" si="105"/>
        <v>C86-R22</v>
      </c>
      <c r="V443">
        <v>86</v>
      </c>
      <c r="W443" s="470" t="s">
        <v>493</v>
      </c>
      <c r="X443" s="470" t="s">
        <v>494</v>
      </c>
      <c r="Y443">
        <v>22</v>
      </c>
      <c r="AA443" s="504">
        <v>427</v>
      </c>
    </row>
    <row r="444" spans="1:27" ht="12.75" customHeight="1">
      <c r="A444" s="403">
        <f t="shared" si="106"/>
        <v>428</v>
      </c>
      <c r="B444" s="527"/>
      <c r="C444" s="404" t="str">
        <f t="shared" si="102"/>
        <v>C86-R20</v>
      </c>
      <c r="D444" s="405">
        <v>0.40687499999999999</v>
      </c>
      <c r="E444" s="405">
        <v>0.40704861111111112</v>
      </c>
      <c r="F444" s="406">
        <f t="shared" si="116"/>
        <v>1.7</v>
      </c>
      <c r="G444" s="468">
        <f t="shared" si="116"/>
        <v>5.89</v>
      </c>
      <c r="H444" s="407">
        <f t="shared" si="116"/>
        <v>1.2</v>
      </c>
      <c r="I444" s="407">
        <f t="shared" si="108"/>
        <v>7.59</v>
      </c>
      <c r="J444" s="407">
        <f t="shared" si="103"/>
        <v>7.690000001490116</v>
      </c>
      <c r="K444" s="408">
        <f t="shared" si="109"/>
        <v>0.10000000149011612</v>
      </c>
      <c r="L444" s="409">
        <f t="shared" si="110"/>
        <v>0.5</v>
      </c>
      <c r="M444" s="410">
        <f t="shared" si="111"/>
        <v>8.09</v>
      </c>
      <c r="N444" s="410">
        <f t="shared" si="112"/>
        <v>8.190000001490116</v>
      </c>
      <c r="O444" s="411"/>
      <c r="P444" s="485">
        <f t="shared" ca="1" si="113"/>
        <v>0.4738541666666729</v>
      </c>
      <c r="Q444" s="484">
        <f t="shared" ca="1" si="114"/>
        <v>0.47399305555556182</v>
      </c>
      <c r="R444" s="486">
        <v>0.10000000149011612</v>
      </c>
      <c r="S444" s="486">
        <f t="shared" ca="1" si="104"/>
        <v>7.0000000000000007E-2</v>
      </c>
      <c r="T444">
        <v>14</v>
      </c>
      <c r="U444" s="469" t="str">
        <f t="shared" si="105"/>
        <v>C86-R20</v>
      </c>
      <c r="V444">
        <v>86</v>
      </c>
      <c r="W444" s="470" t="s">
        <v>493</v>
      </c>
      <c r="X444" s="470" t="s">
        <v>494</v>
      </c>
      <c r="Y444">
        <v>20</v>
      </c>
      <c r="AA444" s="504">
        <v>428</v>
      </c>
    </row>
    <row r="445" spans="1:27" ht="12.75" customHeight="1">
      <c r="A445" s="403">
        <f t="shared" si="106"/>
        <v>429</v>
      </c>
      <c r="B445" s="527"/>
      <c r="C445" s="404" t="str">
        <f t="shared" si="102"/>
        <v>C86-R18</v>
      </c>
      <c r="D445" s="405">
        <v>0.40715277777777775</v>
      </c>
      <c r="E445" s="405">
        <v>0.40729166666666666</v>
      </c>
      <c r="F445" s="406">
        <f t="shared" si="116"/>
        <v>1.7</v>
      </c>
      <c r="G445" s="468">
        <f t="shared" si="116"/>
        <v>5.89</v>
      </c>
      <c r="H445" s="407">
        <f t="shared" si="116"/>
        <v>1.2</v>
      </c>
      <c r="I445" s="407">
        <f t="shared" si="108"/>
        <v>7.59</v>
      </c>
      <c r="J445" s="407">
        <f t="shared" si="103"/>
        <v>7.7300000005960463</v>
      </c>
      <c r="K445" s="408">
        <f t="shared" si="109"/>
        <v>0.14000000059604645</v>
      </c>
      <c r="L445" s="409">
        <f t="shared" si="110"/>
        <v>0.5</v>
      </c>
      <c r="M445" s="410">
        <f t="shared" si="111"/>
        <v>8.09</v>
      </c>
      <c r="N445" s="410">
        <f t="shared" si="112"/>
        <v>8.2300000005960463</v>
      </c>
      <c r="O445" s="411"/>
      <c r="P445" s="485">
        <f t="shared" ca="1" si="113"/>
        <v>0.47422453703704331</v>
      </c>
      <c r="Q445" s="484">
        <f t="shared" ca="1" si="114"/>
        <v>0.47438657407408036</v>
      </c>
      <c r="R445" s="486">
        <v>0.14000000059604645</v>
      </c>
      <c r="S445" s="486">
        <f t="shared" ca="1" si="104"/>
        <v>0.03</v>
      </c>
      <c r="T445">
        <v>15</v>
      </c>
      <c r="U445" s="469" t="str">
        <f t="shared" si="105"/>
        <v>C86-R18</v>
      </c>
      <c r="V445">
        <v>86</v>
      </c>
      <c r="W445" s="470" t="s">
        <v>493</v>
      </c>
      <c r="X445" s="470" t="s">
        <v>494</v>
      </c>
      <c r="Y445">
        <v>18</v>
      </c>
      <c r="AA445" s="504">
        <v>429</v>
      </c>
    </row>
    <row r="446" spans="1:27" ht="12.75" customHeight="1">
      <c r="A446" s="403">
        <f t="shared" si="106"/>
        <v>430</v>
      </c>
      <c r="B446" s="527"/>
      <c r="C446" s="404" t="str">
        <f t="shared" si="102"/>
        <v>C86-R16</v>
      </c>
      <c r="D446" s="405">
        <v>0.40743055555555557</v>
      </c>
      <c r="E446" s="405">
        <v>0.40758101851851852</v>
      </c>
      <c r="F446" s="406">
        <f t="shared" si="116"/>
        <v>1.7</v>
      </c>
      <c r="G446" s="468">
        <f t="shared" si="116"/>
        <v>5.89</v>
      </c>
      <c r="H446" s="407">
        <f t="shared" si="116"/>
        <v>1.2</v>
      </c>
      <c r="I446" s="407">
        <f t="shared" si="108"/>
        <v>7.59</v>
      </c>
      <c r="J446" s="407">
        <f t="shared" si="103"/>
        <v>7.6999999994039534</v>
      </c>
      <c r="K446" s="408">
        <f t="shared" si="109"/>
        <v>0.10999999940395355</v>
      </c>
      <c r="L446" s="409">
        <f t="shared" si="110"/>
        <v>0.5</v>
      </c>
      <c r="M446" s="410">
        <f t="shared" si="111"/>
        <v>8.09</v>
      </c>
      <c r="N446" s="410">
        <f t="shared" si="112"/>
        <v>8.1999999994039534</v>
      </c>
      <c r="O446" s="411"/>
      <c r="P446" s="485">
        <f t="shared" ca="1" si="113"/>
        <v>0.47467592592593222</v>
      </c>
      <c r="Q446" s="484">
        <f t="shared" ca="1" si="114"/>
        <v>0.47482638888889517</v>
      </c>
      <c r="R446" s="486">
        <v>0.10999999940395355</v>
      </c>
      <c r="S446" s="486">
        <f t="shared" ca="1" si="104"/>
        <v>0.01</v>
      </c>
      <c r="T446">
        <v>16</v>
      </c>
      <c r="U446" s="469" t="str">
        <f t="shared" si="105"/>
        <v>C86-R16</v>
      </c>
      <c r="V446">
        <v>86</v>
      </c>
      <c r="W446" s="470" t="s">
        <v>493</v>
      </c>
      <c r="X446" s="470" t="s">
        <v>494</v>
      </c>
      <c r="Y446">
        <v>16</v>
      </c>
      <c r="AA446" s="504">
        <v>430</v>
      </c>
    </row>
    <row r="447" spans="1:27" ht="12.75" customHeight="1">
      <c r="A447" s="403">
        <f t="shared" si="106"/>
        <v>431</v>
      </c>
      <c r="B447" s="527"/>
      <c r="C447" s="404" t="str">
        <f t="shared" si="102"/>
        <v>C86-R14</v>
      </c>
      <c r="D447" s="405">
        <v>0.40771990740740743</v>
      </c>
      <c r="E447" s="405">
        <v>0.40789351851851852</v>
      </c>
      <c r="F447" s="406">
        <f t="shared" si="116"/>
        <v>1.7</v>
      </c>
      <c r="G447" s="468">
        <f t="shared" si="116"/>
        <v>5.89</v>
      </c>
      <c r="H447" s="407">
        <f t="shared" si="116"/>
        <v>1.2</v>
      </c>
      <c r="I447" s="407">
        <f t="shared" si="108"/>
        <v>7.59</v>
      </c>
      <c r="J447" s="407">
        <f t="shared" si="103"/>
        <v>7.7099999973177908</v>
      </c>
      <c r="K447" s="408">
        <f t="shared" si="109"/>
        <v>0.11999999731779099</v>
      </c>
      <c r="L447" s="409">
        <f t="shared" si="110"/>
        <v>0.5</v>
      </c>
      <c r="M447" s="410">
        <f t="shared" si="111"/>
        <v>8.09</v>
      </c>
      <c r="N447" s="410">
        <f t="shared" si="112"/>
        <v>8.2099999973177908</v>
      </c>
      <c r="O447" s="411"/>
      <c r="P447" s="485">
        <f t="shared" ca="1" si="113"/>
        <v>0.47509259259259889</v>
      </c>
      <c r="Q447" s="484">
        <f t="shared" ca="1" si="114"/>
        <v>0.47525462962963594</v>
      </c>
      <c r="R447" s="486">
        <v>0.11999999731779099</v>
      </c>
      <c r="S447" s="486">
        <f t="shared" ca="1" si="104"/>
        <v>0.05</v>
      </c>
      <c r="T447">
        <v>17</v>
      </c>
      <c r="U447" s="469" t="str">
        <f t="shared" si="105"/>
        <v>C86-R14</v>
      </c>
      <c r="V447">
        <v>86</v>
      </c>
      <c r="W447" s="470" t="s">
        <v>493</v>
      </c>
      <c r="X447" s="470" t="s">
        <v>494</v>
      </c>
      <c r="Y447">
        <v>14</v>
      </c>
      <c r="AA447" s="504">
        <v>431</v>
      </c>
    </row>
    <row r="448" spans="1:27" ht="12.75" customHeight="1">
      <c r="A448" s="403">
        <f t="shared" si="106"/>
        <v>432</v>
      </c>
      <c r="B448" s="527"/>
      <c r="C448" s="404" t="str">
        <f t="shared" si="102"/>
        <v>C86-R12</v>
      </c>
      <c r="D448" s="405">
        <v>0.4079861111111111</v>
      </c>
      <c r="E448" s="405">
        <v>0.40813657407407405</v>
      </c>
      <c r="F448" s="406">
        <f t="shared" si="116"/>
        <v>1.7</v>
      </c>
      <c r="G448" s="468">
        <f t="shared" si="116"/>
        <v>5.89</v>
      </c>
      <c r="H448" s="407">
        <f t="shared" si="116"/>
        <v>1.2</v>
      </c>
      <c r="I448" s="407">
        <f t="shared" si="108"/>
        <v>7.59</v>
      </c>
      <c r="J448" s="407">
        <f t="shared" si="103"/>
        <v>7.690000001490116</v>
      </c>
      <c r="K448" s="408">
        <f t="shared" si="109"/>
        <v>0.10000000149011612</v>
      </c>
      <c r="L448" s="409">
        <f t="shared" si="110"/>
        <v>0.5</v>
      </c>
      <c r="M448" s="410">
        <f t="shared" si="111"/>
        <v>8.09</v>
      </c>
      <c r="N448" s="410">
        <f t="shared" si="112"/>
        <v>8.190000001490116</v>
      </c>
      <c r="O448" s="411"/>
      <c r="P448" s="485">
        <f t="shared" ca="1" si="113"/>
        <v>0.47550925925926557</v>
      </c>
      <c r="Q448" s="484">
        <f t="shared" ca="1" si="114"/>
        <v>0.47564814814815448</v>
      </c>
      <c r="R448" s="486">
        <v>0.10000000149011612</v>
      </c>
      <c r="S448" s="486">
        <f t="shared" ca="1" si="104"/>
        <v>0.12</v>
      </c>
      <c r="T448">
        <v>18</v>
      </c>
      <c r="U448" s="469" t="str">
        <f t="shared" si="105"/>
        <v>C86-R12</v>
      </c>
      <c r="V448">
        <v>86</v>
      </c>
      <c r="W448" s="470" t="s">
        <v>493</v>
      </c>
      <c r="X448" s="470" t="s">
        <v>494</v>
      </c>
      <c r="Y448">
        <v>12</v>
      </c>
      <c r="AA448" s="504">
        <v>432</v>
      </c>
    </row>
    <row r="449" spans="1:27" ht="12.75" customHeight="1">
      <c r="A449" s="403">
        <f t="shared" si="106"/>
        <v>433</v>
      </c>
      <c r="B449" s="527"/>
      <c r="C449" s="404" t="str">
        <f t="shared" si="102"/>
        <v>C86-R10</v>
      </c>
      <c r="D449" s="405">
        <v>0.40824074074074074</v>
      </c>
      <c r="E449" s="405">
        <v>0.40837962962962965</v>
      </c>
      <c r="F449" s="406">
        <f t="shared" si="116"/>
        <v>1.7</v>
      </c>
      <c r="G449" s="468">
        <f t="shared" si="116"/>
        <v>5.89</v>
      </c>
      <c r="H449" s="407">
        <f t="shared" si="116"/>
        <v>1.2</v>
      </c>
      <c r="I449" s="407">
        <f t="shared" si="108"/>
        <v>7.59</v>
      </c>
      <c r="J449" s="407">
        <f t="shared" si="103"/>
        <v>7.609999999552965</v>
      </c>
      <c r="K449" s="408">
        <f t="shared" si="109"/>
        <v>1.9999999552965164E-2</v>
      </c>
      <c r="L449" s="409">
        <f t="shared" si="110"/>
        <v>0.5</v>
      </c>
      <c r="M449" s="410">
        <f t="shared" si="111"/>
        <v>8.09</v>
      </c>
      <c r="N449" s="410">
        <f t="shared" si="112"/>
        <v>8.109999999552965</v>
      </c>
      <c r="O449" s="411"/>
      <c r="P449" s="485">
        <f t="shared" ca="1" si="113"/>
        <v>0.47590277777778411</v>
      </c>
      <c r="Q449" s="484">
        <f t="shared" ca="1" si="114"/>
        <v>0.47606481481482116</v>
      </c>
      <c r="R449" s="486">
        <v>1.9999999552965164E-2</v>
      </c>
      <c r="S449" s="486">
        <f t="shared" ca="1" si="104"/>
        <v>0.06</v>
      </c>
      <c r="T449">
        <v>19</v>
      </c>
      <c r="U449" s="469" t="str">
        <f t="shared" si="105"/>
        <v>C86-R10</v>
      </c>
      <c r="V449">
        <v>86</v>
      </c>
      <c r="W449" s="470" t="s">
        <v>493</v>
      </c>
      <c r="X449" s="470" t="s">
        <v>494</v>
      </c>
      <c r="Y449">
        <v>10</v>
      </c>
      <c r="AA449" s="504">
        <v>433</v>
      </c>
    </row>
    <row r="450" spans="1:27" ht="12.75" customHeight="1">
      <c r="A450" s="403">
        <f t="shared" si="106"/>
        <v>434</v>
      </c>
      <c r="B450" s="527"/>
      <c r="C450" s="404" t="str">
        <f t="shared" si="102"/>
        <v>C86-R8</v>
      </c>
      <c r="D450" s="405">
        <v>0.40850694444444446</v>
      </c>
      <c r="E450" s="405">
        <v>0.40866898148148151</v>
      </c>
      <c r="F450" s="406">
        <f t="shared" si="116"/>
        <v>1.7</v>
      </c>
      <c r="G450" s="468">
        <f t="shared" si="116"/>
        <v>5.89</v>
      </c>
      <c r="H450" s="407">
        <f t="shared" si="116"/>
        <v>1.2</v>
      </c>
      <c r="I450" s="407">
        <f t="shared" si="108"/>
        <v>7.59</v>
      </c>
      <c r="J450" s="407">
        <f t="shared" si="103"/>
        <v>7.609999999552965</v>
      </c>
      <c r="K450" s="408">
        <f t="shared" si="109"/>
        <v>1.9999999552965164E-2</v>
      </c>
      <c r="L450" s="409">
        <f t="shared" si="110"/>
        <v>0.5</v>
      </c>
      <c r="M450" s="410">
        <f t="shared" si="111"/>
        <v>8.09</v>
      </c>
      <c r="N450" s="410">
        <f t="shared" si="112"/>
        <v>8.109999999552965</v>
      </c>
      <c r="O450" s="411"/>
      <c r="P450" s="485">
        <f t="shared" ca="1" si="113"/>
        <v>0.4763078703703767</v>
      </c>
      <c r="Q450" s="484">
        <f t="shared" ca="1" si="114"/>
        <v>0.47645833333333965</v>
      </c>
      <c r="R450" s="486">
        <v>1.9999999552965164E-2</v>
      </c>
      <c r="S450" s="486">
        <f t="shared" ca="1" si="104"/>
        <v>0.12</v>
      </c>
      <c r="T450">
        <v>20</v>
      </c>
      <c r="U450" s="469" t="str">
        <f t="shared" si="105"/>
        <v>C86-R8</v>
      </c>
      <c r="V450">
        <v>86</v>
      </c>
      <c r="W450" s="470" t="s">
        <v>493</v>
      </c>
      <c r="X450" s="470" t="s">
        <v>494</v>
      </c>
      <c r="Y450">
        <v>8</v>
      </c>
      <c r="AA450" s="504">
        <v>434</v>
      </c>
    </row>
    <row r="451" spans="1:27" ht="12.75" customHeight="1">
      <c r="A451" s="403">
        <f t="shared" si="106"/>
        <v>435</v>
      </c>
      <c r="B451" s="527"/>
      <c r="C451" s="404" t="str">
        <f t="shared" si="102"/>
        <v>C86-R6</v>
      </c>
      <c r="D451" s="405">
        <v>0.40873842592592591</v>
      </c>
      <c r="E451" s="405">
        <v>0.40890046296296295</v>
      </c>
      <c r="F451" s="406">
        <f t="shared" ref="F451:H466" si="117">F450</f>
        <v>1.7</v>
      </c>
      <c r="G451" s="468">
        <f t="shared" si="117"/>
        <v>5.89</v>
      </c>
      <c r="H451" s="407">
        <f t="shared" si="117"/>
        <v>1.2</v>
      </c>
      <c r="I451" s="407">
        <f t="shared" si="108"/>
        <v>7.59</v>
      </c>
      <c r="J451" s="407">
        <f t="shared" si="103"/>
        <v>7.6600000002980231</v>
      </c>
      <c r="K451" s="408">
        <f t="shared" si="109"/>
        <v>7.0000000298023224E-2</v>
      </c>
      <c r="L451" s="409">
        <f t="shared" si="110"/>
        <v>0.5</v>
      </c>
      <c r="M451" s="410">
        <f t="shared" si="111"/>
        <v>8.09</v>
      </c>
      <c r="N451" s="410">
        <f t="shared" si="112"/>
        <v>8.1600000002980231</v>
      </c>
      <c r="O451" s="411"/>
      <c r="P451" s="485">
        <f t="shared" ca="1" si="113"/>
        <v>0.47671296296296928</v>
      </c>
      <c r="Q451" s="484">
        <f t="shared" ca="1" si="114"/>
        <v>0.47687500000000632</v>
      </c>
      <c r="R451" s="486">
        <v>7.0000000298023224E-2</v>
      </c>
      <c r="S451" s="486">
        <f t="shared" ca="1" si="104"/>
        <v>7.0000000000000007E-2</v>
      </c>
      <c r="T451">
        <v>21</v>
      </c>
      <c r="U451" s="469" t="str">
        <f t="shared" si="105"/>
        <v>C86-R6</v>
      </c>
      <c r="V451">
        <v>86</v>
      </c>
      <c r="W451" s="470" t="s">
        <v>493</v>
      </c>
      <c r="X451" s="470" t="s">
        <v>494</v>
      </c>
      <c r="Y451">
        <v>6</v>
      </c>
      <c r="AA451" s="504">
        <v>435</v>
      </c>
    </row>
    <row r="452" spans="1:27" ht="12.75" customHeight="1">
      <c r="A452" s="403">
        <f t="shared" si="106"/>
        <v>436</v>
      </c>
      <c r="B452" s="527"/>
      <c r="C452" s="404" t="str">
        <f t="shared" si="102"/>
        <v>C86-R4</v>
      </c>
      <c r="D452" s="405">
        <v>0.40899305555555554</v>
      </c>
      <c r="E452" s="405">
        <v>0.40913194444444445</v>
      </c>
      <c r="F452" s="406">
        <f t="shared" si="117"/>
        <v>1.7</v>
      </c>
      <c r="G452" s="468">
        <f t="shared" si="117"/>
        <v>5.89</v>
      </c>
      <c r="H452" s="407">
        <f t="shared" si="117"/>
        <v>1.2</v>
      </c>
      <c r="I452" s="407">
        <f t="shared" si="108"/>
        <v>7.59</v>
      </c>
      <c r="J452" s="407">
        <f t="shared" si="103"/>
        <v>7.7199999952316283</v>
      </c>
      <c r="K452" s="408">
        <f t="shared" si="109"/>
        <v>0.12999999523162842</v>
      </c>
      <c r="L452" s="409">
        <f t="shared" si="110"/>
        <v>0.5</v>
      </c>
      <c r="M452" s="410">
        <f t="shared" si="111"/>
        <v>8.09</v>
      </c>
      <c r="N452" s="410">
        <f t="shared" si="112"/>
        <v>8.2199999952316283</v>
      </c>
      <c r="O452" s="411"/>
      <c r="P452" s="485">
        <f t="shared" ca="1" si="113"/>
        <v>0.47710648148148782</v>
      </c>
      <c r="Q452" s="484">
        <f t="shared" ca="1" si="114"/>
        <v>0.47726851851852486</v>
      </c>
      <c r="R452" s="486">
        <v>0.12999999523162842</v>
      </c>
      <c r="S452" s="486">
        <f t="shared" ca="1" si="104"/>
        <v>0.02</v>
      </c>
      <c r="T452">
        <v>22</v>
      </c>
      <c r="U452" s="469" t="str">
        <f t="shared" si="105"/>
        <v>C86-R4</v>
      </c>
      <c r="V452">
        <v>86</v>
      </c>
      <c r="W452" s="470" t="s">
        <v>493</v>
      </c>
      <c r="X452" s="470" t="s">
        <v>494</v>
      </c>
      <c r="Y452">
        <v>4</v>
      </c>
      <c r="AA452" s="504">
        <v>436</v>
      </c>
    </row>
    <row r="453" spans="1:27" ht="12.75" customHeight="1">
      <c r="A453" s="403">
        <f t="shared" si="106"/>
        <v>437</v>
      </c>
      <c r="B453" s="527"/>
      <c r="C453" s="404" t="str">
        <f t="shared" si="102"/>
        <v>C86-R2</v>
      </c>
      <c r="D453" s="405">
        <v>0.40922453703703704</v>
      </c>
      <c r="E453" s="405">
        <v>0.40938657407407408</v>
      </c>
      <c r="F453" s="406">
        <f t="shared" si="117"/>
        <v>1.7</v>
      </c>
      <c r="G453" s="468">
        <f t="shared" si="117"/>
        <v>5.89</v>
      </c>
      <c r="H453" s="407">
        <f t="shared" si="117"/>
        <v>1.2</v>
      </c>
      <c r="I453" s="407">
        <f t="shared" si="108"/>
        <v>7.59</v>
      </c>
      <c r="J453" s="407">
        <f t="shared" si="103"/>
        <v>7.6499999986588954</v>
      </c>
      <c r="K453" s="408">
        <f t="shared" si="109"/>
        <v>5.9999998658895493E-2</v>
      </c>
      <c r="L453" s="409">
        <f t="shared" si="110"/>
        <v>0.5</v>
      </c>
      <c r="M453" s="410">
        <f t="shared" si="111"/>
        <v>8.09</v>
      </c>
      <c r="N453" s="410">
        <f t="shared" si="112"/>
        <v>8.1499999986588954</v>
      </c>
      <c r="O453" s="411"/>
      <c r="P453" s="485">
        <f t="shared" ca="1" si="113"/>
        <v>0.47753472222222859</v>
      </c>
      <c r="Q453" s="484">
        <f t="shared" ca="1" si="114"/>
        <v>0.47769675925926564</v>
      </c>
      <c r="R453" s="486">
        <v>5.9999998658895493E-2</v>
      </c>
      <c r="S453" s="486">
        <f t="shared" ca="1" si="104"/>
        <v>0.15</v>
      </c>
      <c r="T453">
        <v>23</v>
      </c>
      <c r="U453" s="469" t="str">
        <f t="shared" si="105"/>
        <v>C86-R2</v>
      </c>
      <c r="V453">
        <v>86</v>
      </c>
      <c r="W453" s="470" t="s">
        <v>493</v>
      </c>
      <c r="X453" s="470" t="s">
        <v>494</v>
      </c>
      <c r="Y453">
        <v>2</v>
      </c>
      <c r="AA453" s="504">
        <v>437</v>
      </c>
    </row>
    <row r="454" spans="1:27" ht="12.75" customHeight="1">
      <c r="A454" s="403">
        <f t="shared" si="106"/>
        <v>438</v>
      </c>
      <c r="B454" s="527"/>
      <c r="C454" s="404" t="str">
        <f t="shared" si="102"/>
        <v>C87-R3</v>
      </c>
      <c r="D454" s="405">
        <v>0.40945601851851854</v>
      </c>
      <c r="E454" s="405">
        <v>0.40960648148148149</v>
      </c>
      <c r="F454" s="406">
        <f t="shared" si="117"/>
        <v>1.7</v>
      </c>
      <c r="G454" s="468">
        <f t="shared" si="117"/>
        <v>5.89</v>
      </c>
      <c r="H454" s="407">
        <f t="shared" si="117"/>
        <v>1.2</v>
      </c>
      <c r="I454" s="407">
        <f t="shared" si="108"/>
        <v>7.59</v>
      </c>
      <c r="J454" s="407">
        <f t="shared" si="103"/>
        <v>7.6199999993294476</v>
      </c>
      <c r="K454" s="408">
        <f t="shared" si="109"/>
        <v>2.9999999329447746E-2</v>
      </c>
      <c r="L454" s="409">
        <f t="shared" si="110"/>
        <v>0.5</v>
      </c>
      <c r="M454" s="410">
        <f t="shared" si="111"/>
        <v>8.09</v>
      </c>
      <c r="N454" s="410">
        <f t="shared" si="112"/>
        <v>8.1199999993294476</v>
      </c>
      <c r="O454" s="411"/>
      <c r="P454" s="485">
        <f t="shared" ca="1" si="113"/>
        <v>0.47792824074074713</v>
      </c>
      <c r="Q454" s="484">
        <f t="shared" ca="1" si="114"/>
        <v>0.47807870370371008</v>
      </c>
      <c r="R454" s="486">
        <v>2.9999999329447746E-2</v>
      </c>
      <c r="S454" s="486">
        <f t="shared" ca="1" si="104"/>
        <v>0.08</v>
      </c>
      <c r="T454">
        <v>1</v>
      </c>
      <c r="U454" s="469" t="str">
        <f t="shared" si="105"/>
        <v>C87-R3</v>
      </c>
      <c r="V454">
        <v>87</v>
      </c>
      <c r="W454" s="470" t="s">
        <v>493</v>
      </c>
      <c r="X454" s="470" t="s">
        <v>494</v>
      </c>
      <c r="Y454">
        <v>3</v>
      </c>
      <c r="AA454" s="504">
        <v>438</v>
      </c>
    </row>
    <row r="455" spans="1:27" ht="12.75" customHeight="1">
      <c r="A455" s="403">
        <f t="shared" si="106"/>
        <v>439</v>
      </c>
      <c r="B455" s="527"/>
      <c r="C455" s="404" t="str">
        <f t="shared" si="102"/>
        <v>C87-R5</v>
      </c>
      <c r="D455" s="405">
        <v>0.40974537037037034</v>
      </c>
      <c r="E455" s="405">
        <v>0.40990740740740739</v>
      </c>
      <c r="F455" s="406">
        <f t="shared" si="117"/>
        <v>1.7</v>
      </c>
      <c r="G455" s="468">
        <f t="shared" si="117"/>
        <v>5.89</v>
      </c>
      <c r="H455" s="407">
        <f t="shared" si="117"/>
        <v>1.2</v>
      </c>
      <c r="I455" s="407">
        <f t="shared" si="108"/>
        <v>7.59</v>
      </c>
      <c r="J455" s="407">
        <f t="shared" si="103"/>
        <v>7.6699999982118605</v>
      </c>
      <c r="K455" s="408">
        <f t="shared" si="109"/>
        <v>7.9999998211860657E-2</v>
      </c>
      <c r="L455" s="409">
        <f t="shared" si="110"/>
        <v>0.5</v>
      </c>
      <c r="M455" s="410">
        <f t="shared" si="111"/>
        <v>8.09</v>
      </c>
      <c r="N455" s="410">
        <f t="shared" si="112"/>
        <v>8.1699999982118605</v>
      </c>
      <c r="O455" s="411"/>
      <c r="P455" s="485">
        <f t="shared" ca="1" si="113"/>
        <v>0.47834490740741381</v>
      </c>
      <c r="Q455" s="484">
        <f t="shared" ca="1" si="114"/>
        <v>0.47851851851852495</v>
      </c>
      <c r="R455" s="486">
        <v>7.9999998211860657E-2</v>
      </c>
      <c r="S455" s="486">
        <f t="shared" ca="1" si="104"/>
        <v>0.05</v>
      </c>
      <c r="T455">
        <v>2</v>
      </c>
      <c r="U455" s="469" t="str">
        <f t="shared" si="105"/>
        <v>C87-R5</v>
      </c>
      <c r="V455">
        <v>87</v>
      </c>
      <c r="W455" s="470" t="s">
        <v>493</v>
      </c>
      <c r="X455" s="470" t="s">
        <v>494</v>
      </c>
      <c r="Y455">
        <v>5</v>
      </c>
      <c r="AA455" s="504">
        <v>439</v>
      </c>
    </row>
    <row r="456" spans="1:27" ht="12.75" customHeight="1">
      <c r="A456" s="403">
        <f t="shared" si="106"/>
        <v>440</v>
      </c>
      <c r="B456" s="527"/>
      <c r="C456" s="404" t="str">
        <f t="shared" si="102"/>
        <v>C87-R7</v>
      </c>
      <c r="D456" s="405">
        <v>0.40998842592592594</v>
      </c>
      <c r="E456" s="405">
        <v>0.41012731481481479</v>
      </c>
      <c r="F456" s="406">
        <f t="shared" si="117"/>
        <v>1.7</v>
      </c>
      <c r="G456" s="468">
        <f t="shared" si="117"/>
        <v>5.89</v>
      </c>
      <c r="H456" s="407">
        <f t="shared" si="117"/>
        <v>1.2</v>
      </c>
      <c r="I456" s="407">
        <f t="shared" si="108"/>
        <v>7.59</v>
      </c>
      <c r="J456" s="407">
        <f t="shared" si="103"/>
        <v>7.7099999973177908</v>
      </c>
      <c r="K456" s="408">
        <f t="shared" si="109"/>
        <v>0.11999999731779099</v>
      </c>
      <c r="L456" s="409">
        <f t="shared" si="110"/>
        <v>0.5</v>
      </c>
      <c r="M456" s="410">
        <f t="shared" si="111"/>
        <v>8.09</v>
      </c>
      <c r="N456" s="410">
        <f t="shared" si="112"/>
        <v>8.2099999973177908</v>
      </c>
      <c r="O456" s="411"/>
      <c r="P456" s="485">
        <f t="shared" ca="1" si="113"/>
        <v>0.47878472222222868</v>
      </c>
      <c r="Q456" s="484">
        <f t="shared" ca="1" si="114"/>
        <v>0.47895833333333981</v>
      </c>
      <c r="R456" s="486">
        <v>0.11999999731779099</v>
      </c>
      <c r="S456" s="486">
        <f t="shared" ca="1" si="104"/>
        <v>0.02</v>
      </c>
      <c r="T456">
        <v>3</v>
      </c>
      <c r="U456" s="469" t="str">
        <f t="shared" si="105"/>
        <v>C87-R7</v>
      </c>
      <c r="V456">
        <v>87</v>
      </c>
      <c r="W456" s="470" t="s">
        <v>493</v>
      </c>
      <c r="X456" s="470" t="s">
        <v>494</v>
      </c>
      <c r="Y456">
        <v>7</v>
      </c>
      <c r="AA456" s="504">
        <v>440</v>
      </c>
    </row>
    <row r="457" spans="1:27" ht="12.75" customHeight="1">
      <c r="A457" s="403">
        <f t="shared" si="106"/>
        <v>441</v>
      </c>
      <c r="B457" s="527"/>
      <c r="C457" s="404" t="str">
        <f t="shared" si="102"/>
        <v>C87-R9</v>
      </c>
      <c r="D457" s="405">
        <v>0.41021990740740738</v>
      </c>
      <c r="E457" s="405">
        <v>0.41039351851851852</v>
      </c>
      <c r="F457" s="406">
        <f t="shared" si="117"/>
        <v>1.7</v>
      </c>
      <c r="G457" s="468">
        <f t="shared" si="117"/>
        <v>5.89</v>
      </c>
      <c r="H457" s="407">
        <f t="shared" si="117"/>
        <v>1.2</v>
      </c>
      <c r="I457" s="407">
        <f t="shared" si="108"/>
        <v>7.59</v>
      </c>
      <c r="J457" s="407">
        <f t="shared" si="103"/>
        <v>7.7300000005960463</v>
      </c>
      <c r="K457" s="408">
        <f t="shared" si="109"/>
        <v>0.14000000059604645</v>
      </c>
      <c r="L457" s="409">
        <f t="shared" si="110"/>
        <v>0.5</v>
      </c>
      <c r="M457" s="410">
        <f t="shared" si="111"/>
        <v>8.09</v>
      </c>
      <c r="N457" s="410">
        <f t="shared" si="112"/>
        <v>8.2300000005960463</v>
      </c>
      <c r="O457" s="411"/>
      <c r="P457" s="485">
        <f t="shared" ca="1" si="113"/>
        <v>0.47918981481482131</v>
      </c>
      <c r="Q457" s="484">
        <f t="shared" ca="1" si="114"/>
        <v>0.47935185185185836</v>
      </c>
      <c r="R457" s="486">
        <v>0.14000000059604645</v>
      </c>
      <c r="S457" s="486">
        <f t="shared" ca="1" si="104"/>
        <v>0.03</v>
      </c>
      <c r="T457">
        <v>4</v>
      </c>
      <c r="U457" s="469" t="str">
        <f t="shared" si="105"/>
        <v>C87-R9</v>
      </c>
      <c r="V457">
        <v>87</v>
      </c>
      <c r="W457" s="470" t="s">
        <v>493</v>
      </c>
      <c r="X457" s="470" t="s">
        <v>494</v>
      </c>
      <c r="Y457">
        <v>9</v>
      </c>
      <c r="AA457" s="504">
        <v>441</v>
      </c>
    </row>
    <row r="458" spans="1:27" ht="12.75" customHeight="1">
      <c r="A458" s="403">
        <f t="shared" si="106"/>
        <v>442</v>
      </c>
      <c r="B458" s="527"/>
      <c r="C458" s="404" t="str">
        <f t="shared" si="102"/>
        <v>C87-R11</v>
      </c>
      <c r="D458" s="405">
        <v>0.41047453703703701</v>
      </c>
      <c r="E458" s="405">
        <v>0.41064814814814815</v>
      </c>
      <c r="F458" s="406">
        <f t="shared" si="117"/>
        <v>1.7</v>
      </c>
      <c r="G458" s="468">
        <f t="shared" si="117"/>
        <v>5.89</v>
      </c>
      <c r="H458" s="407">
        <f t="shared" si="117"/>
        <v>1.2</v>
      </c>
      <c r="I458" s="407">
        <f t="shared" si="108"/>
        <v>7.59</v>
      </c>
      <c r="J458" s="407">
        <f t="shared" si="103"/>
        <v>7.6800000035762785</v>
      </c>
      <c r="K458" s="408">
        <f t="shared" si="109"/>
        <v>9.0000003576278687E-2</v>
      </c>
      <c r="L458" s="409">
        <f t="shared" si="110"/>
        <v>0.5</v>
      </c>
      <c r="M458" s="410">
        <f t="shared" si="111"/>
        <v>8.09</v>
      </c>
      <c r="N458" s="410">
        <f t="shared" si="112"/>
        <v>8.1800000035762785</v>
      </c>
      <c r="O458" s="411"/>
      <c r="P458" s="485">
        <f t="shared" ca="1" si="113"/>
        <v>0.47960648148148799</v>
      </c>
      <c r="Q458" s="484">
        <f t="shared" ca="1" si="114"/>
        <v>0.4797453703703769</v>
      </c>
      <c r="R458" s="486">
        <v>9.0000003576278687E-2</v>
      </c>
      <c r="S458" s="486">
        <f t="shared" ca="1" si="104"/>
        <v>0.06</v>
      </c>
      <c r="T458">
        <v>5</v>
      </c>
      <c r="U458" s="469" t="str">
        <f t="shared" si="105"/>
        <v>C87-R11</v>
      </c>
      <c r="V458">
        <v>87</v>
      </c>
      <c r="W458" s="470" t="s">
        <v>493</v>
      </c>
      <c r="X458" s="470" t="s">
        <v>494</v>
      </c>
      <c r="Y458">
        <v>11</v>
      </c>
      <c r="AA458" s="504">
        <v>442</v>
      </c>
    </row>
    <row r="459" spans="1:27" ht="12.75" customHeight="1">
      <c r="A459" s="403">
        <f t="shared" si="106"/>
        <v>443</v>
      </c>
      <c r="B459" s="527"/>
      <c r="C459" s="404" t="str">
        <f t="shared" si="102"/>
        <v>C87-R13</v>
      </c>
      <c r="D459" s="405">
        <v>0.41074074074074074</v>
      </c>
      <c r="E459" s="405">
        <v>0.41091435185185188</v>
      </c>
      <c r="F459" s="406">
        <f t="shared" si="117"/>
        <v>1.7</v>
      </c>
      <c r="G459" s="468">
        <f t="shared" si="117"/>
        <v>5.89</v>
      </c>
      <c r="H459" s="407">
        <f t="shared" si="117"/>
        <v>1.2</v>
      </c>
      <c r="I459" s="407">
        <f t="shared" si="108"/>
        <v>7.59</v>
      </c>
      <c r="J459" s="407">
        <f t="shared" si="103"/>
        <v>7.6199999993294476</v>
      </c>
      <c r="K459" s="408">
        <f t="shared" si="109"/>
        <v>2.9999999329447746E-2</v>
      </c>
      <c r="L459" s="409">
        <f t="shared" si="110"/>
        <v>0.5</v>
      </c>
      <c r="M459" s="410">
        <f t="shared" si="111"/>
        <v>8.09</v>
      </c>
      <c r="N459" s="410">
        <f t="shared" si="112"/>
        <v>8.1199999993294476</v>
      </c>
      <c r="O459" s="411"/>
      <c r="P459" s="485">
        <f t="shared" ca="1" si="113"/>
        <v>0.47998842592593244</v>
      </c>
      <c r="Q459" s="484">
        <f t="shared" ca="1" si="114"/>
        <v>0.48016203703704358</v>
      </c>
      <c r="R459" s="486">
        <v>2.9999999329447746E-2</v>
      </c>
      <c r="S459" s="486">
        <f t="shared" ca="1" si="104"/>
        <v>7.0000000000000007E-2</v>
      </c>
      <c r="T459">
        <v>6</v>
      </c>
      <c r="U459" s="469" t="str">
        <f t="shared" si="105"/>
        <v>C87-R13</v>
      </c>
      <c r="V459">
        <v>87</v>
      </c>
      <c r="W459" s="470" t="s">
        <v>493</v>
      </c>
      <c r="X459" s="470" t="s">
        <v>494</v>
      </c>
      <c r="Y459">
        <v>13</v>
      </c>
      <c r="AA459" s="504">
        <v>443</v>
      </c>
    </row>
    <row r="460" spans="1:27" ht="12.75" customHeight="1">
      <c r="A460" s="403">
        <f t="shared" si="106"/>
        <v>444</v>
      </c>
      <c r="B460" s="527"/>
      <c r="C460" s="404" t="str">
        <f t="shared" si="102"/>
        <v>C87-R15</v>
      </c>
      <c r="D460" s="405">
        <v>0.41101851851851851</v>
      </c>
      <c r="E460" s="405">
        <v>0.41115740740740742</v>
      </c>
      <c r="F460" s="406">
        <f t="shared" si="117"/>
        <v>1.7</v>
      </c>
      <c r="G460" s="468">
        <f t="shared" si="117"/>
        <v>5.89</v>
      </c>
      <c r="H460" s="407">
        <f t="shared" si="117"/>
        <v>1.2</v>
      </c>
      <c r="I460" s="407">
        <f t="shared" si="108"/>
        <v>7.59</v>
      </c>
      <c r="J460" s="407">
        <f t="shared" si="103"/>
        <v>7.7199999952316283</v>
      </c>
      <c r="K460" s="408">
        <f t="shared" si="109"/>
        <v>0.12999999523162842</v>
      </c>
      <c r="L460" s="409">
        <f t="shared" si="110"/>
        <v>0.5</v>
      </c>
      <c r="M460" s="410">
        <f t="shared" si="111"/>
        <v>8.09</v>
      </c>
      <c r="N460" s="410">
        <f t="shared" si="112"/>
        <v>8.2199999952316283</v>
      </c>
      <c r="O460" s="411"/>
      <c r="P460" s="485">
        <f t="shared" ca="1" si="113"/>
        <v>0.48045138888889544</v>
      </c>
      <c r="Q460" s="484">
        <f t="shared" ca="1" si="114"/>
        <v>0.48060185185185839</v>
      </c>
      <c r="R460" s="486">
        <v>0.12999999523162842</v>
      </c>
      <c r="S460" s="486">
        <f t="shared" ca="1" si="104"/>
        <v>0.06</v>
      </c>
      <c r="T460">
        <v>7</v>
      </c>
      <c r="U460" s="469" t="str">
        <f t="shared" si="105"/>
        <v>C87-R15</v>
      </c>
      <c r="V460">
        <v>87</v>
      </c>
      <c r="W460" s="470" t="s">
        <v>493</v>
      </c>
      <c r="X460" s="470" t="s">
        <v>494</v>
      </c>
      <c r="Y460">
        <v>15</v>
      </c>
      <c r="AA460" s="504">
        <v>444</v>
      </c>
    </row>
    <row r="461" spans="1:27" ht="12.75" customHeight="1">
      <c r="A461" s="403">
        <f t="shared" si="106"/>
        <v>445</v>
      </c>
      <c r="B461" s="527"/>
      <c r="C461" s="404" t="str">
        <f t="shared" si="102"/>
        <v>C87-R17</v>
      </c>
      <c r="D461" s="405">
        <v>0.4112615740740741</v>
      </c>
      <c r="E461" s="405">
        <v>0.41140046296296295</v>
      </c>
      <c r="F461" s="406">
        <f t="shared" si="117"/>
        <v>1.7</v>
      </c>
      <c r="G461" s="468">
        <f t="shared" si="117"/>
        <v>5.89</v>
      </c>
      <c r="H461" s="407">
        <f t="shared" si="117"/>
        <v>1.2</v>
      </c>
      <c r="I461" s="407">
        <f t="shared" si="108"/>
        <v>7.59</v>
      </c>
      <c r="J461" s="407">
        <f t="shared" si="103"/>
        <v>7.5999999997764824</v>
      </c>
      <c r="K461" s="408">
        <f t="shared" si="109"/>
        <v>9.9999997764825821E-3</v>
      </c>
      <c r="L461" s="409">
        <f t="shared" si="110"/>
        <v>0.5</v>
      </c>
      <c r="M461" s="410">
        <f t="shared" si="111"/>
        <v>8.09</v>
      </c>
      <c r="N461" s="410">
        <f t="shared" si="112"/>
        <v>8.0999999997764824</v>
      </c>
      <c r="O461" s="411"/>
      <c r="P461" s="485">
        <f t="shared" ca="1" si="113"/>
        <v>0.48086805555556211</v>
      </c>
      <c r="Q461" s="484">
        <f t="shared" ca="1" si="114"/>
        <v>0.48103009259259916</v>
      </c>
      <c r="R461" s="486">
        <v>9.9999997764825821E-3</v>
      </c>
      <c r="S461" s="486">
        <f t="shared" ca="1" si="104"/>
        <v>0.05</v>
      </c>
      <c r="T461">
        <v>8</v>
      </c>
      <c r="U461" s="469" t="str">
        <f t="shared" si="105"/>
        <v>C87-R17</v>
      </c>
      <c r="V461">
        <v>87</v>
      </c>
      <c r="W461" s="470" t="s">
        <v>493</v>
      </c>
      <c r="X461" s="470" t="s">
        <v>494</v>
      </c>
      <c r="Y461">
        <v>17</v>
      </c>
      <c r="AA461" s="504">
        <v>445</v>
      </c>
    </row>
    <row r="462" spans="1:27" ht="12.75" customHeight="1">
      <c r="A462" s="403">
        <f t="shared" si="106"/>
        <v>446</v>
      </c>
      <c r="B462" s="527"/>
      <c r="C462" s="404" t="str">
        <f t="shared" si="102"/>
        <v>C87-R19</v>
      </c>
      <c r="D462" s="405">
        <v>0.41152777777777777</v>
      </c>
      <c r="E462" s="405">
        <v>0.41167824074074072</v>
      </c>
      <c r="F462" s="406">
        <f t="shared" si="117"/>
        <v>1.7</v>
      </c>
      <c r="G462" s="468">
        <f t="shared" si="117"/>
        <v>5.89</v>
      </c>
      <c r="H462" s="407">
        <f t="shared" si="117"/>
        <v>1.2</v>
      </c>
      <c r="I462" s="407">
        <f t="shared" si="108"/>
        <v>7.59</v>
      </c>
      <c r="J462" s="407">
        <f t="shared" si="103"/>
        <v>7.6299999991059302</v>
      </c>
      <c r="K462" s="408">
        <f t="shared" si="109"/>
        <v>3.9999999105930328E-2</v>
      </c>
      <c r="L462" s="409">
        <f t="shared" si="110"/>
        <v>0.5</v>
      </c>
      <c r="M462" s="410">
        <f t="shared" si="111"/>
        <v>8.09</v>
      </c>
      <c r="N462" s="410">
        <f t="shared" si="112"/>
        <v>8.1299999991059302</v>
      </c>
      <c r="O462" s="411"/>
      <c r="P462" s="485">
        <f t="shared" ca="1" si="113"/>
        <v>0.48129629629630288</v>
      </c>
      <c r="Q462" s="484">
        <f t="shared" ca="1" si="114"/>
        <v>0.48146990740741402</v>
      </c>
      <c r="R462" s="486">
        <v>3.9999999105930328E-2</v>
      </c>
      <c r="S462" s="486">
        <f t="shared" ca="1" si="104"/>
        <v>0.15</v>
      </c>
      <c r="T462">
        <v>9</v>
      </c>
      <c r="U462" s="469" t="str">
        <f t="shared" si="105"/>
        <v>C87-R19</v>
      </c>
      <c r="V462">
        <v>87</v>
      </c>
      <c r="W462" s="470" t="s">
        <v>493</v>
      </c>
      <c r="X462" s="470" t="s">
        <v>494</v>
      </c>
      <c r="Y462">
        <v>19</v>
      </c>
      <c r="AA462" s="504">
        <v>446</v>
      </c>
    </row>
    <row r="463" spans="1:27" ht="12.75" customHeight="1">
      <c r="A463" s="403">
        <f t="shared" si="106"/>
        <v>447</v>
      </c>
      <c r="B463" s="527"/>
      <c r="C463" s="404" t="str">
        <f t="shared" si="102"/>
        <v>C87-R21</v>
      </c>
      <c r="D463" s="405">
        <v>0.4117939814814815</v>
      </c>
      <c r="E463" s="405">
        <v>0.41196759259259258</v>
      </c>
      <c r="F463" s="406">
        <f t="shared" si="117"/>
        <v>1.7</v>
      </c>
      <c r="G463" s="468">
        <f t="shared" si="117"/>
        <v>5.89</v>
      </c>
      <c r="H463" s="407">
        <f t="shared" si="117"/>
        <v>1.2</v>
      </c>
      <c r="I463" s="407">
        <f t="shared" si="108"/>
        <v>7.59</v>
      </c>
      <c r="J463" s="407">
        <f t="shared" si="103"/>
        <v>7.7199999952316283</v>
      </c>
      <c r="K463" s="408">
        <f t="shared" si="109"/>
        <v>0.12999999523162842</v>
      </c>
      <c r="L463" s="409">
        <f t="shared" si="110"/>
        <v>0.5</v>
      </c>
      <c r="M463" s="410">
        <f t="shared" si="111"/>
        <v>8.09</v>
      </c>
      <c r="N463" s="410">
        <f t="shared" si="112"/>
        <v>8.2199999952316283</v>
      </c>
      <c r="O463" s="411"/>
      <c r="P463" s="485">
        <f t="shared" ca="1" si="113"/>
        <v>0.48173611111111775</v>
      </c>
      <c r="Q463" s="484">
        <f t="shared" ca="1" si="114"/>
        <v>0.48187500000000666</v>
      </c>
      <c r="R463" s="486">
        <v>0.12999999523162842</v>
      </c>
      <c r="S463" s="486">
        <f t="shared" ca="1" si="104"/>
        <v>0.12</v>
      </c>
      <c r="T463">
        <v>10</v>
      </c>
      <c r="U463" s="469" t="str">
        <f t="shared" si="105"/>
        <v>C87-R21</v>
      </c>
      <c r="V463">
        <v>87</v>
      </c>
      <c r="W463" s="470" t="s">
        <v>493</v>
      </c>
      <c r="X463" s="470" t="s">
        <v>494</v>
      </c>
      <c r="Y463">
        <v>21</v>
      </c>
      <c r="AA463" s="504">
        <v>447</v>
      </c>
    </row>
    <row r="464" spans="1:27" ht="12.75" customHeight="1">
      <c r="A464" s="403">
        <f t="shared" si="106"/>
        <v>448</v>
      </c>
      <c r="B464" s="527" t="s">
        <v>523</v>
      </c>
      <c r="C464" s="404" t="str">
        <f t="shared" si="102"/>
        <v>C87-R23</v>
      </c>
      <c r="D464" s="405">
        <v>0.41208333333333336</v>
      </c>
      <c r="E464" s="405">
        <v>0.41223379629629631</v>
      </c>
      <c r="F464" s="406">
        <f t="shared" si="117"/>
        <v>1.7</v>
      </c>
      <c r="G464" s="468">
        <f t="shared" si="117"/>
        <v>5.89</v>
      </c>
      <c r="H464" s="407">
        <f t="shared" si="117"/>
        <v>1.2</v>
      </c>
      <c r="I464" s="407">
        <f t="shared" si="108"/>
        <v>7.59</v>
      </c>
      <c r="J464" s="407">
        <f t="shared" si="103"/>
        <v>7.7199999952316283</v>
      </c>
      <c r="K464" s="408">
        <f t="shared" si="109"/>
        <v>0.12999999523162842</v>
      </c>
      <c r="L464" s="409">
        <f t="shared" si="110"/>
        <v>0.5</v>
      </c>
      <c r="M464" s="410">
        <f t="shared" si="111"/>
        <v>8.09</v>
      </c>
      <c r="N464" s="410">
        <f t="shared" si="112"/>
        <v>8.2199999952316283</v>
      </c>
      <c r="O464" s="411"/>
      <c r="P464" s="485">
        <f t="shared" ca="1" si="113"/>
        <v>0.48210648148148816</v>
      </c>
      <c r="Q464" s="484">
        <f t="shared" ca="1" si="114"/>
        <v>0.48224537037037707</v>
      </c>
      <c r="R464" s="486">
        <v>0.12999999523162842</v>
      </c>
      <c r="S464" s="486">
        <f t="shared" ca="1" si="104"/>
        <v>0.13</v>
      </c>
      <c r="T464">
        <v>11</v>
      </c>
      <c r="U464" s="469" t="str">
        <f t="shared" si="105"/>
        <v>C87-R23</v>
      </c>
      <c r="V464">
        <v>87</v>
      </c>
      <c r="W464" s="470" t="s">
        <v>493</v>
      </c>
      <c r="X464" s="470" t="s">
        <v>494</v>
      </c>
      <c r="Y464">
        <v>23</v>
      </c>
      <c r="AA464" s="504">
        <v>448</v>
      </c>
    </row>
    <row r="465" spans="1:27" ht="12.75" customHeight="1">
      <c r="A465" s="403">
        <f t="shared" si="106"/>
        <v>449</v>
      </c>
      <c r="B465" s="527"/>
      <c r="C465" s="404" t="str">
        <f t="shared" si="102"/>
        <v>C87-R25</v>
      </c>
      <c r="D465" s="405">
        <v>0.4123148148148148</v>
      </c>
      <c r="E465" s="405">
        <v>0.41247685185185184</v>
      </c>
      <c r="F465" s="406">
        <f t="shared" si="117"/>
        <v>1.7</v>
      </c>
      <c r="G465" s="468">
        <f t="shared" si="117"/>
        <v>5.89</v>
      </c>
      <c r="H465" s="407">
        <f t="shared" si="117"/>
        <v>1.2</v>
      </c>
      <c r="I465" s="407">
        <f t="shared" si="108"/>
        <v>7.59</v>
      </c>
      <c r="J465" s="407">
        <f t="shared" si="103"/>
        <v>7.6199999993294476</v>
      </c>
      <c r="K465" s="408">
        <f t="shared" si="109"/>
        <v>2.9999999329447746E-2</v>
      </c>
      <c r="L465" s="409">
        <f t="shared" si="110"/>
        <v>0.5</v>
      </c>
      <c r="M465" s="410">
        <f t="shared" si="111"/>
        <v>8.09</v>
      </c>
      <c r="N465" s="410">
        <f t="shared" si="112"/>
        <v>8.1199999993294476</v>
      </c>
      <c r="O465" s="411"/>
      <c r="P465" s="485">
        <v>0.54173611111111775</v>
      </c>
      <c r="Q465" s="484">
        <f t="shared" ca="1" si="114"/>
        <v>0.54187500000000666</v>
      </c>
      <c r="R465" s="486">
        <v>2.9999999329447746E-2</v>
      </c>
      <c r="S465" s="486">
        <f t="shared" ca="1" si="104"/>
        <v>0.06</v>
      </c>
      <c r="T465">
        <v>12</v>
      </c>
      <c r="U465" s="469" t="str">
        <f t="shared" si="105"/>
        <v>C87-R25</v>
      </c>
      <c r="V465">
        <v>87</v>
      </c>
      <c r="W465" s="470" t="s">
        <v>493</v>
      </c>
      <c r="X465" s="470" t="s">
        <v>494</v>
      </c>
      <c r="Y465">
        <v>25</v>
      </c>
      <c r="AA465" s="504">
        <v>449</v>
      </c>
    </row>
    <row r="466" spans="1:27" ht="12.75" customHeight="1">
      <c r="A466" s="403">
        <f t="shared" si="106"/>
        <v>450</v>
      </c>
      <c r="B466" s="527"/>
      <c r="C466" s="404" t="str">
        <f t="shared" ref="C466:C516" si="118">U466</f>
        <v>C87-R27</v>
      </c>
      <c r="D466" s="405">
        <v>0.41259259259259257</v>
      </c>
      <c r="E466" s="405">
        <v>0.4127662037037037</v>
      </c>
      <c r="F466" s="406">
        <f t="shared" si="117"/>
        <v>1.7</v>
      </c>
      <c r="G466" s="468">
        <f t="shared" si="117"/>
        <v>5.89</v>
      </c>
      <c r="H466" s="407">
        <f t="shared" si="117"/>
        <v>1.2</v>
      </c>
      <c r="I466" s="407">
        <f t="shared" si="108"/>
        <v>7.59</v>
      </c>
      <c r="J466" s="407">
        <f t="shared" ref="J466:J516" si="119">I466+R466</f>
        <v>7.7300000005960463</v>
      </c>
      <c r="K466" s="408">
        <f t="shared" si="109"/>
        <v>0.14000000059604645</v>
      </c>
      <c r="L466" s="409">
        <f t="shared" si="110"/>
        <v>0.5</v>
      </c>
      <c r="M466" s="410">
        <f t="shared" si="111"/>
        <v>8.09</v>
      </c>
      <c r="N466" s="410">
        <f t="shared" si="112"/>
        <v>8.2300000005960463</v>
      </c>
      <c r="O466" s="411"/>
      <c r="P466" s="485">
        <f t="shared" ca="1" si="113"/>
        <v>0.54211805555556225</v>
      </c>
      <c r="Q466" s="484">
        <f t="shared" ca="1" si="114"/>
        <v>0.54225694444445116</v>
      </c>
      <c r="R466" s="486">
        <v>0.14000000059604645</v>
      </c>
      <c r="S466" s="486">
        <f t="shared" ref="S466:S522" ca="1" si="120">RANDBETWEEN(1,15)/100</f>
        <v>0.13</v>
      </c>
      <c r="T466">
        <v>13</v>
      </c>
      <c r="U466" s="469" t="str">
        <f t="shared" ref="U466:U516" si="121">W466&amp;V466&amp;"-"&amp;X466&amp;Y466</f>
        <v>C87-R27</v>
      </c>
      <c r="V466">
        <v>87</v>
      </c>
      <c r="W466" s="470" t="s">
        <v>493</v>
      </c>
      <c r="X466" s="470" t="s">
        <v>494</v>
      </c>
      <c r="Y466">
        <v>27</v>
      </c>
      <c r="AA466" s="504">
        <v>450</v>
      </c>
    </row>
    <row r="467" spans="1:27" ht="12.75" customHeight="1">
      <c r="A467" s="403">
        <f t="shared" ref="A467:A514" si="122">A466+1</f>
        <v>451</v>
      </c>
      <c r="B467" s="527"/>
      <c r="C467" s="404" t="str">
        <f t="shared" si="118"/>
        <v>C87-R29</v>
      </c>
      <c r="D467" s="405">
        <v>0.41285879629629629</v>
      </c>
      <c r="E467" s="405">
        <v>0.41303240740740743</v>
      </c>
      <c r="F467" s="406">
        <f t="shared" ref="F467:H482" si="123">F466</f>
        <v>1.7</v>
      </c>
      <c r="G467" s="468">
        <f t="shared" si="123"/>
        <v>5.89</v>
      </c>
      <c r="H467" s="407">
        <f t="shared" si="123"/>
        <v>1.2</v>
      </c>
      <c r="I467" s="407">
        <f t="shared" ref="I467:I516" si="124">F467+G467</f>
        <v>7.59</v>
      </c>
      <c r="J467" s="407">
        <f t="shared" si="119"/>
        <v>7.6400000007450579</v>
      </c>
      <c r="K467" s="408">
        <f t="shared" ref="K467:K516" si="125">J467-I467</f>
        <v>5.000000074505806E-2</v>
      </c>
      <c r="L467" s="409">
        <f t="shared" ref="L467:L514" si="126">L466</f>
        <v>0.5</v>
      </c>
      <c r="M467" s="410">
        <f t="shared" ref="M467:M516" si="127">I467+L467</f>
        <v>8.09</v>
      </c>
      <c r="N467" s="410">
        <f t="shared" ref="N467:N516" si="128">J467+L467</f>
        <v>8.1400000007450579</v>
      </c>
      <c r="O467" s="411"/>
      <c r="P467" s="485">
        <f t="shared" ref="P467:P514" ca="1" si="129">Q466+TIME(0,0,RANDBETWEEN(20,25))</f>
        <v>0.5424884259259326</v>
      </c>
      <c r="Q467" s="484">
        <f t="shared" ref="Q467:Q516" ca="1" si="130">P467+TIME(0,0,RANDBETWEEN(12,15))</f>
        <v>0.54266203703704374</v>
      </c>
      <c r="R467" s="486">
        <v>5.000000074505806E-2</v>
      </c>
      <c r="S467" s="486">
        <f t="shared" ca="1" si="120"/>
        <v>0.05</v>
      </c>
      <c r="T467">
        <v>14</v>
      </c>
      <c r="U467" s="469" t="str">
        <f t="shared" si="121"/>
        <v>C87-R29</v>
      </c>
      <c r="V467">
        <v>87</v>
      </c>
      <c r="W467" s="470" t="s">
        <v>493</v>
      </c>
      <c r="X467" s="470" t="s">
        <v>494</v>
      </c>
      <c r="Y467">
        <v>29</v>
      </c>
      <c r="AA467" s="504">
        <v>451</v>
      </c>
    </row>
    <row r="468" spans="1:27" ht="12.75" customHeight="1">
      <c r="A468" s="403">
        <f t="shared" si="122"/>
        <v>452</v>
      </c>
      <c r="B468" s="527"/>
      <c r="C468" s="404" t="str">
        <f t="shared" si="118"/>
        <v>C87-R31</v>
      </c>
      <c r="D468" s="405">
        <v>0.41310185185185183</v>
      </c>
      <c r="E468" s="405">
        <v>0.41324074074074074</v>
      </c>
      <c r="F468" s="406">
        <f t="shared" si="123"/>
        <v>1.7</v>
      </c>
      <c r="G468" s="468">
        <f t="shared" si="123"/>
        <v>5.89</v>
      </c>
      <c r="H468" s="407">
        <f t="shared" si="123"/>
        <v>1.2</v>
      </c>
      <c r="I468" s="407">
        <f t="shared" si="124"/>
        <v>7.59</v>
      </c>
      <c r="J468" s="407">
        <f t="shared" si="119"/>
        <v>7.7199999952316283</v>
      </c>
      <c r="K468" s="408">
        <f t="shared" si="125"/>
        <v>0.12999999523162842</v>
      </c>
      <c r="L468" s="409">
        <f t="shared" si="126"/>
        <v>0.5</v>
      </c>
      <c r="M468" s="410">
        <f t="shared" si="127"/>
        <v>8.09</v>
      </c>
      <c r="N468" s="410">
        <f t="shared" si="128"/>
        <v>8.2199999952316283</v>
      </c>
      <c r="O468" s="411"/>
      <c r="P468" s="485">
        <f t="shared" ca="1" si="129"/>
        <v>0.54289351851852519</v>
      </c>
      <c r="Q468" s="484">
        <f t="shared" ca="1" si="130"/>
        <v>0.54304398148148814</v>
      </c>
      <c r="R468" s="486">
        <v>0.12999999523162842</v>
      </c>
      <c r="S468" s="486">
        <f t="shared" ca="1" si="120"/>
        <v>0.01</v>
      </c>
      <c r="T468">
        <v>15</v>
      </c>
      <c r="U468" s="469" t="str">
        <f t="shared" si="121"/>
        <v>C87-R31</v>
      </c>
      <c r="V468">
        <v>87</v>
      </c>
      <c r="W468" s="470" t="s">
        <v>493</v>
      </c>
      <c r="X468" s="470" t="s">
        <v>494</v>
      </c>
      <c r="Y468">
        <v>31</v>
      </c>
      <c r="AA468" s="504">
        <v>452</v>
      </c>
    </row>
    <row r="469" spans="1:27" ht="12.75" customHeight="1">
      <c r="A469" s="403">
        <f t="shared" si="122"/>
        <v>453</v>
      </c>
      <c r="B469" s="527"/>
      <c r="C469" s="404" t="str">
        <f t="shared" si="118"/>
        <v>C87-R33</v>
      </c>
      <c r="D469" s="405">
        <v>0.41334490740740742</v>
      </c>
      <c r="E469" s="405">
        <v>0.41350694444444447</v>
      </c>
      <c r="F469" s="406">
        <f t="shared" si="123"/>
        <v>1.7</v>
      </c>
      <c r="G469" s="468">
        <f t="shared" si="123"/>
        <v>5.89</v>
      </c>
      <c r="H469" s="407">
        <f t="shared" si="123"/>
        <v>1.2</v>
      </c>
      <c r="I469" s="407">
        <f t="shared" si="124"/>
        <v>7.59</v>
      </c>
      <c r="J469" s="407">
        <f t="shared" si="119"/>
        <v>7.6299999991059302</v>
      </c>
      <c r="K469" s="408">
        <f t="shared" si="125"/>
        <v>3.9999999105930328E-2</v>
      </c>
      <c r="L469" s="409">
        <f t="shared" si="126"/>
        <v>0.5</v>
      </c>
      <c r="M469" s="410">
        <f t="shared" si="127"/>
        <v>8.09</v>
      </c>
      <c r="N469" s="410">
        <f t="shared" si="128"/>
        <v>8.1299999991059302</v>
      </c>
      <c r="O469" s="411"/>
      <c r="P469" s="485">
        <f t="shared" ca="1" si="129"/>
        <v>0.54332175925926596</v>
      </c>
      <c r="Q469" s="484">
        <f t="shared" ca="1" si="130"/>
        <v>0.54348379629630295</v>
      </c>
      <c r="R469" s="486">
        <v>3.9999999105930328E-2</v>
      </c>
      <c r="S469" s="486">
        <f t="shared" ca="1" si="120"/>
        <v>0.11</v>
      </c>
      <c r="T469">
        <v>16</v>
      </c>
      <c r="U469" s="469" t="str">
        <f t="shared" si="121"/>
        <v>C87-R33</v>
      </c>
      <c r="V469">
        <v>87</v>
      </c>
      <c r="W469" s="470" t="s">
        <v>493</v>
      </c>
      <c r="X469" s="470" t="s">
        <v>494</v>
      </c>
      <c r="Y469">
        <v>33</v>
      </c>
      <c r="AA469" s="504">
        <v>453</v>
      </c>
    </row>
    <row r="470" spans="1:27" ht="12.75" customHeight="1">
      <c r="A470" s="403">
        <f t="shared" si="122"/>
        <v>454</v>
      </c>
      <c r="B470" s="527"/>
      <c r="C470" s="404" t="str">
        <f t="shared" si="118"/>
        <v>C87-R35</v>
      </c>
      <c r="D470" s="405">
        <v>0.41362268518518519</v>
      </c>
      <c r="E470" s="405">
        <v>0.41377314814814814</v>
      </c>
      <c r="F470" s="406">
        <f t="shared" si="123"/>
        <v>1.7</v>
      </c>
      <c r="G470" s="468">
        <f t="shared" si="123"/>
        <v>5.89</v>
      </c>
      <c r="H470" s="407">
        <f t="shared" si="123"/>
        <v>1.2</v>
      </c>
      <c r="I470" s="407">
        <f t="shared" si="124"/>
        <v>7.59</v>
      </c>
      <c r="J470" s="407">
        <f t="shared" si="119"/>
        <v>7.6400000007450579</v>
      </c>
      <c r="K470" s="408">
        <f t="shared" si="125"/>
        <v>5.000000074505806E-2</v>
      </c>
      <c r="L470" s="409">
        <f t="shared" si="126"/>
        <v>0.5</v>
      </c>
      <c r="M470" s="410">
        <f t="shared" si="127"/>
        <v>8.09</v>
      </c>
      <c r="N470" s="410">
        <f t="shared" si="128"/>
        <v>8.1400000007450579</v>
      </c>
      <c r="O470" s="411"/>
      <c r="P470" s="485">
        <f t="shared" ca="1" si="129"/>
        <v>0.54371527777778439</v>
      </c>
      <c r="Q470" s="484">
        <f t="shared" ca="1" si="130"/>
        <v>0.5438541666666733</v>
      </c>
      <c r="R470" s="486">
        <v>5.000000074505806E-2</v>
      </c>
      <c r="S470" s="486">
        <f t="shared" ca="1" si="120"/>
        <v>0.06</v>
      </c>
      <c r="T470">
        <v>17</v>
      </c>
      <c r="U470" s="469" t="str">
        <f t="shared" si="121"/>
        <v>C87-R35</v>
      </c>
      <c r="V470">
        <v>87</v>
      </c>
      <c r="W470" s="470" t="s">
        <v>493</v>
      </c>
      <c r="X470" s="470" t="s">
        <v>494</v>
      </c>
      <c r="Y470">
        <v>35</v>
      </c>
      <c r="AA470" s="504">
        <v>454</v>
      </c>
    </row>
    <row r="471" spans="1:27" ht="12.75" customHeight="1">
      <c r="A471" s="403">
        <f t="shared" si="122"/>
        <v>455</v>
      </c>
      <c r="B471" s="527"/>
      <c r="C471" s="404" t="str">
        <f t="shared" si="118"/>
        <v>C87-R37</v>
      </c>
      <c r="D471" s="405">
        <v>0.41387731481481482</v>
      </c>
      <c r="E471" s="405">
        <v>0.41403935185185187</v>
      </c>
      <c r="F471" s="406">
        <f t="shared" si="123"/>
        <v>1.7</v>
      </c>
      <c r="G471" s="468">
        <f t="shared" si="123"/>
        <v>5.89</v>
      </c>
      <c r="H471" s="407">
        <f t="shared" si="123"/>
        <v>1.2</v>
      </c>
      <c r="I471" s="407">
        <f t="shared" si="124"/>
        <v>7.59</v>
      </c>
      <c r="J471" s="407">
        <f t="shared" si="119"/>
        <v>7.6699999982118605</v>
      </c>
      <c r="K471" s="408">
        <f t="shared" si="125"/>
        <v>7.9999998211860657E-2</v>
      </c>
      <c r="L471" s="409">
        <f t="shared" si="126"/>
        <v>0.5</v>
      </c>
      <c r="M471" s="410">
        <f t="shared" si="127"/>
        <v>8.09</v>
      </c>
      <c r="N471" s="410">
        <f t="shared" si="128"/>
        <v>8.1699999982118605</v>
      </c>
      <c r="O471" s="411"/>
      <c r="P471" s="485">
        <f t="shared" ca="1" si="129"/>
        <v>0.54413194444445112</v>
      </c>
      <c r="Q471" s="484">
        <f t="shared" ca="1" si="130"/>
        <v>0.54430555555556226</v>
      </c>
      <c r="R471" s="486">
        <v>7.9999998211860657E-2</v>
      </c>
      <c r="S471" s="486">
        <f t="shared" ca="1" si="120"/>
        <v>0.04</v>
      </c>
      <c r="T471">
        <v>18</v>
      </c>
      <c r="U471" s="469" t="str">
        <f t="shared" si="121"/>
        <v>C87-R37</v>
      </c>
      <c r="V471">
        <v>87</v>
      </c>
      <c r="W471" s="470" t="s">
        <v>493</v>
      </c>
      <c r="X471" s="470" t="s">
        <v>494</v>
      </c>
      <c r="Y471">
        <v>37</v>
      </c>
      <c r="AA471" s="504">
        <v>455</v>
      </c>
    </row>
    <row r="472" spans="1:27" ht="12.75" customHeight="1">
      <c r="A472" s="403">
        <f t="shared" si="122"/>
        <v>456</v>
      </c>
      <c r="B472" s="527"/>
      <c r="C472" s="404" t="str">
        <f t="shared" si="118"/>
        <v>C87-R39</v>
      </c>
      <c r="D472" s="405">
        <v>0.41414351851851849</v>
      </c>
      <c r="E472" s="405">
        <v>0.4142824074074074</v>
      </c>
      <c r="F472" s="406">
        <f t="shared" si="123"/>
        <v>1.7</v>
      </c>
      <c r="G472" s="468">
        <f t="shared" si="123"/>
        <v>5.89</v>
      </c>
      <c r="H472" s="407">
        <f t="shared" si="123"/>
        <v>1.2</v>
      </c>
      <c r="I472" s="407">
        <f t="shared" si="124"/>
        <v>7.59</v>
      </c>
      <c r="J472" s="407">
        <f t="shared" si="119"/>
        <v>7.7199999952316283</v>
      </c>
      <c r="K472" s="408">
        <f t="shared" si="125"/>
        <v>0.12999999523162842</v>
      </c>
      <c r="L472" s="409">
        <f t="shared" si="126"/>
        <v>0.5</v>
      </c>
      <c r="M472" s="410">
        <f t="shared" si="127"/>
        <v>8.09</v>
      </c>
      <c r="N472" s="410">
        <f t="shared" si="128"/>
        <v>8.2199999952316283</v>
      </c>
      <c r="O472" s="411"/>
      <c r="P472" s="485">
        <f t="shared" ca="1" si="129"/>
        <v>0.5445370370370437</v>
      </c>
      <c r="Q472" s="484">
        <f t="shared" ca="1" si="130"/>
        <v>0.54471064814815484</v>
      </c>
      <c r="R472" s="486">
        <v>0.12999999523162842</v>
      </c>
      <c r="S472" s="486">
        <f t="shared" ca="1" si="120"/>
        <v>0.09</v>
      </c>
      <c r="T472">
        <v>19</v>
      </c>
      <c r="U472" s="469" t="str">
        <f t="shared" si="121"/>
        <v>C87-R39</v>
      </c>
      <c r="V472">
        <v>87</v>
      </c>
      <c r="W472" s="470" t="s">
        <v>493</v>
      </c>
      <c r="X472" s="470" t="s">
        <v>494</v>
      </c>
      <c r="Y472">
        <v>39</v>
      </c>
      <c r="AA472" s="504">
        <v>456</v>
      </c>
    </row>
    <row r="473" spans="1:27" ht="12.75" customHeight="1">
      <c r="A473" s="403">
        <f t="shared" si="122"/>
        <v>457</v>
      </c>
      <c r="B473" s="527"/>
      <c r="C473" s="404" t="str">
        <f t="shared" si="118"/>
        <v>C87-R41</v>
      </c>
      <c r="D473" s="405">
        <v>0.41442129629629632</v>
      </c>
      <c r="E473" s="405">
        <v>0.41457175925925926</v>
      </c>
      <c r="F473" s="406">
        <f t="shared" si="123"/>
        <v>1.7</v>
      </c>
      <c r="G473" s="468">
        <f t="shared" si="123"/>
        <v>5.89</v>
      </c>
      <c r="H473" s="407">
        <f t="shared" si="123"/>
        <v>1.2</v>
      </c>
      <c r="I473" s="407">
        <f t="shared" si="124"/>
        <v>7.59</v>
      </c>
      <c r="J473" s="407">
        <f t="shared" si="119"/>
        <v>7.6699999982118605</v>
      </c>
      <c r="K473" s="408">
        <f t="shared" si="125"/>
        <v>7.9999998211860657E-2</v>
      </c>
      <c r="L473" s="409">
        <f t="shared" si="126"/>
        <v>0.5</v>
      </c>
      <c r="M473" s="410">
        <f t="shared" si="127"/>
        <v>8.09</v>
      </c>
      <c r="N473" s="410">
        <f t="shared" si="128"/>
        <v>8.1699999982118605</v>
      </c>
      <c r="O473" s="411"/>
      <c r="P473" s="485">
        <f t="shared" ca="1" si="129"/>
        <v>0.54496527777778447</v>
      </c>
      <c r="Q473" s="484">
        <f t="shared" ca="1" si="130"/>
        <v>0.54510416666667338</v>
      </c>
      <c r="R473" s="486">
        <v>7.9999998211860657E-2</v>
      </c>
      <c r="S473" s="486">
        <f t="shared" ca="1" si="120"/>
        <v>0.06</v>
      </c>
      <c r="T473">
        <v>20</v>
      </c>
      <c r="U473" s="469" t="str">
        <f t="shared" si="121"/>
        <v>C87-R41</v>
      </c>
      <c r="V473">
        <v>87</v>
      </c>
      <c r="W473" s="470" t="s">
        <v>493</v>
      </c>
      <c r="X473" s="470" t="s">
        <v>494</v>
      </c>
      <c r="Y473">
        <v>41</v>
      </c>
      <c r="AA473" s="504">
        <v>457</v>
      </c>
    </row>
    <row r="474" spans="1:27" ht="12.75" customHeight="1">
      <c r="A474" s="403">
        <f t="shared" si="122"/>
        <v>458</v>
      </c>
      <c r="B474" s="527"/>
      <c r="C474" s="404" t="str">
        <f t="shared" si="118"/>
        <v>C87-R43</v>
      </c>
      <c r="D474" s="405">
        <v>0.41469907407407408</v>
      </c>
      <c r="E474" s="405">
        <v>0.41483796296296294</v>
      </c>
      <c r="F474" s="406">
        <f t="shared" si="123"/>
        <v>1.7</v>
      </c>
      <c r="G474" s="468">
        <f t="shared" si="123"/>
        <v>5.89</v>
      </c>
      <c r="H474" s="407">
        <f t="shared" si="123"/>
        <v>1.2</v>
      </c>
      <c r="I474" s="407">
        <f t="shared" si="124"/>
        <v>7.59</v>
      </c>
      <c r="J474" s="407">
        <f t="shared" si="119"/>
        <v>7.690000001490116</v>
      </c>
      <c r="K474" s="408">
        <f t="shared" si="125"/>
        <v>0.10000000149011612</v>
      </c>
      <c r="L474" s="409">
        <f t="shared" si="126"/>
        <v>0.5</v>
      </c>
      <c r="M474" s="410">
        <f t="shared" si="127"/>
        <v>8.09</v>
      </c>
      <c r="N474" s="410">
        <f t="shared" si="128"/>
        <v>8.190000001490116</v>
      </c>
      <c r="O474" s="411"/>
      <c r="P474" s="485">
        <f t="shared" ca="1" si="129"/>
        <v>0.54538194444445121</v>
      </c>
      <c r="Q474" s="484">
        <f t="shared" ca="1" si="130"/>
        <v>0.54552083333334012</v>
      </c>
      <c r="R474" s="486">
        <v>0.10000000149011612</v>
      </c>
      <c r="S474" s="486">
        <f t="shared" ca="1" si="120"/>
        <v>7.0000000000000007E-2</v>
      </c>
      <c r="T474">
        <v>21</v>
      </c>
      <c r="U474" s="469" t="str">
        <f t="shared" si="121"/>
        <v>C87-R43</v>
      </c>
      <c r="V474">
        <v>87</v>
      </c>
      <c r="W474" s="470" t="s">
        <v>493</v>
      </c>
      <c r="X474" s="470" t="s">
        <v>494</v>
      </c>
      <c r="Y474">
        <v>43</v>
      </c>
      <c r="AA474" s="504">
        <v>458</v>
      </c>
    </row>
    <row r="475" spans="1:27" ht="12.75" customHeight="1">
      <c r="A475" s="403">
        <f t="shared" si="122"/>
        <v>459</v>
      </c>
      <c r="B475" s="527"/>
      <c r="C475" s="404" t="str">
        <f t="shared" si="118"/>
        <v>C87-R45</v>
      </c>
      <c r="D475" s="405">
        <v>0.41495370370370371</v>
      </c>
      <c r="E475" s="405">
        <v>0.41509259259259257</v>
      </c>
      <c r="F475" s="406">
        <f t="shared" si="123"/>
        <v>1.7</v>
      </c>
      <c r="G475" s="468">
        <f t="shared" si="123"/>
        <v>5.89</v>
      </c>
      <c r="H475" s="407">
        <f t="shared" si="123"/>
        <v>1.2</v>
      </c>
      <c r="I475" s="407">
        <f t="shared" si="124"/>
        <v>7.59</v>
      </c>
      <c r="J475" s="407">
        <f t="shared" si="119"/>
        <v>7.5999999997764824</v>
      </c>
      <c r="K475" s="408">
        <f t="shared" si="125"/>
        <v>9.9999997764825821E-3</v>
      </c>
      <c r="L475" s="409">
        <f t="shared" si="126"/>
        <v>0.5</v>
      </c>
      <c r="M475" s="410">
        <f t="shared" si="127"/>
        <v>8.09</v>
      </c>
      <c r="N475" s="410">
        <f t="shared" si="128"/>
        <v>8.0999999997764824</v>
      </c>
      <c r="O475" s="411"/>
      <c r="P475" s="485">
        <f t="shared" ca="1" si="129"/>
        <v>0.54581018518519198</v>
      </c>
      <c r="Q475" s="484">
        <f t="shared" ca="1" si="130"/>
        <v>0.54594907407408089</v>
      </c>
      <c r="R475" s="486">
        <v>9.9999997764825821E-3</v>
      </c>
      <c r="S475" s="486">
        <f t="shared" ca="1" si="120"/>
        <v>7.0000000000000007E-2</v>
      </c>
      <c r="T475">
        <v>22</v>
      </c>
      <c r="U475" s="469" t="str">
        <f t="shared" si="121"/>
        <v>C87-R45</v>
      </c>
      <c r="V475">
        <v>87</v>
      </c>
      <c r="W475" s="470" t="s">
        <v>493</v>
      </c>
      <c r="X475" s="470" t="s">
        <v>494</v>
      </c>
      <c r="Y475">
        <v>45</v>
      </c>
      <c r="AA475" s="504">
        <v>459</v>
      </c>
    </row>
    <row r="476" spans="1:27" ht="12.75" customHeight="1">
      <c r="A476" s="403">
        <f t="shared" si="122"/>
        <v>460</v>
      </c>
      <c r="B476" s="527"/>
      <c r="C476" s="404" t="str">
        <f t="shared" si="118"/>
        <v>C87-R47</v>
      </c>
      <c r="D476" s="405">
        <v>0.41524305555555557</v>
      </c>
      <c r="E476" s="405">
        <v>0.41540509259259262</v>
      </c>
      <c r="F476" s="406">
        <f t="shared" si="123"/>
        <v>1.7</v>
      </c>
      <c r="G476" s="468">
        <f t="shared" si="123"/>
        <v>5.89</v>
      </c>
      <c r="H476" s="407">
        <f t="shared" si="123"/>
        <v>1.2</v>
      </c>
      <c r="I476" s="407">
        <f t="shared" si="124"/>
        <v>7.59</v>
      </c>
      <c r="J476" s="407">
        <f t="shared" si="119"/>
        <v>7.7099999973177908</v>
      </c>
      <c r="K476" s="408">
        <f t="shared" si="125"/>
        <v>0.11999999731779099</v>
      </c>
      <c r="L476" s="409">
        <f t="shared" si="126"/>
        <v>0.5</v>
      </c>
      <c r="M476" s="410">
        <f t="shared" si="127"/>
        <v>8.09</v>
      </c>
      <c r="N476" s="410">
        <f t="shared" si="128"/>
        <v>8.2099999973177908</v>
      </c>
      <c r="O476" s="411"/>
      <c r="P476" s="485">
        <f t="shared" ca="1" si="129"/>
        <v>0.54618055555556233</v>
      </c>
      <c r="Q476" s="484">
        <f t="shared" ca="1" si="130"/>
        <v>0.54634259259259932</v>
      </c>
      <c r="R476" s="486">
        <v>0.11999999731779099</v>
      </c>
      <c r="S476" s="486">
        <f t="shared" ca="1" si="120"/>
        <v>0.04</v>
      </c>
      <c r="T476">
        <v>23</v>
      </c>
      <c r="U476" s="469" t="str">
        <f t="shared" si="121"/>
        <v>C87-R47</v>
      </c>
      <c r="V476">
        <v>87</v>
      </c>
      <c r="W476" s="470" t="s">
        <v>493</v>
      </c>
      <c r="X476" s="470" t="s">
        <v>494</v>
      </c>
      <c r="Y476">
        <v>47</v>
      </c>
      <c r="AA476" s="504">
        <v>460</v>
      </c>
    </row>
    <row r="477" spans="1:27" ht="12.75" customHeight="1">
      <c r="A477" s="403">
        <f t="shared" si="122"/>
        <v>461</v>
      </c>
      <c r="B477" s="527"/>
      <c r="C477" s="404" t="str">
        <f t="shared" si="118"/>
        <v>C88-R46</v>
      </c>
      <c r="D477" s="405">
        <v>0.41552083333333334</v>
      </c>
      <c r="E477" s="405">
        <v>0.41569444444444442</v>
      </c>
      <c r="F477" s="406">
        <f t="shared" si="123"/>
        <v>1.7</v>
      </c>
      <c r="G477" s="468">
        <f t="shared" si="123"/>
        <v>5.89</v>
      </c>
      <c r="H477" s="407">
        <f t="shared" si="123"/>
        <v>1.2</v>
      </c>
      <c r="I477" s="407">
        <f t="shared" si="124"/>
        <v>7.59</v>
      </c>
      <c r="J477" s="407">
        <f t="shared" si="119"/>
        <v>7.6499999986588954</v>
      </c>
      <c r="K477" s="408">
        <f t="shared" si="125"/>
        <v>5.9999998658895493E-2</v>
      </c>
      <c r="L477" s="409">
        <f t="shared" si="126"/>
        <v>0.5</v>
      </c>
      <c r="M477" s="410">
        <f t="shared" si="127"/>
        <v>8.09</v>
      </c>
      <c r="N477" s="410">
        <f t="shared" si="128"/>
        <v>8.1499999986588954</v>
      </c>
      <c r="O477" s="411"/>
      <c r="P477" s="485">
        <f t="shared" ca="1" si="129"/>
        <v>0.54658564814815491</v>
      </c>
      <c r="Q477" s="484">
        <f t="shared" ca="1" si="130"/>
        <v>0.54672453703704382</v>
      </c>
      <c r="R477" s="486">
        <v>5.9999998658895493E-2</v>
      </c>
      <c r="S477" s="486">
        <f t="shared" ca="1" si="120"/>
        <v>0.15</v>
      </c>
      <c r="T477">
        <v>1</v>
      </c>
      <c r="U477" s="469" t="str">
        <f t="shared" si="121"/>
        <v>C88-R46</v>
      </c>
      <c r="V477">
        <v>88</v>
      </c>
      <c r="W477" s="470" t="s">
        <v>493</v>
      </c>
      <c r="X477" s="470" t="s">
        <v>494</v>
      </c>
      <c r="Y477">
        <v>46</v>
      </c>
      <c r="AA477" s="504">
        <v>461</v>
      </c>
    </row>
    <row r="478" spans="1:27" ht="12.75" customHeight="1">
      <c r="A478" s="403">
        <f t="shared" si="122"/>
        <v>462</v>
      </c>
      <c r="B478" s="527"/>
      <c r="C478" s="404" t="str">
        <f t="shared" si="118"/>
        <v>C88-R44</v>
      </c>
      <c r="D478" s="405">
        <v>0.4158101851851852</v>
      </c>
      <c r="E478" s="405">
        <v>0.41596064814814815</v>
      </c>
      <c r="F478" s="406">
        <f t="shared" si="123"/>
        <v>1.7</v>
      </c>
      <c r="G478" s="468">
        <f t="shared" si="123"/>
        <v>5.89</v>
      </c>
      <c r="H478" s="407">
        <f t="shared" si="123"/>
        <v>1.2</v>
      </c>
      <c r="I478" s="407">
        <f t="shared" si="124"/>
        <v>7.59</v>
      </c>
      <c r="J478" s="407">
        <f t="shared" si="119"/>
        <v>7.7400000059604643</v>
      </c>
      <c r="K478" s="408">
        <f t="shared" si="125"/>
        <v>0.15000000596046448</v>
      </c>
      <c r="L478" s="409">
        <f t="shared" si="126"/>
        <v>0.5</v>
      </c>
      <c r="M478" s="410">
        <f t="shared" si="127"/>
        <v>8.09</v>
      </c>
      <c r="N478" s="410">
        <f t="shared" si="128"/>
        <v>8.2400000059604643</v>
      </c>
      <c r="O478" s="411"/>
      <c r="P478" s="485">
        <f t="shared" ca="1" si="129"/>
        <v>0.54696759259259942</v>
      </c>
      <c r="Q478" s="484">
        <f t="shared" ca="1" si="130"/>
        <v>0.54711805555556237</v>
      </c>
      <c r="R478" s="486">
        <v>0.15000000596046448</v>
      </c>
      <c r="S478" s="486">
        <f t="shared" ca="1" si="120"/>
        <v>0.03</v>
      </c>
      <c r="T478">
        <v>2</v>
      </c>
      <c r="U478" s="469" t="str">
        <f t="shared" si="121"/>
        <v>C88-R44</v>
      </c>
      <c r="V478">
        <v>88</v>
      </c>
      <c r="W478" s="470" t="s">
        <v>493</v>
      </c>
      <c r="X478" s="470" t="s">
        <v>494</v>
      </c>
      <c r="Y478">
        <v>44</v>
      </c>
      <c r="AA478" s="504">
        <v>462</v>
      </c>
    </row>
    <row r="479" spans="1:27" ht="12.75" customHeight="1">
      <c r="A479" s="403">
        <f t="shared" si="122"/>
        <v>463</v>
      </c>
      <c r="B479" s="527"/>
      <c r="C479" s="404" t="str">
        <f t="shared" si="118"/>
        <v>C88-R42</v>
      </c>
      <c r="D479" s="405">
        <v>0.41605324074074074</v>
      </c>
      <c r="E479" s="405">
        <v>0.41621527777777778</v>
      </c>
      <c r="F479" s="406">
        <f t="shared" si="123"/>
        <v>1.7</v>
      </c>
      <c r="G479" s="468">
        <f t="shared" si="123"/>
        <v>5.89</v>
      </c>
      <c r="H479" s="407">
        <f t="shared" si="123"/>
        <v>1.2</v>
      </c>
      <c r="I479" s="407">
        <f t="shared" si="124"/>
        <v>7.59</v>
      </c>
      <c r="J479" s="407">
        <f t="shared" si="119"/>
        <v>7.6699999982118605</v>
      </c>
      <c r="K479" s="408">
        <f t="shared" si="125"/>
        <v>7.9999998211860657E-2</v>
      </c>
      <c r="L479" s="409">
        <f t="shared" si="126"/>
        <v>0.5</v>
      </c>
      <c r="M479" s="410">
        <f t="shared" si="127"/>
        <v>8.09</v>
      </c>
      <c r="N479" s="410">
        <f t="shared" si="128"/>
        <v>8.1699999982118605</v>
      </c>
      <c r="O479" s="411"/>
      <c r="P479" s="485">
        <f t="shared" ca="1" si="129"/>
        <v>0.54736111111111796</v>
      </c>
      <c r="Q479" s="484">
        <f t="shared" ca="1" si="130"/>
        <v>0.54750000000000687</v>
      </c>
      <c r="R479" s="486">
        <v>7.9999998211860657E-2</v>
      </c>
      <c r="S479" s="486">
        <f t="shared" ca="1" si="120"/>
        <v>0.11</v>
      </c>
      <c r="T479">
        <v>3</v>
      </c>
      <c r="U479" s="469" t="str">
        <f t="shared" si="121"/>
        <v>C88-R42</v>
      </c>
      <c r="V479">
        <v>88</v>
      </c>
      <c r="W479" s="470" t="s">
        <v>493</v>
      </c>
      <c r="X479" s="470" t="s">
        <v>494</v>
      </c>
      <c r="Y479">
        <v>42</v>
      </c>
      <c r="AA479" s="504">
        <v>463</v>
      </c>
    </row>
    <row r="480" spans="1:27" ht="12.75" customHeight="1">
      <c r="A480" s="403">
        <f t="shared" si="122"/>
        <v>464</v>
      </c>
      <c r="B480" s="527"/>
      <c r="C480" s="404" t="str">
        <f t="shared" si="118"/>
        <v>C88-R40</v>
      </c>
      <c r="D480" s="405">
        <v>0.41628472222222224</v>
      </c>
      <c r="E480" s="405">
        <v>0.41645833333333332</v>
      </c>
      <c r="F480" s="406">
        <f t="shared" si="123"/>
        <v>1.7</v>
      </c>
      <c r="G480" s="468">
        <f t="shared" si="123"/>
        <v>5.89</v>
      </c>
      <c r="H480" s="407">
        <f t="shared" si="123"/>
        <v>1.2</v>
      </c>
      <c r="I480" s="407">
        <f t="shared" si="124"/>
        <v>7.59</v>
      </c>
      <c r="J480" s="407">
        <f t="shared" si="119"/>
        <v>7.6699999982118605</v>
      </c>
      <c r="K480" s="408">
        <f t="shared" si="125"/>
        <v>7.9999998211860657E-2</v>
      </c>
      <c r="L480" s="409">
        <f t="shared" si="126"/>
        <v>0.5</v>
      </c>
      <c r="M480" s="410">
        <f t="shared" si="127"/>
        <v>8.09</v>
      </c>
      <c r="N480" s="410">
        <f t="shared" si="128"/>
        <v>8.1699999982118605</v>
      </c>
      <c r="O480" s="411"/>
      <c r="P480" s="485">
        <f t="shared" ca="1" si="129"/>
        <v>0.54777777777778469</v>
      </c>
      <c r="Q480" s="484">
        <f t="shared" ca="1" si="130"/>
        <v>0.54793981481482168</v>
      </c>
      <c r="R480" s="486">
        <v>7.9999998211860657E-2</v>
      </c>
      <c r="S480" s="486">
        <f t="shared" ca="1" si="120"/>
        <v>0.01</v>
      </c>
      <c r="T480">
        <v>4</v>
      </c>
      <c r="U480" s="469" t="str">
        <f t="shared" si="121"/>
        <v>C88-R40</v>
      </c>
      <c r="V480">
        <v>88</v>
      </c>
      <c r="W480" s="470" t="s">
        <v>493</v>
      </c>
      <c r="X480" s="470" t="s">
        <v>494</v>
      </c>
      <c r="Y480">
        <v>40</v>
      </c>
      <c r="AA480" s="504">
        <v>464</v>
      </c>
    </row>
    <row r="481" spans="1:27" ht="12.75" customHeight="1">
      <c r="A481" s="403">
        <f t="shared" si="122"/>
        <v>465</v>
      </c>
      <c r="B481" s="527"/>
      <c r="C481" s="404" t="str">
        <f t="shared" si="118"/>
        <v>C88-R38</v>
      </c>
      <c r="D481" s="405">
        <v>0.41655092592592591</v>
      </c>
      <c r="E481" s="405">
        <v>0.41670138888888891</v>
      </c>
      <c r="F481" s="406">
        <f t="shared" si="123"/>
        <v>1.7</v>
      </c>
      <c r="G481" s="468">
        <f t="shared" si="123"/>
        <v>5.89</v>
      </c>
      <c r="H481" s="407">
        <f t="shared" si="123"/>
        <v>1.2</v>
      </c>
      <c r="I481" s="407">
        <f t="shared" si="124"/>
        <v>7.59</v>
      </c>
      <c r="J481" s="407">
        <f t="shared" si="119"/>
        <v>7.6999999994039534</v>
      </c>
      <c r="K481" s="408">
        <f t="shared" si="125"/>
        <v>0.10999999940395355</v>
      </c>
      <c r="L481" s="409">
        <f t="shared" si="126"/>
        <v>0.5</v>
      </c>
      <c r="M481" s="410">
        <f t="shared" si="127"/>
        <v>8.09</v>
      </c>
      <c r="N481" s="410">
        <f t="shared" si="128"/>
        <v>8.1999999994039534</v>
      </c>
      <c r="O481" s="411"/>
      <c r="P481" s="485">
        <f t="shared" ca="1" si="129"/>
        <v>0.54820601851852535</v>
      </c>
      <c r="Q481" s="484">
        <f t="shared" ca="1" si="130"/>
        <v>0.5483564814814883</v>
      </c>
      <c r="R481" s="486">
        <v>0.10999999940395355</v>
      </c>
      <c r="S481" s="486">
        <f t="shared" ca="1" si="120"/>
        <v>7.0000000000000007E-2</v>
      </c>
      <c r="T481">
        <v>5</v>
      </c>
      <c r="U481" s="469" t="str">
        <f t="shared" si="121"/>
        <v>C88-R38</v>
      </c>
      <c r="V481">
        <v>88</v>
      </c>
      <c r="W481" s="470" t="s">
        <v>493</v>
      </c>
      <c r="X481" s="470" t="s">
        <v>494</v>
      </c>
      <c r="Y481">
        <v>38</v>
      </c>
      <c r="AA481" s="504">
        <v>465</v>
      </c>
    </row>
    <row r="482" spans="1:27" ht="12.75" customHeight="1">
      <c r="A482" s="403">
        <f t="shared" si="122"/>
        <v>466</v>
      </c>
      <c r="B482" s="527"/>
      <c r="C482" s="404" t="str">
        <f t="shared" si="118"/>
        <v>C88-R36</v>
      </c>
      <c r="D482" s="405">
        <v>0.41682870370370373</v>
      </c>
      <c r="E482" s="405">
        <v>0.41697916666666668</v>
      </c>
      <c r="F482" s="406">
        <f t="shared" si="123"/>
        <v>1.7</v>
      </c>
      <c r="G482" s="468">
        <f t="shared" si="123"/>
        <v>5.89</v>
      </c>
      <c r="H482" s="407">
        <f t="shared" si="123"/>
        <v>1.2</v>
      </c>
      <c r="I482" s="407">
        <f t="shared" si="124"/>
        <v>7.59</v>
      </c>
      <c r="J482" s="407">
        <f t="shared" si="119"/>
        <v>7.6299999991059302</v>
      </c>
      <c r="K482" s="408">
        <f t="shared" si="125"/>
        <v>3.9999999105930328E-2</v>
      </c>
      <c r="L482" s="409">
        <f t="shared" si="126"/>
        <v>0.5</v>
      </c>
      <c r="M482" s="410">
        <f t="shared" si="127"/>
        <v>8.09</v>
      </c>
      <c r="N482" s="410">
        <f t="shared" si="128"/>
        <v>8.1299999991059302</v>
      </c>
      <c r="O482" s="411"/>
      <c r="P482" s="485">
        <f t="shared" ca="1" si="129"/>
        <v>0.54858796296296974</v>
      </c>
      <c r="Q482" s="484">
        <f t="shared" ca="1" si="130"/>
        <v>0.54876157407408088</v>
      </c>
      <c r="R482" s="486">
        <v>3.9999999105930328E-2</v>
      </c>
      <c r="S482" s="486">
        <f t="shared" ca="1" si="120"/>
        <v>7.0000000000000007E-2</v>
      </c>
      <c r="T482">
        <v>6</v>
      </c>
      <c r="U482" s="469" t="str">
        <f t="shared" si="121"/>
        <v>C88-R36</v>
      </c>
      <c r="V482">
        <v>88</v>
      </c>
      <c r="W482" s="470" t="s">
        <v>493</v>
      </c>
      <c r="X482" s="470" t="s">
        <v>494</v>
      </c>
      <c r="Y482">
        <v>36</v>
      </c>
      <c r="AA482" s="504">
        <v>466</v>
      </c>
    </row>
    <row r="483" spans="1:27" ht="12.75" customHeight="1">
      <c r="A483" s="403">
        <f t="shared" si="122"/>
        <v>467</v>
      </c>
      <c r="B483" s="527"/>
      <c r="C483" s="404" t="str">
        <f t="shared" si="118"/>
        <v>C88-R34</v>
      </c>
      <c r="D483" s="405">
        <v>0.41711805555555553</v>
      </c>
      <c r="E483" s="405">
        <v>0.41729166666666667</v>
      </c>
      <c r="F483" s="406">
        <f t="shared" ref="F483:H498" si="131">F482</f>
        <v>1.7</v>
      </c>
      <c r="G483" s="468">
        <f t="shared" si="131"/>
        <v>5.89</v>
      </c>
      <c r="H483" s="407">
        <f t="shared" si="131"/>
        <v>1.2</v>
      </c>
      <c r="I483" s="407">
        <f t="shared" si="124"/>
        <v>7.59</v>
      </c>
      <c r="J483" s="407">
        <f t="shared" si="119"/>
        <v>7.6699999982118605</v>
      </c>
      <c r="K483" s="408">
        <f t="shared" si="125"/>
        <v>7.9999998211860657E-2</v>
      </c>
      <c r="L483" s="409">
        <f t="shared" si="126"/>
        <v>0.5</v>
      </c>
      <c r="M483" s="410">
        <f t="shared" si="127"/>
        <v>8.09</v>
      </c>
      <c r="N483" s="410">
        <f t="shared" si="128"/>
        <v>8.1699999982118605</v>
      </c>
      <c r="O483" s="411"/>
      <c r="P483" s="485">
        <f t="shared" ca="1" si="129"/>
        <v>0.54902777777778455</v>
      </c>
      <c r="Q483" s="484">
        <f t="shared" ca="1" si="130"/>
        <v>0.54920138888889569</v>
      </c>
      <c r="R483" s="486">
        <v>7.9999998211860657E-2</v>
      </c>
      <c r="S483" s="486">
        <f t="shared" ca="1" si="120"/>
        <v>0.11</v>
      </c>
      <c r="T483">
        <v>7</v>
      </c>
      <c r="U483" s="469" t="str">
        <f t="shared" si="121"/>
        <v>C88-R34</v>
      </c>
      <c r="V483">
        <v>88</v>
      </c>
      <c r="W483" s="470" t="s">
        <v>493</v>
      </c>
      <c r="X483" s="470" t="s">
        <v>494</v>
      </c>
      <c r="Y483">
        <v>34</v>
      </c>
      <c r="AA483" s="504">
        <v>467</v>
      </c>
    </row>
    <row r="484" spans="1:27" ht="12.75" customHeight="1">
      <c r="A484" s="403">
        <f t="shared" si="122"/>
        <v>468</v>
      </c>
      <c r="B484" s="527"/>
      <c r="C484" s="404" t="str">
        <f t="shared" si="118"/>
        <v>C88-R32</v>
      </c>
      <c r="D484" s="405">
        <v>0.41734953703703703</v>
      </c>
      <c r="E484" s="405">
        <v>0.41752314814814817</v>
      </c>
      <c r="F484" s="406">
        <f t="shared" si="131"/>
        <v>1.7</v>
      </c>
      <c r="G484" s="468">
        <f t="shared" si="131"/>
        <v>5.89</v>
      </c>
      <c r="H484" s="407">
        <f t="shared" si="131"/>
        <v>1.2</v>
      </c>
      <c r="I484" s="407">
        <f t="shared" si="124"/>
        <v>7.59</v>
      </c>
      <c r="J484" s="407">
        <f t="shared" si="119"/>
        <v>7.6999999994039534</v>
      </c>
      <c r="K484" s="408">
        <f t="shared" si="125"/>
        <v>0.10999999940395355</v>
      </c>
      <c r="L484" s="409">
        <f t="shared" si="126"/>
        <v>0.5</v>
      </c>
      <c r="M484" s="410">
        <f t="shared" si="127"/>
        <v>8.09</v>
      </c>
      <c r="N484" s="410">
        <f t="shared" si="128"/>
        <v>8.1999999994039534</v>
      </c>
      <c r="O484" s="411"/>
      <c r="P484" s="485">
        <f t="shared" ca="1" si="129"/>
        <v>0.54947916666667351</v>
      </c>
      <c r="Q484" s="484">
        <f t="shared" ca="1" si="130"/>
        <v>0.54961805555556242</v>
      </c>
      <c r="R484" s="486">
        <v>0.10999999940395355</v>
      </c>
      <c r="S484" s="486">
        <f t="shared" ca="1" si="120"/>
        <v>0.09</v>
      </c>
      <c r="T484">
        <v>8</v>
      </c>
      <c r="U484" s="469" t="str">
        <f t="shared" si="121"/>
        <v>C88-R32</v>
      </c>
      <c r="V484">
        <v>88</v>
      </c>
      <c r="W484" s="470" t="s">
        <v>493</v>
      </c>
      <c r="X484" s="470" t="s">
        <v>494</v>
      </c>
      <c r="Y484">
        <v>32</v>
      </c>
      <c r="AA484" s="504">
        <v>468</v>
      </c>
    </row>
    <row r="485" spans="1:27" ht="12.75" customHeight="1">
      <c r="A485" s="403">
        <f t="shared" si="122"/>
        <v>469</v>
      </c>
      <c r="B485" s="527"/>
      <c r="C485" s="404" t="str">
        <f t="shared" si="118"/>
        <v>C88-R30</v>
      </c>
      <c r="D485" s="405">
        <v>0.41763888888888889</v>
      </c>
      <c r="E485" s="405">
        <v>0.4177777777777778</v>
      </c>
      <c r="F485" s="406">
        <f t="shared" si="131"/>
        <v>1.7</v>
      </c>
      <c r="G485" s="468">
        <f t="shared" si="131"/>
        <v>5.89</v>
      </c>
      <c r="H485" s="407">
        <f t="shared" si="131"/>
        <v>1.2</v>
      </c>
      <c r="I485" s="407">
        <f t="shared" si="124"/>
        <v>7.59</v>
      </c>
      <c r="J485" s="407">
        <f t="shared" si="119"/>
        <v>7.7300000005960463</v>
      </c>
      <c r="K485" s="408">
        <f t="shared" si="125"/>
        <v>0.14000000059604645</v>
      </c>
      <c r="L485" s="409">
        <f t="shared" si="126"/>
        <v>0.5</v>
      </c>
      <c r="M485" s="410">
        <f t="shared" si="127"/>
        <v>8.09</v>
      </c>
      <c r="N485" s="410">
        <f t="shared" si="128"/>
        <v>8.2300000005960463</v>
      </c>
      <c r="O485" s="411"/>
      <c r="P485" s="485">
        <f t="shared" ca="1" si="129"/>
        <v>0.54990740740741428</v>
      </c>
      <c r="Q485" s="484">
        <f t="shared" ca="1" si="130"/>
        <v>0.55005787037037723</v>
      </c>
      <c r="R485" s="486">
        <v>0.14000000059604645</v>
      </c>
      <c r="S485" s="486">
        <f t="shared" ca="1" si="120"/>
        <v>0.14000000000000001</v>
      </c>
      <c r="T485">
        <v>9</v>
      </c>
      <c r="U485" s="469" t="str">
        <f t="shared" si="121"/>
        <v>C88-R30</v>
      </c>
      <c r="V485">
        <v>88</v>
      </c>
      <c r="W485" s="470" t="s">
        <v>493</v>
      </c>
      <c r="X485" s="470" t="s">
        <v>494</v>
      </c>
      <c r="Y485">
        <v>30</v>
      </c>
      <c r="AA485" s="504">
        <v>469</v>
      </c>
    </row>
    <row r="486" spans="1:27" ht="12.75" customHeight="1">
      <c r="A486" s="403">
        <f t="shared" si="122"/>
        <v>470</v>
      </c>
      <c r="B486" s="527"/>
      <c r="C486" s="404" t="str">
        <f t="shared" si="118"/>
        <v>C88-R28</v>
      </c>
      <c r="D486" s="405">
        <v>0.41789351851851853</v>
      </c>
      <c r="E486" s="405">
        <v>0.41805555555555557</v>
      </c>
      <c r="F486" s="406">
        <f t="shared" si="131"/>
        <v>1.7</v>
      </c>
      <c r="G486" s="468">
        <f t="shared" si="131"/>
        <v>5.89</v>
      </c>
      <c r="H486" s="407">
        <f t="shared" si="131"/>
        <v>1.2</v>
      </c>
      <c r="I486" s="407">
        <f t="shared" si="124"/>
        <v>7.59</v>
      </c>
      <c r="J486" s="407">
        <f t="shared" si="119"/>
        <v>7.6499999986588954</v>
      </c>
      <c r="K486" s="408">
        <f t="shared" si="125"/>
        <v>5.9999998658895493E-2</v>
      </c>
      <c r="L486" s="409">
        <f t="shared" si="126"/>
        <v>0.5</v>
      </c>
      <c r="M486" s="410">
        <f t="shared" si="127"/>
        <v>8.09</v>
      </c>
      <c r="N486" s="410">
        <f t="shared" si="128"/>
        <v>8.1499999986588954</v>
      </c>
      <c r="O486" s="411"/>
      <c r="P486" s="485">
        <f t="shared" ca="1" si="129"/>
        <v>0.55028935185185868</v>
      </c>
      <c r="Q486" s="484">
        <f t="shared" ca="1" si="130"/>
        <v>0.55043981481482163</v>
      </c>
      <c r="R486" s="486">
        <v>5.9999998658895493E-2</v>
      </c>
      <c r="S486" s="486">
        <f t="shared" ca="1" si="120"/>
        <v>0.11</v>
      </c>
      <c r="T486">
        <v>10</v>
      </c>
      <c r="U486" s="469" t="str">
        <f t="shared" si="121"/>
        <v>C88-R28</v>
      </c>
      <c r="V486">
        <v>88</v>
      </c>
      <c r="W486" s="470" t="s">
        <v>493</v>
      </c>
      <c r="X486" s="470" t="s">
        <v>494</v>
      </c>
      <c r="Y486">
        <v>28</v>
      </c>
      <c r="AA486" s="504">
        <v>470</v>
      </c>
    </row>
    <row r="487" spans="1:27" ht="12.75" customHeight="1">
      <c r="A487" s="403">
        <f t="shared" si="122"/>
        <v>471</v>
      </c>
      <c r="B487" s="527"/>
      <c r="C487" s="404" t="str">
        <f t="shared" si="118"/>
        <v>C88-R26</v>
      </c>
      <c r="D487" s="405">
        <v>0.41818287037037039</v>
      </c>
      <c r="E487" s="405">
        <v>0.41833333333333333</v>
      </c>
      <c r="F487" s="406">
        <f t="shared" si="131"/>
        <v>1.7</v>
      </c>
      <c r="G487" s="468">
        <f t="shared" si="131"/>
        <v>5.89</v>
      </c>
      <c r="H487" s="407">
        <f t="shared" si="131"/>
        <v>1.2</v>
      </c>
      <c r="I487" s="407">
        <f t="shared" si="124"/>
        <v>7.59</v>
      </c>
      <c r="J487" s="407">
        <f t="shared" si="119"/>
        <v>7.6600000002980231</v>
      </c>
      <c r="K487" s="408">
        <f t="shared" si="125"/>
        <v>7.0000000298023224E-2</v>
      </c>
      <c r="L487" s="409">
        <f t="shared" si="126"/>
        <v>0.5</v>
      </c>
      <c r="M487" s="410">
        <f t="shared" si="127"/>
        <v>8.09</v>
      </c>
      <c r="N487" s="410">
        <f t="shared" si="128"/>
        <v>8.1600000002980231</v>
      </c>
      <c r="O487" s="411"/>
      <c r="P487" s="485">
        <f t="shared" ca="1" si="129"/>
        <v>0.55068287037037722</v>
      </c>
      <c r="Q487" s="484">
        <f t="shared" ca="1" si="130"/>
        <v>0.55082175925926613</v>
      </c>
      <c r="R487" s="486">
        <v>7.0000000298023224E-2</v>
      </c>
      <c r="S487" s="486">
        <f t="shared" ca="1" si="120"/>
        <v>0.04</v>
      </c>
      <c r="T487">
        <v>11</v>
      </c>
      <c r="U487" s="469" t="str">
        <f t="shared" si="121"/>
        <v>C88-R26</v>
      </c>
      <c r="V487">
        <v>88</v>
      </c>
      <c r="W487" s="470" t="s">
        <v>493</v>
      </c>
      <c r="X487" s="470" t="s">
        <v>494</v>
      </c>
      <c r="Y487">
        <v>26</v>
      </c>
      <c r="AA487" s="504">
        <v>471</v>
      </c>
    </row>
    <row r="488" spans="1:27" ht="12.75" customHeight="1">
      <c r="A488" s="403">
        <f t="shared" si="122"/>
        <v>472</v>
      </c>
      <c r="B488" s="527"/>
      <c r="C488" s="404" t="str">
        <f t="shared" si="118"/>
        <v>C88-R24</v>
      </c>
      <c r="D488" s="405">
        <v>0.41847222222222225</v>
      </c>
      <c r="E488" s="405">
        <v>0.41864583333333333</v>
      </c>
      <c r="F488" s="406">
        <f t="shared" si="131"/>
        <v>1.7</v>
      </c>
      <c r="G488" s="468">
        <f t="shared" si="131"/>
        <v>5.89</v>
      </c>
      <c r="H488" s="407">
        <f t="shared" si="131"/>
        <v>1.2</v>
      </c>
      <c r="I488" s="407">
        <f t="shared" si="124"/>
        <v>7.59</v>
      </c>
      <c r="J488" s="407">
        <f t="shared" si="119"/>
        <v>7.6499999986588954</v>
      </c>
      <c r="K488" s="408">
        <f t="shared" si="125"/>
        <v>5.9999998658895493E-2</v>
      </c>
      <c r="L488" s="409">
        <f t="shared" si="126"/>
        <v>0.5</v>
      </c>
      <c r="M488" s="410">
        <f t="shared" si="127"/>
        <v>8.09</v>
      </c>
      <c r="N488" s="410">
        <f t="shared" si="128"/>
        <v>8.1499999986588954</v>
      </c>
      <c r="O488" s="411"/>
      <c r="P488" s="485">
        <f t="shared" ca="1" si="129"/>
        <v>0.55107638888889576</v>
      </c>
      <c r="Q488" s="484">
        <f t="shared" ca="1" si="130"/>
        <v>0.55121527777778467</v>
      </c>
      <c r="R488" s="486">
        <v>5.9999998658895493E-2</v>
      </c>
      <c r="S488" s="486">
        <f t="shared" ca="1" si="120"/>
        <v>0.11</v>
      </c>
      <c r="T488">
        <v>12</v>
      </c>
      <c r="U488" s="469" t="str">
        <f t="shared" si="121"/>
        <v>C88-R24</v>
      </c>
      <c r="V488">
        <v>88</v>
      </c>
      <c r="W488" s="470" t="s">
        <v>493</v>
      </c>
      <c r="X488" s="470" t="s">
        <v>494</v>
      </c>
      <c r="Y488">
        <v>24</v>
      </c>
      <c r="AA488" s="504">
        <v>472</v>
      </c>
    </row>
    <row r="489" spans="1:27" ht="12.75" customHeight="1">
      <c r="A489" s="403">
        <f t="shared" si="122"/>
        <v>473</v>
      </c>
      <c r="B489" s="527"/>
      <c r="C489" s="404" t="str">
        <f t="shared" si="118"/>
        <v>C88-R22</v>
      </c>
      <c r="D489" s="405">
        <v>0.41870370370370369</v>
      </c>
      <c r="E489" s="405">
        <v>0.41886574074074073</v>
      </c>
      <c r="F489" s="406">
        <f t="shared" si="131"/>
        <v>1.7</v>
      </c>
      <c r="G489" s="468">
        <f t="shared" si="131"/>
        <v>5.89</v>
      </c>
      <c r="H489" s="407">
        <f t="shared" si="131"/>
        <v>1.2</v>
      </c>
      <c r="I489" s="407">
        <f t="shared" si="124"/>
        <v>7.59</v>
      </c>
      <c r="J489" s="407">
        <f t="shared" si="119"/>
        <v>7.5999999997764824</v>
      </c>
      <c r="K489" s="408">
        <f t="shared" si="125"/>
        <v>9.9999997764825821E-3</v>
      </c>
      <c r="L489" s="409">
        <f t="shared" si="126"/>
        <v>0.5</v>
      </c>
      <c r="M489" s="410">
        <f t="shared" si="127"/>
        <v>8.09</v>
      </c>
      <c r="N489" s="410">
        <f t="shared" si="128"/>
        <v>8.0999999997764824</v>
      </c>
      <c r="O489" s="411"/>
      <c r="P489" s="485">
        <f t="shared" ca="1" si="129"/>
        <v>0.55150462962963653</v>
      </c>
      <c r="Q489" s="484">
        <f t="shared" ca="1" si="130"/>
        <v>0.55164351851852544</v>
      </c>
      <c r="R489" s="486">
        <v>9.9999997764825821E-3</v>
      </c>
      <c r="S489" s="486">
        <f t="shared" ca="1" si="120"/>
        <v>0.09</v>
      </c>
      <c r="T489">
        <v>13</v>
      </c>
      <c r="U489" s="469" t="str">
        <f t="shared" si="121"/>
        <v>C88-R22</v>
      </c>
      <c r="V489">
        <v>88</v>
      </c>
      <c r="W489" s="470" t="s">
        <v>493</v>
      </c>
      <c r="X489" s="470" t="s">
        <v>494</v>
      </c>
      <c r="Y489">
        <v>22</v>
      </c>
      <c r="AA489" s="504">
        <v>473</v>
      </c>
    </row>
    <row r="490" spans="1:27" ht="12.75" customHeight="1">
      <c r="A490" s="403">
        <f t="shared" si="122"/>
        <v>474</v>
      </c>
      <c r="B490" s="527"/>
      <c r="C490" s="404" t="str">
        <f t="shared" si="118"/>
        <v>C88-R20</v>
      </c>
      <c r="D490" s="405">
        <v>0.41895833333333332</v>
      </c>
      <c r="E490" s="405">
        <v>0.41913194444444446</v>
      </c>
      <c r="F490" s="406">
        <f t="shared" si="131"/>
        <v>1.7</v>
      </c>
      <c r="G490" s="468">
        <f t="shared" si="131"/>
        <v>5.89</v>
      </c>
      <c r="H490" s="407">
        <f t="shared" si="131"/>
        <v>1.2</v>
      </c>
      <c r="I490" s="407">
        <f t="shared" si="124"/>
        <v>7.59</v>
      </c>
      <c r="J490" s="407">
        <f t="shared" si="119"/>
        <v>7.6699999982118605</v>
      </c>
      <c r="K490" s="408">
        <f t="shared" si="125"/>
        <v>7.9999998211860657E-2</v>
      </c>
      <c r="L490" s="409">
        <f t="shared" si="126"/>
        <v>0.5</v>
      </c>
      <c r="M490" s="410">
        <f t="shared" si="127"/>
        <v>8.09</v>
      </c>
      <c r="N490" s="410">
        <f t="shared" si="128"/>
        <v>8.1699999982118605</v>
      </c>
      <c r="O490" s="411"/>
      <c r="P490" s="485">
        <f t="shared" ca="1" si="129"/>
        <v>0.55190972222222912</v>
      </c>
      <c r="Q490" s="484">
        <f t="shared" ca="1" si="130"/>
        <v>0.5520717592592661</v>
      </c>
      <c r="R490" s="486">
        <v>7.9999998211860657E-2</v>
      </c>
      <c r="S490" s="486">
        <f t="shared" ca="1" si="120"/>
        <v>7.0000000000000007E-2</v>
      </c>
      <c r="T490">
        <v>14</v>
      </c>
      <c r="U490" s="469" t="str">
        <f t="shared" si="121"/>
        <v>C88-R20</v>
      </c>
      <c r="V490">
        <v>88</v>
      </c>
      <c r="W490" s="470" t="s">
        <v>493</v>
      </c>
      <c r="X490" s="470" t="s">
        <v>494</v>
      </c>
      <c r="Y490">
        <v>20</v>
      </c>
      <c r="AA490" s="504">
        <v>474</v>
      </c>
    </row>
    <row r="491" spans="1:27" ht="12.75" customHeight="1">
      <c r="A491" s="403">
        <f t="shared" si="122"/>
        <v>475</v>
      </c>
      <c r="B491" s="527"/>
      <c r="C491" s="404" t="str">
        <f t="shared" si="118"/>
        <v>C88-R18</v>
      </c>
      <c r="D491" s="405">
        <v>0.41921296296296295</v>
      </c>
      <c r="E491" s="405">
        <v>0.41935185185185186</v>
      </c>
      <c r="F491" s="406">
        <f t="shared" si="131"/>
        <v>1.7</v>
      </c>
      <c r="G491" s="468">
        <f t="shared" si="131"/>
        <v>5.89</v>
      </c>
      <c r="H491" s="407">
        <f t="shared" si="131"/>
        <v>1.2</v>
      </c>
      <c r="I491" s="407">
        <f t="shared" si="124"/>
        <v>7.59</v>
      </c>
      <c r="J491" s="407">
        <f t="shared" si="119"/>
        <v>7.6299999991059302</v>
      </c>
      <c r="K491" s="408">
        <f t="shared" si="125"/>
        <v>3.9999999105930328E-2</v>
      </c>
      <c r="L491" s="409">
        <f t="shared" si="126"/>
        <v>0.5</v>
      </c>
      <c r="M491" s="410">
        <f t="shared" si="127"/>
        <v>8.09</v>
      </c>
      <c r="N491" s="410">
        <f t="shared" si="128"/>
        <v>8.1299999991059302</v>
      </c>
      <c r="O491" s="411"/>
      <c r="P491" s="485">
        <f t="shared" ca="1" si="129"/>
        <v>0.5523148148148217</v>
      </c>
      <c r="Q491" s="484">
        <f t="shared" ca="1" si="130"/>
        <v>0.55245370370371061</v>
      </c>
      <c r="R491" s="486">
        <v>3.9999999105930328E-2</v>
      </c>
      <c r="S491" s="486">
        <f t="shared" ca="1" si="120"/>
        <v>0.04</v>
      </c>
      <c r="T491">
        <v>15</v>
      </c>
      <c r="U491" s="469" t="str">
        <f t="shared" si="121"/>
        <v>C88-R18</v>
      </c>
      <c r="V491">
        <v>88</v>
      </c>
      <c r="W491" s="470" t="s">
        <v>493</v>
      </c>
      <c r="X491" s="470" t="s">
        <v>494</v>
      </c>
      <c r="Y491">
        <v>18</v>
      </c>
      <c r="AA491" s="504">
        <v>475</v>
      </c>
    </row>
    <row r="492" spans="1:27" ht="12.75" customHeight="1">
      <c r="A492" s="403">
        <f t="shared" si="122"/>
        <v>476</v>
      </c>
      <c r="B492" s="527"/>
      <c r="C492" s="404" t="str">
        <f t="shared" si="118"/>
        <v>C88-R16</v>
      </c>
      <c r="D492" s="405">
        <v>0.41945601851851849</v>
      </c>
      <c r="E492" s="405">
        <v>0.41962962962962963</v>
      </c>
      <c r="F492" s="406">
        <f t="shared" si="131"/>
        <v>1.7</v>
      </c>
      <c r="G492" s="468">
        <f t="shared" si="131"/>
        <v>5.89</v>
      </c>
      <c r="H492" s="407">
        <f t="shared" si="131"/>
        <v>1.2</v>
      </c>
      <c r="I492" s="407">
        <f t="shared" si="124"/>
        <v>7.59</v>
      </c>
      <c r="J492" s="407">
        <f t="shared" si="119"/>
        <v>7.7099999973177908</v>
      </c>
      <c r="K492" s="408">
        <f t="shared" si="125"/>
        <v>0.11999999731779099</v>
      </c>
      <c r="L492" s="409">
        <f t="shared" si="126"/>
        <v>0.5</v>
      </c>
      <c r="M492" s="410">
        <f t="shared" si="127"/>
        <v>8.09</v>
      </c>
      <c r="N492" s="410">
        <f t="shared" si="128"/>
        <v>8.2099999973177908</v>
      </c>
      <c r="O492" s="411"/>
      <c r="P492" s="485">
        <f t="shared" ca="1" si="129"/>
        <v>0.55273148148148843</v>
      </c>
      <c r="Q492" s="484">
        <f t="shared" ca="1" si="130"/>
        <v>0.55288194444445138</v>
      </c>
      <c r="R492" s="486">
        <v>0.11999999731779099</v>
      </c>
      <c r="S492" s="486">
        <f t="shared" ca="1" si="120"/>
        <v>0.04</v>
      </c>
      <c r="T492">
        <v>16</v>
      </c>
      <c r="U492" s="469" t="str">
        <f t="shared" si="121"/>
        <v>C88-R16</v>
      </c>
      <c r="V492">
        <v>88</v>
      </c>
      <c r="W492" s="470" t="s">
        <v>493</v>
      </c>
      <c r="X492" s="470" t="s">
        <v>494</v>
      </c>
      <c r="Y492">
        <v>16</v>
      </c>
      <c r="AA492" s="504">
        <v>476</v>
      </c>
    </row>
    <row r="493" spans="1:27" ht="12.75" customHeight="1">
      <c r="A493" s="403">
        <f t="shared" si="122"/>
        <v>477</v>
      </c>
      <c r="B493" s="527"/>
      <c r="C493" s="404" t="str">
        <f t="shared" si="118"/>
        <v>C88-R14</v>
      </c>
      <c r="D493" s="405">
        <v>0.41968749999999999</v>
      </c>
      <c r="E493" s="405">
        <v>0.4198263888888889</v>
      </c>
      <c r="F493" s="406">
        <f t="shared" si="131"/>
        <v>1.7</v>
      </c>
      <c r="G493" s="468">
        <f t="shared" si="131"/>
        <v>5.89</v>
      </c>
      <c r="H493" s="407">
        <f t="shared" si="131"/>
        <v>1.2</v>
      </c>
      <c r="I493" s="407">
        <f t="shared" si="124"/>
        <v>7.59</v>
      </c>
      <c r="J493" s="407">
        <f t="shared" si="119"/>
        <v>7.6600000002980231</v>
      </c>
      <c r="K493" s="408">
        <f t="shared" si="125"/>
        <v>7.0000000298023224E-2</v>
      </c>
      <c r="L493" s="409">
        <f t="shared" si="126"/>
        <v>0.5</v>
      </c>
      <c r="M493" s="410">
        <f t="shared" si="127"/>
        <v>8.09</v>
      </c>
      <c r="N493" s="410">
        <f t="shared" si="128"/>
        <v>8.1600000002980231</v>
      </c>
      <c r="O493" s="411"/>
      <c r="P493" s="485">
        <f t="shared" ca="1" si="129"/>
        <v>0.55314814814815505</v>
      </c>
      <c r="Q493" s="484">
        <f t="shared" ca="1" si="130"/>
        <v>0.55332175925926619</v>
      </c>
      <c r="R493" s="486">
        <v>7.0000000298023224E-2</v>
      </c>
      <c r="S493" s="486">
        <f t="shared" ca="1" si="120"/>
        <v>0.01</v>
      </c>
      <c r="T493">
        <v>17</v>
      </c>
      <c r="U493" s="469" t="str">
        <f t="shared" si="121"/>
        <v>C88-R14</v>
      </c>
      <c r="V493">
        <v>88</v>
      </c>
      <c r="W493" s="470" t="s">
        <v>493</v>
      </c>
      <c r="X493" s="470" t="s">
        <v>494</v>
      </c>
      <c r="Y493">
        <v>14</v>
      </c>
      <c r="AA493" s="504">
        <v>477</v>
      </c>
    </row>
    <row r="494" spans="1:27" ht="12.75" customHeight="1">
      <c r="A494" s="403">
        <f t="shared" si="122"/>
        <v>478</v>
      </c>
      <c r="B494" s="527"/>
      <c r="C494" s="404" t="str">
        <f t="shared" si="118"/>
        <v>C88-R12</v>
      </c>
      <c r="D494" s="405">
        <v>0.41996527777777776</v>
      </c>
      <c r="E494" s="405">
        <v>0.4201388888888889</v>
      </c>
      <c r="F494" s="406">
        <f t="shared" si="131"/>
        <v>1.7</v>
      </c>
      <c r="G494" s="468">
        <f t="shared" si="131"/>
        <v>5.89</v>
      </c>
      <c r="H494" s="407">
        <f t="shared" si="131"/>
        <v>1.2</v>
      </c>
      <c r="I494" s="407">
        <f t="shared" si="124"/>
        <v>7.59</v>
      </c>
      <c r="J494" s="407">
        <f t="shared" si="119"/>
        <v>7.7199999952316283</v>
      </c>
      <c r="K494" s="408">
        <f t="shared" si="125"/>
        <v>0.12999999523162842</v>
      </c>
      <c r="L494" s="409">
        <f t="shared" si="126"/>
        <v>0.5</v>
      </c>
      <c r="M494" s="410">
        <f t="shared" si="127"/>
        <v>8.09</v>
      </c>
      <c r="N494" s="410">
        <f t="shared" si="128"/>
        <v>8.2199999952316283</v>
      </c>
      <c r="O494" s="411"/>
      <c r="P494" s="485">
        <f t="shared" ca="1" si="129"/>
        <v>0.55355324074074763</v>
      </c>
      <c r="Q494" s="484">
        <f t="shared" ca="1" si="130"/>
        <v>0.55369212962963654</v>
      </c>
      <c r="R494" s="486">
        <v>0.12999999523162842</v>
      </c>
      <c r="S494" s="486">
        <f t="shared" ca="1" si="120"/>
        <v>7.0000000000000007E-2</v>
      </c>
      <c r="T494">
        <v>18</v>
      </c>
      <c r="U494" s="469" t="str">
        <f t="shared" si="121"/>
        <v>C88-R12</v>
      </c>
      <c r="V494">
        <v>88</v>
      </c>
      <c r="W494" s="470" t="s">
        <v>493</v>
      </c>
      <c r="X494" s="470" t="s">
        <v>494</v>
      </c>
      <c r="Y494">
        <v>12</v>
      </c>
      <c r="AA494" s="504">
        <v>478</v>
      </c>
    </row>
    <row r="495" spans="1:27" ht="12.75" customHeight="1">
      <c r="A495" s="403">
        <f t="shared" si="122"/>
        <v>479</v>
      </c>
      <c r="B495" s="527"/>
      <c r="C495" s="404" t="str">
        <f t="shared" si="118"/>
        <v>C88-R10</v>
      </c>
      <c r="D495" s="405">
        <v>0.42019675925925926</v>
      </c>
      <c r="E495" s="405">
        <v>0.4203587962962963</v>
      </c>
      <c r="F495" s="406">
        <f t="shared" si="131"/>
        <v>1.7</v>
      </c>
      <c r="G495" s="468">
        <f t="shared" si="131"/>
        <v>5.89</v>
      </c>
      <c r="H495" s="407">
        <f t="shared" si="131"/>
        <v>1.2</v>
      </c>
      <c r="I495" s="407">
        <f t="shared" si="124"/>
        <v>7.59</v>
      </c>
      <c r="J495" s="407">
        <f t="shared" si="119"/>
        <v>7.6299999991059302</v>
      </c>
      <c r="K495" s="408">
        <f t="shared" si="125"/>
        <v>3.9999999105930328E-2</v>
      </c>
      <c r="L495" s="409">
        <f t="shared" si="126"/>
        <v>0.5</v>
      </c>
      <c r="M495" s="410">
        <f t="shared" si="127"/>
        <v>8.09</v>
      </c>
      <c r="N495" s="410">
        <f t="shared" si="128"/>
        <v>8.1299999991059302</v>
      </c>
      <c r="O495" s="411"/>
      <c r="P495" s="485">
        <f t="shared" ca="1" si="129"/>
        <v>0.55396990740741436</v>
      </c>
      <c r="Q495" s="484">
        <f t="shared" ca="1" si="130"/>
        <v>0.5541435185185255</v>
      </c>
      <c r="R495" s="486">
        <v>3.9999999105930328E-2</v>
      </c>
      <c r="S495" s="486">
        <f t="shared" ca="1" si="120"/>
        <v>0.06</v>
      </c>
      <c r="T495">
        <v>19</v>
      </c>
      <c r="U495" s="469" t="str">
        <f t="shared" si="121"/>
        <v>C88-R10</v>
      </c>
      <c r="V495">
        <v>88</v>
      </c>
      <c r="W495" s="470" t="s">
        <v>493</v>
      </c>
      <c r="X495" s="470" t="s">
        <v>494</v>
      </c>
      <c r="Y495">
        <v>10</v>
      </c>
      <c r="AA495" s="504">
        <v>479</v>
      </c>
    </row>
    <row r="496" spans="1:27" ht="12.75" customHeight="1">
      <c r="A496" s="403">
        <f t="shared" si="122"/>
        <v>480</v>
      </c>
      <c r="B496" s="527"/>
      <c r="C496" s="404" t="str">
        <f t="shared" si="118"/>
        <v>C88-R8</v>
      </c>
      <c r="D496" s="405">
        <v>0.42048611111111112</v>
      </c>
      <c r="E496" s="405">
        <v>0.42062500000000003</v>
      </c>
      <c r="F496" s="406">
        <f t="shared" si="131"/>
        <v>1.7</v>
      </c>
      <c r="G496" s="468">
        <f t="shared" si="131"/>
        <v>5.89</v>
      </c>
      <c r="H496" s="407">
        <f t="shared" si="131"/>
        <v>1.2</v>
      </c>
      <c r="I496" s="407">
        <f t="shared" si="124"/>
        <v>7.59</v>
      </c>
      <c r="J496" s="407">
        <f t="shared" si="119"/>
        <v>7.690000001490116</v>
      </c>
      <c r="K496" s="408">
        <f t="shared" si="125"/>
        <v>0.10000000149011612</v>
      </c>
      <c r="L496" s="409">
        <f t="shared" si="126"/>
        <v>0.5</v>
      </c>
      <c r="M496" s="410">
        <f t="shared" si="127"/>
        <v>8.09</v>
      </c>
      <c r="N496" s="410">
        <f t="shared" si="128"/>
        <v>8.190000001490116</v>
      </c>
      <c r="O496" s="411"/>
      <c r="P496" s="485">
        <f t="shared" ca="1" si="129"/>
        <v>0.55443287037037736</v>
      </c>
      <c r="Q496" s="484">
        <f t="shared" ca="1" si="130"/>
        <v>0.55459490740741435</v>
      </c>
      <c r="R496" s="486">
        <v>0.10000000149011612</v>
      </c>
      <c r="S496" s="486">
        <f t="shared" ca="1" si="120"/>
        <v>0.15</v>
      </c>
      <c r="T496">
        <v>20</v>
      </c>
      <c r="U496" s="469" t="str">
        <f t="shared" si="121"/>
        <v>C88-R8</v>
      </c>
      <c r="V496">
        <v>88</v>
      </c>
      <c r="W496" s="470" t="s">
        <v>493</v>
      </c>
      <c r="X496" s="470" t="s">
        <v>494</v>
      </c>
      <c r="Y496">
        <v>8</v>
      </c>
      <c r="AA496" s="504">
        <v>480</v>
      </c>
    </row>
    <row r="497" spans="1:27" ht="12.75" customHeight="1">
      <c r="A497" s="403">
        <f t="shared" si="122"/>
        <v>481</v>
      </c>
      <c r="B497" s="527"/>
      <c r="C497" s="404" t="str">
        <f t="shared" si="118"/>
        <v>C88-R6</v>
      </c>
      <c r="D497" s="405">
        <v>0.42074074074074075</v>
      </c>
      <c r="E497" s="405">
        <v>0.4208912037037037</v>
      </c>
      <c r="F497" s="406">
        <f t="shared" si="131"/>
        <v>1.7</v>
      </c>
      <c r="G497" s="468">
        <f t="shared" si="131"/>
        <v>5.89</v>
      </c>
      <c r="H497" s="407">
        <f t="shared" si="131"/>
        <v>1.2</v>
      </c>
      <c r="I497" s="407">
        <f t="shared" si="124"/>
        <v>7.59</v>
      </c>
      <c r="J497" s="407">
        <f t="shared" si="119"/>
        <v>7.7400000059604643</v>
      </c>
      <c r="K497" s="408">
        <f t="shared" si="125"/>
        <v>0.15000000596046448</v>
      </c>
      <c r="L497" s="409">
        <f t="shared" si="126"/>
        <v>0.5</v>
      </c>
      <c r="M497" s="410">
        <f t="shared" si="127"/>
        <v>8.09</v>
      </c>
      <c r="N497" s="410">
        <f t="shared" si="128"/>
        <v>8.2400000059604643</v>
      </c>
      <c r="O497" s="411"/>
      <c r="P497" s="485">
        <f t="shared" ca="1" si="129"/>
        <v>0.55488425925926621</v>
      </c>
      <c r="Q497" s="484">
        <f t="shared" ca="1" si="130"/>
        <v>0.5550462962963032</v>
      </c>
      <c r="R497" s="486">
        <v>0.15000000596046448</v>
      </c>
      <c r="S497" s="486">
        <f t="shared" ca="1" si="120"/>
        <v>0.12</v>
      </c>
      <c r="T497">
        <v>21</v>
      </c>
      <c r="U497" s="469" t="str">
        <f t="shared" si="121"/>
        <v>C88-R6</v>
      </c>
      <c r="V497">
        <v>88</v>
      </c>
      <c r="W497" s="470" t="s">
        <v>493</v>
      </c>
      <c r="X497" s="470" t="s">
        <v>494</v>
      </c>
      <c r="Y497">
        <v>6</v>
      </c>
      <c r="AA497" s="504">
        <v>481</v>
      </c>
    </row>
    <row r="498" spans="1:27" ht="12.75" customHeight="1">
      <c r="A498" s="403">
        <f t="shared" si="122"/>
        <v>482</v>
      </c>
      <c r="B498" s="527"/>
      <c r="C498" s="404" t="str">
        <f t="shared" si="118"/>
        <v>C88-R4</v>
      </c>
      <c r="D498" s="405">
        <v>0.42097222222222225</v>
      </c>
      <c r="E498" s="405">
        <v>0.42114583333333333</v>
      </c>
      <c r="F498" s="406">
        <f t="shared" si="131"/>
        <v>1.7</v>
      </c>
      <c r="G498" s="468">
        <f t="shared" si="131"/>
        <v>5.89</v>
      </c>
      <c r="H498" s="407">
        <f t="shared" si="131"/>
        <v>1.2</v>
      </c>
      <c r="I498" s="407">
        <f t="shared" si="124"/>
        <v>7.59</v>
      </c>
      <c r="J498" s="407">
        <f t="shared" si="119"/>
        <v>7.609999999552965</v>
      </c>
      <c r="K498" s="408">
        <f t="shared" si="125"/>
        <v>1.9999999552965164E-2</v>
      </c>
      <c r="L498" s="409">
        <f t="shared" si="126"/>
        <v>0.5</v>
      </c>
      <c r="M498" s="410">
        <f t="shared" si="127"/>
        <v>8.09</v>
      </c>
      <c r="N498" s="410">
        <f t="shared" si="128"/>
        <v>8.109999999552965</v>
      </c>
      <c r="O498" s="411"/>
      <c r="P498" s="485">
        <f t="shared" ca="1" si="129"/>
        <v>0.55531250000000687</v>
      </c>
      <c r="Q498" s="484">
        <f t="shared" ca="1" si="130"/>
        <v>0.55545138888889578</v>
      </c>
      <c r="R498" s="486">
        <v>1.9999999552965164E-2</v>
      </c>
      <c r="S498" s="486">
        <f t="shared" ca="1" si="120"/>
        <v>0.03</v>
      </c>
      <c r="T498">
        <v>22</v>
      </c>
      <c r="U498" s="469" t="str">
        <f t="shared" si="121"/>
        <v>C88-R4</v>
      </c>
      <c r="V498">
        <v>88</v>
      </c>
      <c r="W498" s="470" t="s">
        <v>493</v>
      </c>
      <c r="X498" s="470" t="s">
        <v>494</v>
      </c>
      <c r="Y498">
        <v>4</v>
      </c>
      <c r="AA498" s="504">
        <v>482</v>
      </c>
    </row>
    <row r="499" spans="1:27" ht="12.75" customHeight="1">
      <c r="A499" s="403">
        <f t="shared" si="122"/>
        <v>483</v>
      </c>
      <c r="B499" s="527"/>
      <c r="C499" s="404" t="str">
        <f t="shared" si="118"/>
        <v>C88-R2</v>
      </c>
      <c r="D499" s="405">
        <v>0.42121527777777779</v>
      </c>
      <c r="E499" s="405">
        <v>0.42135416666666664</v>
      </c>
      <c r="F499" s="406">
        <f t="shared" ref="F499:H514" si="132">F498</f>
        <v>1.7</v>
      </c>
      <c r="G499" s="468">
        <f t="shared" si="132"/>
        <v>5.89</v>
      </c>
      <c r="H499" s="407">
        <f t="shared" si="132"/>
        <v>1.2</v>
      </c>
      <c r="I499" s="407">
        <f t="shared" si="124"/>
        <v>7.59</v>
      </c>
      <c r="J499" s="407">
        <f t="shared" si="119"/>
        <v>7.7099999973177908</v>
      </c>
      <c r="K499" s="408">
        <f t="shared" si="125"/>
        <v>0.11999999731779099</v>
      </c>
      <c r="L499" s="409">
        <f t="shared" si="126"/>
        <v>0.5</v>
      </c>
      <c r="M499" s="410">
        <f t="shared" si="127"/>
        <v>8.09</v>
      </c>
      <c r="N499" s="410">
        <f t="shared" si="128"/>
        <v>8.2099999973177908</v>
      </c>
      <c r="O499" s="411"/>
      <c r="P499" s="485">
        <f t="shared" ca="1" si="129"/>
        <v>0.55574074074074764</v>
      </c>
      <c r="Q499" s="484">
        <f t="shared" ca="1" si="130"/>
        <v>0.55590277777778463</v>
      </c>
      <c r="R499" s="486">
        <v>0.11999999731779099</v>
      </c>
      <c r="S499" s="486">
        <f t="shared" ca="1" si="120"/>
        <v>0.05</v>
      </c>
      <c r="T499">
        <v>23</v>
      </c>
      <c r="U499" s="469" t="str">
        <f t="shared" si="121"/>
        <v>C88-R2</v>
      </c>
      <c r="V499">
        <v>88</v>
      </c>
      <c r="W499" s="470" t="s">
        <v>493</v>
      </c>
      <c r="X499" s="470" t="s">
        <v>494</v>
      </c>
      <c r="Y499">
        <v>2</v>
      </c>
      <c r="AA499" s="504">
        <v>483</v>
      </c>
    </row>
    <row r="500" spans="1:27" ht="12.75" customHeight="1">
      <c r="A500" s="403">
        <f t="shared" si="122"/>
        <v>484</v>
      </c>
      <c r="B500" s="527"/>
      <c r="C500" s="404" t="str">
        <f t="shared" si="118"/>
        <v>C89-R3</v>
      </c>
      <c r="D500" s="405">
        <v>0.42146990740740742</v>
      </c>
      <c r="E500" s="405">
        <v>0.42162037037037037</v>
      </c>
      <c r="F500" s="406">
        <f t="shared" si="132"/>
        <v>1.7</v>
      </c>
      <c r="G500" s="468">
        <f t="shared" si="132"/>
        <v>5.89</v>
      </c>
      <c r="H500" s="407">
        <f t="shared" si="132"/>
        <v>1.2</v>
      </c>
      <c r="I500" s="407">
        <f t="shared" si="124"/>
        <v>7.59</v>
      </c>
      <c r="J500" s="407">
        <f t="shared" si="119"/>
        <v>7.5999999997764824</v>
      </c>
      <c r="K500" s="408">
        <f t="shared" si="125"/>
        <v>9.9999997764825821E-3</v>
      </c>
      <c r="L500" s="409">
        <f t="shared" si="126"/>
        <v>0.5</v>
      </c>
      <c r="M500" s="410">
        <f t="shared" si="127"/>
        <v>8.09</v>
      </c>
      <c r="N500" s="410">
        <f t="shared" si="128"/>
        <v>8.0999999997764824</v>
      </c>
      <c r="O500" s="411"/>
      <c r="P500" s="485">
        <f t="shared" ca="1" si="129"/>
        <v>0.55619212962963649</v>
      </c>
      <c r="Q500" s="484">
        <f t="shared" ca="1" si="130"/>
        <v>0.55635416666667348</v>
      </c>
      <c r="R500" s="486">
        <v>9.9999997764825821E-3</v>
      </c>
      <c r="S500" s="486">
        <f t="shared" ca="1" si="120"/>
        <v>0.03</v>
      </c>
      <c r="T500">
        <v>1</v>
      </c>
      <c r="U500" s="469" t="str">
        <f t="shared" si="121"/>
        <v>C89-R3</v>
      </c>
      <c r="V500">
        <v>89</v>
      </c>
      <c r="W500" s="470" t="s">
        <v>493</v>
      </c>
      <c r="X500" s="470" t="s">
        <v>494</v>
      </c>
      <c r="Y500">
        <v>3</v>
      </c>
      <c r="AA500" s="504">
        <v>484</v>
      </c>
    </row>
    <row r="501" spans="1:27" ht="12.75" customHeight="1">
      <c r="A501" s="403">
        <f t="shared" si="122"/>
        <v>485</v>
      </c>
      <c r="B501" s="550" t="s">
        <v>523</v>
      </c>
      <c r="C501" s="404" t="str">
        <f t="shared" si="118"/>
        <v>C89-R5</v>
      </c>
      <c r="D501" s="405">
        <v>0.42171296296296296</v>
      </c>
      <c r="E501" s="405">
        <v>0.42188657407407409</v>
      </c>
      <c r="F501" s="406">
        <f t="shared" si="132"/>
        <v>1.7</v>
      </c>
      <c r="G501" s="468">
        <f t="shared" si="132"/>
        <v>5.89</v>
      </c>
      <c r="H501" s="407">
        <f t="shared" si="132"/>
        <v>1.2</v>
      </c>
      <c r="I501" s="407">
        <f t="shared" si="124"/>
        <v>7.59</v>
      </c>
      <c r="J501" s="407">
        <f t="shared" si="119"/>
        <v>7.6600000002980231</v>
      </c>
      <c r="K501" s="408">
        <f t="shared" si="125"/>
        <v>7.0000000298023224E-2</v>
      </c>
      <c r="L501" s="409">
        <f t="shared" si="126"/>
        <v>0.5</v>
      </c>
      <c r="M501" s="410">
        <f t="shared" si="127"/>
        <v>8.09</v>
      </c>
      <c r="N501" s="410">
        <f t="shared" si="128"/>
        <v>8.1600000002980231</v>
      </c>
      <c r="O501" s="411"/>
      <c r="P501" s="485">
        <f t="shared" ca="1" si="129"/>
        <v>0.55658564814815492</v>
      </c>
      <c r="Q501" s="484">
        <f t="shared" ca="1" si="130"/>
        <v>0.55672453703704383</v>
      </c>
      <c r="R501" s="486">
        <v>7.0000000298023224E-2</v>
      </c>
      <c r="S501" s="486">
        <f t="shared" ca="1" si="120"/>
        <v>0.14000000000000001</v>
      </c>
      <c r="T501">
        <v>2</v>
      </c>
      <c r="U501" s="469" t="str">
        <f t="shared" si="121"/>
        <v>C89-R5</v>
      </c>
      <c r="V501">
        <v>89</v>
      </c>
      <c r="W501" s="470" t="s">
        <v>493</v>
      </c>
      <c r="X501" s="470" t="s">
        <v>494</v>
      </c>
      <c r="Y501">
        <v>5</v>
      </c>
      <c r="AA501" s="504">
        <v>485</v>
      </c>
    </row>
    <row r="502" spans="1:27" ht="12.75" customHeight="1">
      <c r="A502" s="403">
        <f t="shared" si="122"/>
        <v>486</v>
      </c>
      <c r="B502" s="551"/>
      <c r="C502" s="404" t="str">
        <f t="shared" si="118"/>
        <v>C89-R7</v>
      </c>
      <c r="D502" s="405">
        <v>0.42199074074074072</v>
      </c>
      <c r="E502" s="405">
        <v>0.42216435185185186</v>
      </c>
      <c r="F502" s="406">
        <f t="shared" si="132"/>
        <v>1.7</v>
      </c>
      <c r="G502" s="468">
        <f t="shared" si="132"/>
        <v>5.89</v>
      </c>
      <c r="H502" s="407">
        <f t="shared" si="132"/>
        <v>1.2</v>
      </c>
      <c r="I502" s="407">
        <f t="shared" si="124"/>
        <v>7.59</v>
      </c>
      <c r="J502" s="407">
        <f t="shared" si="119"/>
        <v>7.6299999991059302</v>
      </c>
      <c r="K502" s="408">
        <f t="shared" si="125"/>
        <v>3.9999999105930328E-2</v>
      </c>
      <c r="L502" s="409">
        <f t="shared" si="126"/>
        <v>0.5</v>
      </c>
      <c r="M502" s="410">
        <f t="shared" si="127"/>
        <v>8.09</v>
      </c>
      <c r="N502" s="410">
        <f t="shared" si="128"/>
        <v>8.1299999991059302</v>
      </c>
      <c r="O502" s="411"/>
      <c r="P502" s="485">
        <f t="shared" ca="1" si="129"/>
        <v>0.55700231481482165</v>
      </c>
      <c r="Q502" s="484">
        <f t="shared" ca="1" si="130"/>
        <v>0.55714120370371056</v>
      </c>
      <c r="R502" s="486">
        <v>3.9999999105930328E-2</v>
      </c>
      <c r="S502" s="486">
        <f t="shared" ca="1" si="120"/>
        <v>0.05</v>
      </c>
      <c r="T502">
        <v>3</v>
      </c>
      <c r="U502" s="469" t="str">
        <f t="shared" si="121"/>
        <v>C89-R7</v>
      </c>
      <c r="V502">
        <v>89</v>
      </c>
      <c r="W502" s="470" t="s">
        <v>493</v>
      </c>
      <c r="X502" s="470" t="s">
        <v>494</v>
      </c>
      <c r="Y502">
        <v>7</v>
      </c>
      <c r="AA502" s="504">
        <v>486</v>
      </c>
    </row>
    <row r="503" spans="1:27" ht="12.75" customHeight="1">
      <c r="A503" s="403">
        <f t="shared" si="122"/>
        <v>487</v>
      </c>
      <c r="B503" s="551"/>
      <c r="C503" s="404" t="str">
        <f t="shared" si="118"/>
        <v>C89-R9</v>
      </c>
      <c r="D503" s="405">
        <v>0.42224537037037035</v>
      </c>
      <c r="E503" s="405">
        <v>0.42238425925925926</v>
      </c>
      <c r="F503" s="406">
        <f t="shared" si="132"/>
        <v>1.7</v>
      </c>
      <c r="G503" s="468">
        <f t="shared" si="132"/>
        <v>5.89</v>
      </c>
      <c r="H503" s="407">
        <f t="shared" si="132"/>
        <v>1.2</v>
      </c>
      <c r="I503" s="407">
        <f t="shared" si="124"/>
        <v>7.59</v>
      </c>
      <c r="J503" s="407">
        <f t="shared" si="119"/>
        <v>7.6600000002980231</v>
      </c>
      <c r="K503" s="408">
        <f t="shared" si="125"/>
        <v>7.0000000298023224E-2</v>
      </c>
      <c r="L503" s="409">
        <f t="shared" si="126"/>
        <v>0.5</v>
      </c>
      <c r="M503" s="410">
        <f t="shared" si="127"/>
        <v>8.09</v>
      </c>
      <c r="N503" s="410">
        <f t="shared" si="128"/>
        <v>8.1600000002980231</v>
      </c>
      <c r="O503" s="411"/>
      <c r="P503" s="485">
        <f t="shared" ca="1" si="129"/>
        <v>0.55740740740741423</v>
      </c>
      <c r="Q503" s="484">
        <f t="shared" ca="1" si="130"/>
        <v>0.55754629629630315</v>
      </c>
      <c r="R503" s="486">
        <v>7.0000000298023224E-2</v>
      </c>
      <c r="S503" s="486">
        <f t="shared" ca="1" si="120"/>
        <v>0.1</v>
      </c>
      <c r="T503">
        <v>4</v>
      </c>
      <c r="U503" s="469" t="str">
        <f t="shared" si="121"/>
        <v>C89-R9</v>
      </c>
      <c r="V503">
        <v>89</v>
      </c>
      <c r="W503" s="470" t="s">
        <v>493</v>
      </c>
      <c r="X503" s="470" t="s">
        <v>494</v>
      </c>
      <c r="Y503">
        <v>9</v>
      </c>
      <c r="AA503" s="504">
        <v>487</v>
      </c>
    </row>
    <row r="504" spans="1:27" ht="12.75" customHeight="1">
      <c r="A504" s="403">
        <f t="shared" si="122"/>
        <v>488</v>
      </c>
      <c r="B504" s="551"/>
      <c r="C504" s="404" t="str">
        <f t="shared" si="118"/>
        <v>C89-R11</v>
      </c>
      <c r="D504" s="405">
        <v>0.42253472222222221</v>
      </c>
      <c r="E504" s="405">
        <v>0.42267361111111112</v>
      </c>
      <c r="F504" s="406">
        <f t="shared" si="132"/>
        <v>1.7</v>
      </c>
      <c r="G504" s="468">
        <f t="shared" si="132"/>
        <v>5.89</v>
      </c>
      <c r="H504" s="407">
        <f t="shared" si="132"/>
        <v>1.2</v>
      </c>
      <c r="I504" s="407">
        <f t="shared" si="124"/>
        <v>7.59</v>
      </c>
      <c r="J504" s="407">
        <f t="shared" si="119"/>
        <v>7.6699999982118605</v>
      </c>
      <c r="K504" s="408">
        <f t="shared" si="125"/>
        <v>7.9999998211860657E-2</v>
      </c>
      <c r="L504" s="409">
        <f t="shared" si="126"/>
        <v>0.5</v>
      </c>
      <c r="M504" s="410">
        <f t="shared" si="127"/>
        <v>8.09</v>
      </c>
      <c r="N504" s="410">
        <f t="shared" si="128"/>
        <v>8.1699999982118605</v>
      </c>
      <c r="O504" s="411"/>
      <c r="P504" s="485">
        <f t="shared" ca="1" si="129"/>
        <v>0.55781250000000682</v>
      </c>
      <c r="Q504" s="484">
        <f t="shared" ca="1" si="130"/>
        <v>0.55797453703704381</v>
      </c>
      <c r="R504" s="486">
        <v>7.9999998211860657E-2</v>
      </c>
      <c r="S504" s="486">
        <f t="shared" ca="1" si="120"/>
        <v>0.11</v>
      </c>
      <c r="T504">
        <v>5</v>
      </c>
      <c r="U504" s="469" t="str">
        <f t="shared" si="121"/>
        <v>C89-R11</v>
      </c>
      <c r="V504">
        <v>89</v>
      </c>
      <c r="W504" s="470" t="s">
        <v>493</v>
      </c>
      <c r="X504" s="470" t="s">
        <v>494</v>
      </c>
      <c r="Y504">
        <v>11</v>
      </c>
      <c r="AA504" s="504">
        <v>488</v>
      </c>
    </row>
    <row r="505" spans="1:27" ht="12.75" customHeight="1">
      <c r="A505" s="403">
        <f t="shared" si="122"/>
        <v>489</v>
      </c>
      <c r="B505" s="551"/>
      <c r="C505" s="404" t="str">
        <f t="shared" si="118"/>
        <v>C89-R13</v>
      </c>
      <c r="D505" s="405">
        <v>0.42280092592592594</v>
      </c>
      <c r="E505" s="405">
        <v>0.4229398148148148</v>
      </c>
      <c r="F505" s="406">
        <f t="shared" si="132"/>
        <v>1.7</v>
      </c>
      <c r="G505" s="468">
        <f t="shared" si="132"/>
        <v>5.89</v>
      </c>
      <c r="H505" s="407">
        <f t="shared" si="132"/>
        <v>1.2</v>
      </c>
      <c r="I505" s="407">
        <f t="shared" si="124"/>
        <v>7.59</v>
      </c>
      <c r="J505" s="407">
        <f t="shared" si="119"/>
        <v>7.6600000002980231</v>
      </c>
      <c r="K505" s="408">
        <f t="shared" si="125"/>
        <v>7.0000000298023224E-2</v>
      </c>
      <c r="L505" s="409">
        <f t="shared" si="126"/>
        <v>0.5</v>
      </c>
      <c r="M505" s="410">
        <f t="shared" si="127"/>
        <v>8.09</v>
      </c>
      <c r="N505" s="410">
        <f t="shared" si="128"/>
        <v>8.1600000002980231</v>
      </c>
      <c r="O505" s="411"/>
      <c r="P505" s="485">
        <f t="shared" ca="1" si="129"/>
        <v>0.5582175925925994</v>
      </c>
      <c r="Q505" s="484">
        <f t="shared" ca="1" si="130"/>
        <v>0.55839120370371054</v>
      </c>
      <c r="R505" s="486">
        <v>7.0000000298023224E-2</v>
      </c>
      <c r="S505" s="486">
        <f t="shared" ca="1" si="120"/>
        <v>0.13</v>
      </c>
      <c r="T505">
        <v>6</v>
      </c>
      <c r="U505" s="469" t="str">
        <f t="shared" si="121"/>
        <v>C89-R13</v>
      </c>
      <c r="V505">
        <v>89</v>
      </c>
      <c r="W505" s="470" t="s">
        <v>493</v>
      </c>
      <c r="X505" s="470" t="s">
        <v>494</v>
      </c>
      <c r="Y505">
        <v>13</v>
      </c>
      <c r="AA505" s="504">
        <v>489</v>
      </c>
    </row>
    <row r="506" spans="1:27" ht="12.75" customHeight="1">
      <c r="A506" s="403">
        <f t="shared" si="122"/>
        <v>490</v>
      </c>
      <c r="B506" s="551"/>
      <c r="C506" s="404" t="str">
        <f t="shared" si="118"/>
        <v>C89-R15</v>
      </c>
      <c r="D506" s="405">
        <v>0.42303240740740738</v>
      </c>
      <c r="E506" s="405">
        <v>0.4231712962962963</v>
      </c>
      <c r="F506" s="406">
        <f t="shared" si="132"/>
        <v>1.7</v>
      </c>
      <c r="G506" s="468">
        <f t="shared" si="132"/>
        <v>5.89</v>
      </c>
      <c r="H506" s="407">
        <f t="shared" si="132"/>
        <v>1.2</v>
      </c>
      <c r="I506" s="407">
        <f t="shared" si="124"/>
        <v>7.59</v>
      </c>
      <c r="J506" s="407">
        <f t="shared" si="119"/>
        <v>7.6199999993294476</v>
      </c>
      <c r="K506" s="408">
        <f t="shared" si="125"/>
        <v>2.9999999329447746E-2</v>
      </c>
      <c r="L506" s="409">
        <f t="shared" si="126"/>
        <v>0.5</v>
      </c>
      <c r="M506" s="410">
        <f t="shared" si="127"/>
        <v>8.09</v>
      </c>
      <c r="N506" s="410">
        <f t="shared" si="128"/>
        <v>8.1199999993294476</v>
      </c>
      <c r="O506" s="411"/>
      <c r="P506" s="485">
        <f t="shared" ca="1" si="129"/>
        <v>0.55862268518519198</v>
      </c>
      <c r="Q506" s="484">
        <f t="shared" ca="1" si="130"/>
        <v>0.55876157407408089</v>
      </c>
      <c r="R506" s="486">
        <v>2.9999999329447746E-2</v>
      </c>
      <c r="S506" s="486">
        <f t="shared" ca="1" si="120"/>
        <v>0.03</v>
      </c>
      <c r="T506">
        <v>7</v>
      </c>
      <c r="U506" s="469" t="str">
        <f t="shared" si="121"/>
        <v>C89-R15</v>
      </c>
      <c r="V506">
        <v>89</v>
      </c>
      <c r="W506" s="470" t="s">
        <v>493</v>
      </c>
      <c r="X506" s="470" t="s">
        <v>494</v>
      </c>
      <c r="Y506">
        <v>15</v>
      </c>
      <c r="AA506" s="504">
        <v>490</v>
      </c>
    </row>
    <row r="507" spans="1:27" ht="12.75" customHeight="1">
      <c r="A507" s="403">
        <f t="shared" si="122"/>
        <v>491</v>
      </c>
      <c r="B507" s="551"/>
      <c r="C507" s="404" t="str">
        <f t="shared" si="118"/>
        <v>C89-R17</v>
      </c>
      <c r="D507" s="405">
        <v>0.42329861111111111</v>
      </c>
      <c r="E507" s="405">
        <v>0.42343750000000002</v>
      </c>
      <c r="F507" s="406">
        <f t="shared" si="132"/>
        <v>1.7</v>
      </c>
      <c r="G507" s="468">
        <f t="shared" si="132"/>
        <v>5.89</v>
      </c>
      <c r="H507" s="407">
        <f t="shared" si="132"/>
        <v>1.2</v>
      </c>
      <c r="I507" s="407">
        <f t="shared" si="124"/>
        <v>7.59</v>
      </c>
      <c r="J507" s="407">
        <f t="shared" si="119"/>
        <v>7.609999999552965</v>
      </c>
      <c r="K507" s="408">
        <f t="shared" si="125"/>
        <v>1.9999999552965164E-2</v>
      </c>
      <c r="L507" s="409">
        <f t="shared" si="126"/>
        <v>0.5</v>
      </c>
      <c r="M507" s="410">
        <f t="shared" si="127"/>
        <v>8.09</v>
      </c>
      <c r="N507" s="410">
        <f t="shared" si="128"/>
        <v>8.109999999552965</v>
      </c>
      <c r="O507" s="411"/>
      <c r="P507" s="485">
        <f t="shared" ca="1" si="129"/>
        <v>0.55899305555556233</v>
      </c>
      <c r="Q507" s="484">
        <f t="shared" ca="1" si="130"/>
        <v>0.55916666666667347</v>
      </c>
      <c r="R507" s="486">
        <v>1.9999999552965164E-2</v>
      </c>
      <c r="S507" s="486">
        <f t="shared" ca="1" si="120"/>
        <v>0.15</v>
      </c>
      <c r="T507">
        <v>8</v>
      </c>
      <c r="U507" s="469" t="str">
        <f t="shared" si="121"/>
        <v>C89-R17</v>
      </c>
      <c r="V507">
        <v>89</v>
      </c>
      <c r="W507" s="470" t="s">
        <v>493</v>
      </c>
      <c r="X507" s="470" t="s">
        <v>494</v>
      </c>
      <c r="Y507">
        <v>17</v>
      </c>
      <c r="AA507" s="504">
        <v>491</v>
      </c>
    </row>
    <row r="508" spans="1:27" ht="12.75" customHeight="1">
      <c r="A508" s="403">
        <f t="shared" si="122"/>
        <v>492</v>
      </c>
      <c r="B508" s="551"/>
      <c r="C508" s="404" t="str">
        <f t="shared" si="118"/>
        <v>C89-R19</v>
      </c>
      <c r="D508" s="405">
        <v>0.42353009259259261</v>
      </c>
      <c r="E508" s="405">
        <v>0.42368055555555556</v>
      </c>
      <c r="F508" s="406">
        <f t="shared" si="132"/>
        <v>1.7</v>
      </c>
      <c r="G508" s="468">
        <f t="shared" si="132"/>
        <v>5.89</v>
      </c>
      <c r="H508" s="407">
        <f t="shared" si="132"/>
        <v>1.2</v>
      </c>
      <c r="I508" s="407">
        <f t="shared" si="124"/>
        <v>7.59</v>
      </c>
      <c r="J508" s="407">
        <f t="shared" si="119"/>
        <v>7.6800000035762785</v>
      </c>
      <c r="K508" s="408">
        <f t="shared" si="125"/>
        <v>9.0000003576278687E-2</v>
      </c>
      <c r="L508" s="409">
        <f t="shared" si="126"/>
        <v>0.5</v>
      </c>
      <c r="M508" s="410">
        <f t="shared" si="127"/>
        <v>8.09</v>
      </c>
      <c r="N508" s="410">
        <f t="shared" si="128"/>
        <v>8.1800000035762785</v>
      </c>
      <c r="O508" s="411"/>
      <c r="P508" s="485">
        <f t="shared" ca="1" si="129"/>
        <v>0.55939814814815492</v>
      </c>
      <c r="Q508" s="484">
        <f t="shared" ca="1" si="130"/>
        <v>0.55953703703704383</v>
      </c>
      <c r="R508" s="486">
        <v>9.0000003576278687E-2</v>
      </c>
      <c r="S508" s="486">
        <f t="shared" ca="1" si="120"/>
        <v>0.06</v>
      </c>
      <c r="T508">
        <v>9</v>
      </c>
      <c r="U508" s="469" t="str">
        <f t="shared" si="121"/>
        <v>C89-R19</v>
      </c>
      <c r="V508">
        <v>89</v>
      </c>
      <c r="W508" s="470" t="s">
        <v>493</v>
      </c>
      <c r="X508" s="470" t="s">
        <v>494</v>
      </c>
      <c r="Y508">
        <v>19</v>
      </c>
      <c r="AA508" s="504">
        <v>492</v>
      </c>
    </row>
    <row r="509" spans="1:27" ht="12.75" customHeight="1">
      <c r="A509" s="403">
        <f t="shared" si="122"/>
        <v>493</v>
      </c>
      <c r="B509" s="551"/>
      <c r="C509" s="404" t="str">
        <f t="shared" si="118"/>
        <v>C89-R21</v>
      </c>
      <c r="D509" s="405">
        <v>0.42381944444444447</v>
      </c>
      <c r="E509" s="405">
        <v>0.42396990740740742</v>
      </c>
      <c r="F509" s="406">
        <f t="shared" si="132"/>
        <v>1.7</v>
      </c>
      <c r="G509" s="468">
        <f t="shared" si="132"/>
        <v>5.89</v>
      </c>
      <c r="H509" s="407">
        <f t="shared" si="132"/>
        <v>1.2</v>
      </c>
      <c r="I509" s="407">
        <f t="shared" si="124"/>
        <v>7.59</v>
      </c>
      <c r="J509" s="407">
        <f t="shared" si="119"/>
        <v>7.7199999952316283</v>
      </c>
      <c r="K509" s="408">
        <f t="shared" si="125"/>
        <v>0.12999999523162842</v>
      </c>
      <c r="L509" s="409">
        <f t="shared" si="126"/>
        <v>0.5</v>
      </c>
      <c r="M509" s="410">
        <f t="shared" si="127"/>
        <v>8.09</v>
      </c>
      <c r="N509" s="410">
        <f t="shared" si="128"/>
        <v>8.2199999952316283</v>
      </c>
      <c r="O509" s="411"/>
      <c r="P509" s="485">
        <f t="shared" ca="1" si="129"/>
        <v>0.55982638888889569</v>
      </c>
      <c r="Q509" s="484">
        <f t="shared" ca="1" si="130"/>
        <v>0.56000000000000683</v>
      </c>
      <c r="R509" s="486">
        <v>0.12999999523162842</v>
      </c>
      <c r="S509" s="486">
        <f t="shared" ca="1" si="120"/>
        <v>0.04</v>
      </c>
      <c r="T509">
        <v>10</v>
      </c>
      <c r="U509" s="469" t="str">
        <f t="shared" si="121"/>
        <v>C89-R21</v>
      </c>
      <c r="V509">
        <v>89</v>
      </c>
      <c r="W509" s="470" t="s">
        <v>493</v>
      </c>
      <c r="X509" s="470" t="s">
        <v>494</v>
      </c>
      <c r="Y509">
        <v>21</v>
      </c>
      <c r="AA509" s="504">
        <v>493</v>
      </c>
    </row>
    <row r="510" spans="1:27" ht="12.75" customHeight="1">
      <c r="A510" s="403">
        <f t="shared" si="122"/>
        <v>494</v>
      </c>
      <c r="B510" s="551"/>
      <c r="C510" s="404" t="str">
        <f t="shared" si="118"/>
        <v>C89-R23</v>
      </c>
      <c r="D510" s="405">
        <v>0.42408564814814814</v>
      </c>
      <c r="E510" s="405">
        <v>0.42425925925925928</v>
      </c>
      <c r="F510" s="406">
        <f t="shared" si="132"/>
        <v>1.7</v>
      </c>
      <c r="G510" s="468">
        <f t="shared" si="132"/>
        <v>5.89</v>
      </c>
      <c r="H510" s="407">
        <f t="shared" si="132"/>
        <v>1.2</v>
      </c>
      <c r="I510" s="407">
        <f t="shared" si="124"/>
        <v>7.59</v>
      </c>
      <c r="J510" s="407">
        <f t="shared" si="119"/>
        <v>7.7199999952316283</v>
      </c>
      <c r="K510" s="408">
        <f t="shared" si="125"/>
        <v>0.12999999523162842</v>
      </c>
      <c r="L510" s="409">
        <f t="shared" si="126"/>
        <v>0.5</v>
      </c>
      <c r="M510" s="410">
        <f t="shared" si="127"/>
        <v>8.09</v>
      </c>
      <c r="N510" s="410">
        <f t="shared" si="128"/>
        <v>8.2199999952316283</v>
      </c>
      <c r="O510" s="411"/>
      <c r="P510" s="485">
        <f t="shared" ca="1" si="129"/>
        <v>0.56025462962963646</v>
      </c>
      <c r="Q510" s="484">
        <f t="shared" ca="1" si="130"/>
        <v>0.56039351851852537</v>
      </c>
      <c r="R510" s="486">
        <v>0.12999999523162842</v>
      </c>
      <c r="S510" s="486">
        <f t="shared" ca="1" si="120"/>
        <v>0.06</v>
      </c>
      <c r="T510">
        <v>11</v>
      </c>
      <c r="U510" s="469" t="str">
        <f t="shared" si="121"/>
        <v>C89-R23</v>
      </c>
      <c r="V510">
        <v>89</v>
      </c>
      <c r="W510" s="470" t="s">
        <v>493</v>
      </c>
      <c r="X510" s="470" t="s">
        <v>494</v>
      </c>
      <c r="Y510">
        <v>23</v>
      </c>
      <c r="AA510" s="504">
        <v>494</v>
      </c>
    </row>
    <row r="511" spans="1:27" ht="12.75" customHeight="1">
      <c r="A511" s="403">
        <f t="shared" si="122"/>
        <v>495</v>
      </c>
      <c r="B511" s="551"/>
      <c r="C511" s="404" t="str">
        <f t="shared" si="118"/>
        <v>C89-R25</v>
      </c>
      <c r="D511" s="405">
        <v>0.42431712962962964</v>
      </c>
      <c r="E511" s="405">
        <v>0.42449074074074072</v>
      </c>
      <c r="F511" s="406">
        <f t="shared" si="132"/>
        <v>1.7</v>
      </c>
      <c r="G511" s="468">
        <f t="shared" si="132"/>
        <v>5.89</v>
      </c>
      <c r="H511" s="407">
        <f t="shared" si="132"/>
        <v>1.2</v>
      </c>
      <c r="I511" s="407">
        <f t="shared" si="124"/>
        <v>7.59</v>
      </c>
      <c r="J511" s="407">
        <f t="shared" si="119"/>
        <v>7.7199999952316283</v>
      </c>
      <c r="K511" s="408">
        <f t="shared" si="125"/>
        <v>0.12999999523162842</v>
      </c>
      <c r="L511" s="409">
        <f t="shared" si="126"/>
        <v>0.5</v>
      </c>
      <c r="M511" s="410">
        <f t="shared" si="127"/>
        <v>8.09</v>
      </c>
      <c r="N511" s="410">
        <f t="shared" si="128"/>
        <v>8.2199999952316283</v>
      </c>
      <c r="O511" s="411"/>
      <c r="P511" s="485">
        <f t="shared" ca="1" si="129"/>
        <v>0.56063657407408096</v>
      </c>
      <c r="Q511" s="484">
        <f t="shared" ca="1" si="130"/>
        <v>0.5608101851851921</v>
      </c>
      <c r="R511" s="486">
        <v>0.12999999523162842</v>
      </c>
      <c r="S511" s="486">
        <f t="shared" ca="1" si="120"/>
        <v>0.03</v>
      </c>
      <c r="T511">
        <v>12</v>
      </c>
      <c r="U511" s="469" t="str">
        <f t="shared" si="121"/>
        <v>C89-R25</v>
      </c>
      <c r="V511">
        <v>89</v>
      </c>
      <c r="W511" s="470" t="s">
        <v>493</v>
      </c>
      <c r="X511" s="470" t="s">
        <v>494</v>
      </c>
      <c r="Y511">
        <v>25</v>
      </c>
      <c r="AA511" s="504">
        <v>495</v>
      </c>
    </row>
    <row r="512" spans="1:27" ht="12.75" customHeight="1">
      <c r="A512" s="403">
        <f t="shared" si="122"/>
        <v>496</v>
      </c>
      <c r="B512" s="551"/>
      <c r="C512" s="404" t="str">
        <f t="shared" si="118"/>
        <v>C89-R27</v>
      </c>
      <c r="D512" s="405">
        <v>0.42454861111111108</v>
      </c>
      <c r="E512" s="405">
        <v>0.4246875</v>
      </c>
      <c r="F512" s="406">
        <f t="shared" si="132"/>
        <v>1.7</v>
      </c>
      <c r="G512" s="468">
        <f t="shared" si="132"/>
        <v>5.89</v>
      </c>
      <c r="H512" s="407">
        <f t="shared" si="132"/>
        <v>1.2</v>
      </c>
      <c r="I512" s="407">
        <f t="shared" si="124"/>
        <v>7.59</v>
      </c>
      <c r="J512" s="407">
        <f t="shared" si="119"/>
        <v>7.690000001490116</v>
      </c>
      <c r="K512" s="408">
        <f t="shared" si="125"/>
        <v>0.10000000149011612</v>
      </c>
      <c r="L512" s="409">
        <f t="shared" si="126"/>
        <v>0.5</v>
      </c>
      <c r="M512" s="410">
        <f t="shared" si="127"/>
        <v>8.09</v>
      </c>
      <c r="N512" s="410">
        <f t="shared" si="128"/>
        <v>8.190000001490116</v>
      </c>
      <c r="O512" s="411"/>
      <c r="P512" s="485">
        <f t="shared" ca="1" si="129"/>
        <v>0.56104166666667354</v>
      </c>
      <c r="Q512" s="484">
        <f t="shared" ca="1" si="130"/>
        <v>0.56118055555556245</v>
      </c>
      <c r="R512" s="486">
        <v>0.10000000149011612</v>
      </c>
      <c r="S512" s="486">
        <f t="shared" ca="1" si="120"/>
        <v>0.11</v>
      </c>
      <c r="T512">
        <v>13</v>
      </c>
      <c r="U512" s="469" t="str">
        <f t="shared" si="121"/>
        <v>C89-R27</v>
      </c>
      <c r="V512">
        <v>89</v>
      </c>
      <c r="W512" s="470" t="s">
        <v>493</v>
      </c>
      <c r="X512" s="470" t="s">
        <v>494</v>
      </c>
      <c r="Y512">
        <v>27</v>
      </c>
      <c r="AA512" s="504">
        <v>496</v>
      </c>
    </row>
    <row r="513" spans="1:27" ht="12.75" customHeight="1">
      <c r="A513" s="403">
        <f t="shared" si="122"/>
        <v>497</v>
      </c>
      <c r="B513" s="551"/>
      <c r="C513" s="404" t="str">
        <f t="shared" si="118"/>
        <v>C89-R29</v>
      </c>
      <c r="D513" s="405">
        <v>0.42478009259259258</v>
      </c>
      <c r="E513" s="405">
        <v>0.42495370370370372</v>
      </c>
      <c r="F513" s="406">
        <f t="shared" si="132"/>
        <v>1.7</v>
      </c>
      <c r="G513" s="468">
        <f t="shared" si="132"/>
        <v>5.89</v>
      </c>
      <c r="H513" s="407">
        <f t="shared" si="132"/>
        <v>1.2</v>
      </c>
      <c r="I513" s="407">
        <f t="shared" si="124"/>
        <v>7.59</v>
      </c>
      <c r="J513" s="407">
        <f t="shared" si="119"/>
        <v>7.6699999982118605</v>
      </c>
      <c r="K513" s="408">
        <f t="shared" si="125"/>
        <v>7.9999998211860657E-2</v>
      </c>
      <c r="L513" s="409">
        <f t="shared" si="126"/>
        <v>0.5</v>
      </c>
      <c r="M513" s="410">
        <f t="shared" si="127"/>
        <v>8.09</v>
      </c>
      <c r="N513" s="410">
        <f t="shared" si="128"/>
        <v>8.1699999982118605</v>
      </c>
      <c r="O513" s="411"/>
      <c r="P513" s="485">
        <f t="shared" ca="1" si="129"/>
        <v>0.5614120370370439</v>
      </c>
      <c r="Q513" s="484">
        <f t="shared" ca="1" si="130"/>
        <v>0.56156250000000685</v>
      </c>
      <c r="R513" s="486">
        <v>7.9999998211860657E-2</v>
      </c>
      <c r="S513" s="486">
        <f t="shared" ca="1" si="120"/>
        <v>0.15</v>
      </c>
      <c r="T513">
        <v>14</v>
      </c>
      <c r="U513" s="469" t="str">
        <f t="shared" si="121"/>
        <v>C89-R29</v>
      </c>
      <c r="V513">
        <v>89</v>
      </c>
      <c r="W513" s="470" t="s">
        <v>493</v>
      </c>
      <c r="X513" s="470" t="s">
        <v>494</v>
      </c>
      <c r="Y513">
        <v>29</v>
      </c>
      <c r="AA513" s="504">
        <v>497</v>
      </c>
    </row>
    <row r="514" spans="1:27" ht="12.75" customHeight="1">
      <c r="A514" s="403">
        <f t="shared" si="122"/>
        <v>498</v>
      </c>
      <c r="B514" s="551"/>
      <c r="C514" s="404" t="str">
        <f t="shared" si="118"/>
        <v>C89-R31</v>
      </c>
      <c r="D514" s="405">
        <v>0.42505787037037035</v>
      </c>
      <c r="E514" s="405">
        <v>0.42521990740740739</v>
      </c>
      <c r="F514" s="406">
        <f t="shared" si="132"/>
        <v>1.7</v>
      </c>
      <c r="G514" s="468">
        <f t="shared" si="132"/>
        <v>5.89</v>
      </c>
      <c r="H514" s="407">
        <f t="shared" si="132"/>
        <v>1.2</v>
      </c>
      <c r="I514" s="407">
        <f t="shared" si="124"/>
        <v>7.59</v>
      </c>
      <c r="J514" s="407">
        <f t="shared" si="119"/>
        <v>7.6999999994039534</v>
      </c>
      <c r="K514" s="408">
        <f t="shared" si="125"/>
        <v>0.10999999940395355</v>
      </c>
      <c r="L514" s="409">
        <f t="shared" si="126"/>
        <v>0.5</v>
      </c>
      <c r="M514" s="410">
        <f t="shared" si="127"/>
        <v>8.09</v>
      </c>
      <c r="N514" s="410">
        <f t="shared" si="128"/>
        <v>8.1999999994039534</v>
      </c>
      <c r="O514" s="411"/>
      <c r="P514" s="485">
        <f t="shared" ca="1" si="129"/>
        <v>0.56185185185185871</v>
      </c>
      <c r="Q514" s="484">
        <f t="shared" ca="1" si="130"/>
        <v>0.56199074074074762</v>
      </c>
      <c r="R514" s="486">
        <v>0.10999999940395355</v>
      </c>
      <c r="S514" s="486">
        <f t="shared" ca="1" si="120"/>
        <v>0.14000000000000001</v>
      </c>
      <c r="T514">
        <v>15</v>
      </c>
      <c r="U514" s="469" t="str">
        <f t="shared" si="121"/>
        <v>C89-R31</v>
      </c>
      <c r="V514">
        <v>89</v>
      </c>
      <c r="W514" s="470" t="s">
        <v>493</v>
      </c>
      <c r="X514" s="470" t="s">
        <v>494</v>
      </c>
      <c r="Y514">
        <v>31</v>
      </c>
      <c r="AA514" s="504">
        <v>498</v>
      </c>
    </row>
    <row r="515" spans="1:27" ht="12.75" customHeight="1">
      <c r="A515" s="403">
        <f>A514+1</f>
        <v>499</v>
      </c>
      <c r="B515" s="551"/>
      <c r="C515" s="404" t="str">
        <f t="shared" si="118"/>
        <v>C89-R33</v>
      </c>
      <c r="D515" s="405">
        <v>0.42534722222222221</v>
      </c>
      <c r="E515" s="405">
        <v>0.42549768518518516</v>
      </c>
      <c r="F515" s="406">
        <f t="shared" ref="F515:H516" si="133">F514</f>
        <v>1.7</v>
      </c>
      <c r="G515" s="468">
        <f t="shared" si="133"/>
        <v>5.89</v>
      </c>
      <c r="H515" s="407">
        <f t="shared" si="133"/>
        <v>1.2</v>
      </c>
      <c r="I515" s="407">
        <f t="shared" si="124"/>
        <v>7.59</v>
      </c>
      <c r="J515" s="407">
        <f t="shared" si="119"/>
        <v>7.6199999993294476</v>
      </c>
      <c r="K515" s="408">
        <f t="shared" si="125"/>
        <v>2.9999999329447746E-2</v>
      </c>
      <c r="L515" s="409">
        <f>L514</f>
        <v>0.5</v>
      </c>
      <c r="M515" s="410">
        <f t="shared" si="127"/>
        <v>8.09</v>
      </c>
      <c r="N515" s="410">
        <f t="shared" si="128"/>
        <v>8.1199999993294476</v>
      </c>
      <c r="O515" s="411"/>
      <c r="P515" s="485">
        <f ca="1">Q514+TIME(0,0,RANDBETWEEN(20,25))</f>
        <v>0.56223379629630321</v>
      </c>
      <c r="Q515" s="484">
        <f t="shared" ca="1" si="130"/>
        <v>0.56240740740741435</v>
      </c>
      <c r="R515" s="486">
        <v>2.9999999329447746E-2</v>
      </c>
      <c r="S515" s="486">
        <f t="shared" ca="1" si="120"/>
        <v>0.03</v>
      </c>
      <c r="T515">
        <v>16</v>
      </c>
      <c r="U515" s="469" t="str">
        <f t="shared" si="121"/>
        <v>C89-R33</v>
      </c>
      <c r="V515">
        <v>89</v>
      </c>
      <c r="W515" s="470" t="s">
        <v>493</v>
      </c>
      <c r="X515" s="470" t="s">
        <v>494</v>
      </c>
      <c r="Y515">
        <v>33</v>
      </c>
      <c r="AA515" s="400"/>
    </row>
    <row r="516" spans="1:27" ht="12.75" customHeight="1">
      <c r="A516" s="403">
        <f>A515+1</f>
        <v>500</v>
      </c>
      <c r="B516" s="507"/>
      <c r="C516" s="404" t="str">
        <f t="shared" si="118"/>
        <v>C89-R35</v>
      </c>
      <c r="D516" s="405">
        <v>0.42557870370370371</v>
      </c>
      <c r="E516" s="405">
        <v>0.42572916666666666</v>
      </c>
      <c r="F516" s="406">
        <f t="shared" si="133"/>
        <v>1.7</v>
      </c>
      <c r="G516" s="468">
        <f t="shared" si="133"/>
        <v>5.89</v>
      </c>
      <c r="H516" s="407">
        <f t="shared" si="133"/>
        <v>1.2</v>
      </c>
      <c r="I516" s="407">
        <f t="shared" si="124"/>
        <v>7.59</v>
      </c>
      <c r="J516" s="407">
        <f t="shared" si="119"/>
        <v>7.690000001490116</v>
      </c>
      <c r="K516" s="408">
        <f t="shared" si="125"/>
        <v>0.10000000149011612</v>
      </c>
      <c r="L516" s="409">
        <f>L515</f>
        <v>0.5</v>
      </c>
      <c r="M516" s="410">
        <f t="shared" si="127"/>
        <v>8.09</v>
      </c>
      <c r="N516" s="410">
        <f t="shared" si="128"/>
        <v>8.190000001490116</v>
      </c>
      <c r="O516" s="411"/>
      <c r="P516" s="485">
        <f ca="1">Q515+TIME(0,0,RANDBETWEEN(20,25))</f>
        <v>0.56268518518519217</v>
      </c>
      <c r="Q516" s="484">
        <f t="shared" ca="1" si="130"/>
        <v>0.56283564814815512</v>
      </c>
      <c r="R516" s="486">
        <v>0.10000000149011612</v>
      </c>
      <c r="S516" s="486">
        <f t="shared" ca="1" si="120"/>
        <v>0.03</v>
      </c>
      <c r="T516">
        <v>17</v>
      </c>
      <c r="U516" s="469" t="str">
        <f t="shared" si="121"/>
        <v>C89-R35</v>
      </c>
      <c r="V516">
        <v>89</v>
      </c>
      <c r="W516" s="470" t="s">
        <v>493</v>
      </c>
      <c r="X516" s="470" t="s">
        <v>494</v>
      </c>
      <c r="Y516">
        <v>35</v>
      </c>
      <c r="AA516" s="400"/>
    </row>
    <row r="517" spans="1:27" ht="12.75" customHeight="1">
      <c r="A517" s="403">
        <f t="shared" ref="A517:A522" si="134">A516+1</f>
        <v>501</v>
      </c>
      <c r="B517" s="507"/>
      <c r="C517" s="404" t="str">
        <f t="shared" ref="C517:C522" si="135">U517</f>
        <v>C89-R37</v>
      </c>
      <c r="D517" s="405">
        <v>0.42586805555555557</v>
      </c>
      <c r="E517" s="405">
        <v>0.42604166666666665</v>
      </c>
      <c r="F517" s="406">
        <f t="shared" ref="F517:F522" si="136">F516</f>
        <v>1.7</v>
      </c>
      <c r="G517" s="468">
        <f t="shared" ref="G517:G522" si="137">G516</f>
        <v>5.89</v>
      </c>
      <c r="H517" s="407">
        <f t="shared" ref="H517:H522" si="138">H516</f>
        <v>1.2</v>
      </c>
      <c r="I517" s="407">
        <f t="shared" ref="I517:I522" si="139">F517+G517</f>
        <v>7.59</v>
      </c>
      <c r="J517" s="407">
        <f t="shared" ref="J517:J522" si="140">I517+R517</f>
        <v>7.6299999991059302</v>
      </c>
      <c r="K517" s="408">
        <f t="shared" ref="K517:K522" si="141">J517-I517</f>
        <v>3.9999999105930328E-2</v>
      </c>
      <c r="L517" s="409">
        <f t="shared" ref="L517:L522" si="142">L516</f>
        <v>0.5</v>
      </c>
      <c r="M517" s="410">
        <f t="shared" ref="M517:M522" si="143">I517+L517</f>
        <v>8.09</v>
      </c>
      <c r="N517" s="410">
        <f t="shared" ref="N517:N522" si="144">J517+L517</f>
        <v>8.1299999991059302</v>
      </c>
      <c r="O517" s="411"/>
      <c r="P517" s="485">
        <f t="shared" ref="P517:P522" ca="1" si="145">Q516+TIME(0,0,RANDBETWEEN(20,25))</f>
        <v>0.56310185185185879</v>
      </c>
      <c r="Q517" s="484">
        <f t="shared" ref="Q517:Q522" ca="1" si="146">P517+TIME(0,0,RANDBETWEEN(12,15))</f>
        <v>0.56327546296296993</v>
      </c>
      <c r="R517" s="486">
        <v>3.9999999105930328E-2</v>
      </c>
      <c r="S517" s="486">
        <f t="shared" ca="1" si="120"/>
        <v>0.06</v>
      </c>
      <c r="T517">
        <v>18</v>
      </c>
      <c r="U517" s="469" t="str">
        <f t="shared" ref="U517:U522" si="147">W517&amp;V517&amp;"-"&amp;X517&amp;Y517</f>
        <v>C89-R37</v>
      </c>
      <c r="V517">
        <v>89</v>
      </c>
      <c r="W517" s="470" t="s">
        <v>493</v>
      </c>
      <c r="X517" s="470" t="s">
        <v>494</v>
      </c>
      <c r="Y517">
        <v>37</v>
      </c>
      <c r="AA517" s="400"/>
    </row>
    <row r="518" spans="1:27" ht="12.75" customHeight="1">
      <c r="A518" s="403">
        <f t="shared" si="134"/>
        <v>502</v>
      </c>
      <c r="B518" s="507"/>
      <c r="C518" s="404" t="str">
        <f t="shared" si="135"/>
        <v>C89-R39</v>
      </c>
      <c r="D518" s="405">
        <v>0.42614583333333333</v>
      </c>
      <c r="E518" s="405">
        <v>0.42628472222222225</v>
      </c>
      <c r="F518" s="406">
        <f t="shared" si="136"/>
        <v>1.7</v>
      </c>
      <c r="G518" s="468">
        <f t="shared" si="137"/>
        <v>5.89</v>
      </c>
      <c r="H518" s="407">
        <f t="shared" si="138"/>
        <v>1.2</v>
      </c>
      <c r="I518" s="407">
        <f t="shared" si="139"/>
        <v>7.59</v>
      </c>
      <c r="J518" s="407">
        <f t="shared" si="140"/>
        <v>7.6299999991059302</v>
      </c>
      <c r="K518" s="408">
        <f t="shared" si="141"/>
        <v>3.9999999105930328E-2</v>
      </c>
      <c r="L518" s="409">
        <f t="shared" si="142"/>
        <v>0.5</v>
      </c>
      <c r="M518" s="410">
        <f t="shared" si="143"/>
        <v>8.09</v>
      </c>
      <c r="N518" s="410">
        <f t="shared" si="144"/>
        <v>8.1299999991059302</v>
      </c>
      <c r="O518" s="411"/>
      <c r="P518" s="485">
        <f t="shared" ca="1" si="145"/>
        <v>0.56355324074074775</v>
      </c>
      <c r="Q518" s="484">
        <f t="shared" ca="1" si="146"/>
        <v>0.5637037037037107</v>
      </c>
      <c r="R518" s="486">
        <v>3.9999999105930328E-2</v>
      </c>
      <c r="S518" s="486">
        <f t="shared" ca="1" si="120"/>
        <v>0.04</v>
      </c>
      <c r="T518">
        <v>19</v>
      </c>
      <c r="U518" s="469" t="str">
        <f t="shared" si="147"/>
        <v>C89-R39</v>
      </c>
      <c r="V518">
        <v>89</v>
      </c>
      <c r="W518" s="470" t="s">
        <v>493</v>
      </c>
      <c r="X518" s="470" t="s">
        <v>494</v>
      </c>
      <c r="Y518">
        <v>39</v>
      </c>
      <c r="AA518" s="400"/>
    </row>
    <row r="519" spans="1:27" ht="12.75" customHeight="1">
      <c r="A519" s="403">
        <f t="shared" si="134"/>
        <v>503</v>
      </c>
      <c r="B519" s="507"/>
      <c r="C519" s="404" t="str">
        <f t="shared" si="135"/>
        <v>C89-R41</v>
      </c>
      <c r="D519" s="405">
        <v>0.42638888888888887</v>
      </c>
      <c r="E519" s="405">
        <v>0.42655092592592592</v>
      </c>
      <c r="F519" s="406">
        <f t="shared" si="136"/>
        <v>1.7</v>
      </c>
      <c r="G519" s="468">
        <f t="shared" si="137"/>
        <v>5.89</v>
      </c>
      <c r="H519" s="407">
        <f t="shared" si="138"/>
        <v>1.2</v>
      </c>
      <c r="I519" s="407">
        <f t="shared" si="139"/>
        <v>7.59</v>
      </c>
      <c r="J519" s="407">
        <f t="shared" si="140"/>
        <v>7.7199999952316283</v>
      </c>
      <c r="K519" s="408">
        <f t="shared" si="141"/>
        <v>0.12999999523162842</v>
      </c>
      <c r="L519" s="409">
        <f t="shared" si="142"/>
        <v>0.5</v>
      </c>
      <c r="M519" s="410">
        <f t="shared" si="143"/>
        <v>8.09</v>
      </c>
      <c r="N519" s="410">
        <f t="shared" si="144"/>
        <v>8.2199999952316283</v>
      </c>
      <c r="O519" s="411"/>
      <c r="P519" s="485">
        <f t="shared" ca="1" si="145"/>
        <v>0.56398148148148852</v>
      </c>
      <c r="Q519" s="484">
        <f t="shared" ca="1" si="146"/>
        <v>0.56415509259259966</v>
      </c>
      <c r="R519" s="486">
        <v>0.12999999523162842</v>
      </c>
      <c r="S519" s="486">
        <f t="shared" ca="1" si="120"/>
        <v>0.03</v>
      </c>
      <c r="T519">
        <v>20</v>
      </c>
      <c r="U519" s="469" t="str">
        <f t="shared" si="147"/>
        <v>C89-R41</v>
      </c>
      <c r="V519">
        <v>89</v>
      </c>
      <c r="W519" s="470" t="s">
        <v>493</v>
      </c>
      <c r="X519" s="470" t="s">
        <v>494</v>
      </c>
      <c r="Y519">
        <v>41</v>
      </c>
      <c r="AA519" s="400"/>
    </row>
    <row r="520" spans="1:27" ht="12.75" customHeight="1">
      <c r="A520" s="403">
        <f t="shared" si="134"/>
        <v>504</v>
      </c>
      <c r="B520" s="507"/>
      <c r="C520" s="404" t="str">
        <f t="shared" si="135"/>
        <v>C89-R43</v>
      </c>
      <c r="D520" s="405">
        <v>0.42664351851851851</v>
      </c>
      <c r="E520" s="405">
        <v>0.42681712962962964</v>
      </c>
      <c r="F520" s="406">
        <f t="shared" si="136"/>
        <v>1.7</v>
      </c>
      <c r="G520" s="468">
        <f t="shared" si="137"/>
        <v>5.89</v>
      </c>
      <c r="H520" s="407">
        <f t="shared" si="138"/>
        <v>1.2</v>
      </c>
      <c r="I520" s="407">
        <f t="shared" si="139"/>
        <v>7.59</v>
      </c>
      <c r="J520" s="407">
        <f t="shared" si="140"/>
        <v>7.6999999994039534</v>
      </c>
      <c r="K520" s="408">
        <f t="shared" si="141"/>
        <v>0.10999999940395355</v>
      </c>
      <c r="L520" s="409">
        <f t="shared" si="142"/>
        <v>0.5</v>
      </c>
      <c r="M520" s="410">
        <f t="shared" si="143"/>
        <v>8.09</v>
      </c>
      <c r="N520" s="410">
        <f t="shared" si="144"/>
        <v>8.1999999994039534</v>
      </c>
      <c r="O520" s="411"/>
      <c r="P520" s="485">
        <f t="shared" ca="1" si="145"/>
        <v>0.56444444444445152</v>
      </c>
      <c r="Q520" s="484">
        <f t="shared" ca="1" si="146"/>
        <v>0.56460648148148851</v>
      </c>
      <c r="R520" s="486">
        <v>0.10999999940395355</v>
      </c>
      <c r="S520" s="486">
        <f t="shared" ca="1" si="120"/>
        <v>0.05</v>
      </c>
      <c r="T520">
        <v>21</v>
      </c>
      <c r="U520" s="469" t="str">
        <f t="shared" si="147"/>
        <v>C89-R43</v>
      </c>
      <c r="V520">
        <v>89</v>
      </c>
      <c r="W520" s="470" t="s">
        <v>493</v>
      </c>
      <c r="X520" s="470" t="s">
        <v>494</v>
      </c>
      <c r="Y520">
        <v>43</v>
      </c>
      <c r="AA520" s="400"/>
    </row>
    <row r="521" spans="1:27" ht="12.75" customHeight="1">
      <c r="A521" s="403">
        <f t="shared" si="134"/>
        <v>505</v>
      </c>
      <c r="B521" s="507"/>
      <c r="C521" s="404" t="str">
        <f t="shared" si="135"/>
        <v>C89-R45</v>
      </c>
      <c r="D521" s="405">
        <v>0.4268865740740741</v>
      </c>
      <c r="E521" s="405">
        <v>0.42703703703703705</v>
      </c>
      <c r="F521" s="406">
        <f t="shared" si="136"/>
        <v>1.7</v>
      </c>
      <c r="G521" s="468">
        <f t="shared" si="137"/>
        <v>5.89</v>
      </c>
      <c r="H521" s="407">
        <f t="shared" si="138"/>
        <v>1.2</v>
      </c>
      <c r="I521" s="407">
        <f t="shared" si="139"/>
        <v>7.59</v>
      </c>
      <c r="J521" s="407">
        <f t="shared" si="140"/>
        <v>7.7099999973177908</v>
      </c>
      <c r="K521" s="408">
        <f t="shared" si="141"/>
        <v>0.11999999731779099</v>
      </c>
      <c r="L521" s="409">
        <f t="shared" si="142"/>
        <v>0.5</v>
      </c>
      <c r="M521" s="410">
        <f t="shared" si="143"/>
        <v>8.09</v>
      </c>
      <c r="N521" s="410">
        <f t="shared" si="144"/>
        <v>8.2099999973177908</v>
      </c>
      <c r="O521" s="411"/>
      <c r="P521" s="485">
        <f t="shared" ca="1" si="145"/>
        <v>0.56487268518519218</v>
      </c>
      <c r="Q521" s="484">
        <f t="shared" ca="1" si="146"/>
        <v>0.56503472222222917</v>
      </c>
      <c r="R521" s="486">
        <v>0.11999999731779099</v>
      </c>
      <c r="S521" s="486">
        <f t="shared" ca="1" si="120"/>
        <v>0.02</v>
      </c>
      <c r="T521">
        <v>22</v>
      </c>
      <c r="U521" s="469" t="str">
        <f t="shared" si="147"/>
        <v>C89-R45</v>
      </c>
      <c r="V521">
        <v>89</v>
      </c>
      <c r="W521" s="470" t="s">
        <v>493</v>
      </c>
      <c r="X521" s="470" t="s">
        <v>494</v>
      </c>
      <c r="Y521">
        <v>45</v>
      </c>
      <c r="AA521" s="400"/>
    </row>
    <row r="522" spans="1:27" ht="12.75" customHeight="1">
      <c r="A522" s="403">
        <f t="shared" si="134"/>
        <v>506</v>
      </c>
      <c r="B522" s="507"/>
      <c r="C522" s="404" t="str">
        <f t="shared" si="135"/>
        <v>C89-R47</v>
      </c>
      <c r="D522" s="405">
        <v>0.4271759259259259</v>
      </c>
      <c r="E522" s="405">
        <v>0.42733796296296295</v>
      </c>
      <c r="F522" s="406">
        <f t="shared" si="136"/>
        <v>1.7</v>
      </c>
      <c r="G522" s="468">
        <f t="shared" si="137"/>
        <v>5.89</v>
      </c>
      <c r="H522" s="407">
        <f t="shared" si="138"/>
        <v>1.2</v>
      </c>
      <c r="I522" s="407">
        <f t="shared" si="139"/>
        <v>7.59</v>
      </c>
      <c r="J522" s="407">
        <f t="shared" si="140"/>
        <v>7.7400000059604643</v>
      </c>
      <c r="K522" s="408">
        <f t="shared" si="141"/>
        <v>0.15000000596046448</v>
      </c>
      <c r="L522" s="409">
        <f t="shared" si="142"/>
        <v>0.5</v>
      </c>
      <c r="M522" s="410">
        <f t="shared" si="143"/>
        <v>8.09</v>
      </c>
      <c r="N522" s="410">
        <f t="shared" si="144"/>
        <v>8.2400000059604643</v>
      </c>
      <c r="O522" s="411"/>
      <c r="P522" s="485">
        <f t="shared" ca="1" si="145"/>
        <v>0.56527777777778476</v>
      </c>
      <c r="Q522" s="484">
        <f t="shared" ca="1" si="146"/>
        <v>0.56541666666667367</v>
      </c>
      <c r="R522" s="486">
        <v>0.15000000596046448</v>
      </c>
      <c r="S522" s="486">
        <f t="shared" ca="1" si="120"/>
        <v>0.03</v>
      </c>
      <c r="T522">
        <v>23</v>
      </c>
      <c r="U522" s="469" t="str">
        <f t="shared" si="147"/>
        <v>C89-R47</v>
      </c>
      <c r="V522">
        <v>89</v>
      </c>
      <c r="W522" s="470" t="s">
        <v>493</v>
      </c>
      <c r="X522" s="470" t="s">
        <v>494</v>
      </c>
      <c r="Y522">
        <v>47</v>
      </c>
      <c r="AA522" s="400"/>
    </row>
    <row r="523" spans="1:27" ht="19.5" customHeight="1" thickBot="1">
      <c r="A523" s="528" t="s">
        <v>475</v>
      </c>
      <c r="B523" s="529"/>
      <c r="C523" s="530"/>
      <c r="D523" s="471"/>
      <c r="E523" s="465"/>
      <c r="F523" s="531"/>
      <c r="G523" s="531"/>
      <c r="H523" s="413"/>
      <c r="I523" s="414"/>
      <c r="J523" s="414"/>
      <c r="K523" s="413"/>
      <c r="L523" s="413"/>
      <c r="M523" s="414">
        <f>ROUND(SUBTOTAL(109,M17:M522),2)</f>
        <v>4093.54</v>
      </c>
      <c r="N523" s="414">
        <f>ROUND(SUBTOTAL(109,N17:N522),2)</f>
        <v>4134.4399999999996</v>
      </c>
      <c r="O523" s="415"/>
      <c r="P523" s="469"/>
      <c r="Q523" s="469"/>
      <c r="R523" s="486">
        <v>0.04</v>
      </c>
      <c r="S523" s="486">
        <f ca="1">RANDBETWEEN(1,15)/100</f>
        <v>0.13</v>
      </c>
      <c r="T523">
        <v>18</v>
      </c>
      <c r="U523" s="469"/>
      <c r="V523">
        <v>89</v>
      </c>
      <c r="W523" s="470"/>
      <c r="X523" s="470"/>
      <c r="Y523">
        <v>37</v>
      </c>
      <c r="AA523" s="400"/>
    </row>
    <row r="524" spans="1:27" ht="9" customHeight="1" thickTop="1">
      <c r="A524" s="416"/>
      <c r="B524" s="416"/>
      <c r="C524" s="417"/>
      <c r="D524" s="417"/>
      <c r="E524" s="417"/>
      <c r="F524" s="418"/>
      <c r="G524" s="418"/>
      <c r="H524" s="418"/>
      <c r="I524" s="418"/>
      <c r="J524" s="418"/>
      <c r="K524" s="418"/>
      <c r="L524" s="418"/>
      <c r="M524" s="418"/>
      <c r="N524" s="418"/>
      <c r="O524" s="418"/>
      <c r="P524" s="470"/>
      <c r="Q524" s="469"/>
      <c r="R524" s="493"/>
      <c r="S524" s="469"/>
      <c r="T524">
        <v>19</v>
      </c>
      <c r="U524" s="469"/>
      <c r="V524">
        <v>89</v>
      </c>
      <c r="W524" s="470"/>
      <c r="X524" s="470"/>
      <c r="Y524">
        <v>39</v>
      </c>
      <c r="AA524" s="400"/>
    </row>
    <row r="525" spans="1:27" ht="10.5" customHeight="1">
      <c r="A525" s="532" t="s">
        <v>301</v>
      </c>
      <c r="B525" s="533"/>
      <c r="C525" s="533"/>
      <c r="D525" s="533"/>
      <c r="E525" s="533"/>
      <c r="F525" s="533"/>
      <c r="G525" s="533"/>
      <c r="H525" s="534"/>
      <c r="I525" s="538" t="s">
        <v>303</v>
      </c>
      <c r="J525" s="539"/>
      <c r="K525" s="539"/>
      <c r="L525" s="539"/>
      <c r="M525" s="539"/>
      <c r="N525" s="539"/>
      <c r="O525" s="540"/>
      <c r="P525" s="470"/>
      <c r="Q525" s="469"/>
      <c r="R525" s="493"/>
      <c r="S525" s="469"/>
      <c r="T525">
        <v>20</v>
      </c>
      <c r="U525" s="469"/>
      <c r="V525">
        <v>89</v>
      </c>
      <c r="W525" s="470"/>
      <c r="X525" s="470"/>
      <c r="Y525">
        <v>41</v>
      </c>
      <c r="AA525" s="400"/>
    </row>
    <row r="526" spans="1:27" ht="15.75" customHeight="1">
      <c r="A526" s="535"/>
      <c r="B526" s="536"/>
      <c r="C526" s="536"/>
      <c r="D526" s="536"/>
      <c r="E526" s="536"/>
      <c r="F526" s="536"/>
      <c r="G526" s="536"/>
      <c r="H526" s="537"/>
      <c r="I526" s="541"/>
      <c r="J526" s="542"/>
      <c r="K526" s="542"/>
      <c r="L526" s="542"/>
      <c r="M526" s="542"/>
      <c r="N526" s="542"/>
      <c r="O526" s="543"/>
      <c r="P526" s="469"/>
      <c r="Q526" s="469"/>
      <c r="R526" s="493"/>
      <c r="S526" s="469"/>
      <c r="T526">
        <v>21</v>
      </c>
      <c r="U526" s="469"/>
      <c r="V526">
        <v>89</v>
      </c>
      <c r="W526" s="470"/>
      <c r="X526" s="470"/>
      <c r="Y526">
        <v>43</v>
      </c>
      <c r="AA526" s="400"/>
    </row>
    <row r="527" spans="1:27" ht="17.25" customHeight="1">
      <c r="A527" s="544" t="s">
        <v>412</v>
      </c>
      <c r="B527" s="545"/>
      <c r="C527" s="545"/>
      <c r="D527" s="545"/>
      <c r="E527" s="545"/>
      <c r="F527" s="545"/>
      <c r="G527" s="545"/>
      <c r="H527" s="546"/>
      <c r="I527" s="547" t="s">
        <v>342</v>
      </c>
      <c r="J527" s="548"/>
      <c r="K527" s="548"/>
      <c r="L527" s="548"/>
      <c r="M527" s="548"/>
      <c r="N527" s="548"/>
      <c r="O527" s="549"/>
      <c r="P527" s="470"/>
      <c r="Q527" s="469"/>
      <c r="R527" s="493"/>
      <c r="S527" s="469"/>
      <c r="T527">
        <v>22</v>
      </c>
      <c r="U527" s="469"/>
      <c r="V527">
        <v>89</v>
      </c>
      <c r="W527" s="470"/>
      <c r="X527" s="470"/>
      <c r="Y527">
        <v>45</v>
      </c>
      <c r="AA527" s="400"/>
    </row>
    <row r="528" spans="1:27" ht="12.75" customHeight="1">
      <c r="A528" s="509" t="s">
        <v>184</v>
      </c>
      <c r="B528" s="510"/>
      <c r="C528" s="510"/>
      <c r="D528" s="510"/>
      <c r="E528" s="510"/>
      <c r="F528" s="510"/>
      <c r="G528" s="510"/>
      <c r="H528" s="511"/>
      <c r="I528" s="518" t="s">
        <v>520</v>
      </c>
      <c r="J528" s="519"/>
      <c r="K528" s="519"/>
      <c r="L528" s="519"/>
      <c r="M528" s="519"/>
      <c r="N528" s="519"/>
      <c r="O528" s="520"/>
      <c r="P528" s="469"/>
      <c r="Q528" s="469"/>
      <c r="R528" s="493"/>
      <c r="S528" s="469"/>
      <c r="T528">
        <v>23</v>
      </c>
      <c r="U528" s="469"/>
      <c r="V528">
        <v>89</v>
      </c>
      <c r="W528" s="470"/>
      <c r="X528" s="470"/>
      <c r="Y528">
        <v>47</v>
      </c>
      <c r="AA528" s="400"/>
    </row>
    <row r="529" spans="1:27" ht="12.75" customHeight="1">
      <c r="A529" s="512"/>
      <c r="B529" s="513"/>
      <c r="C529" s="513"/>
      <c r="D529" s="513"/>
      <c r="E529" s="513"/>
      <c r="F529" s="513"/>
      <c r="G529" s="513"/>
      <c r="H529" s="514"/>
      <c r="I529" s="521"/>
      <c r="J529" s="522"/>
      <c r="K529" s="522"/>
      <c r="L529" s="522"/>
      <c r="M529" s="522"/>
      <c r="N529" s="522"/>
      <c r="O529" s="523"/>
      <c r="P529" s="470"/>
      <c r="Q529" s="469"/>
      <c r="R529" s="493"/>
      <c r="S529" s="469"/>
      <c r="T529">
        <v>1</v>
      </c>
      <c r="U529" s="469"/>
      <c r="V529">
        <v>90</v>
      </c>
      <c r="W529" s="470"/>
      <c r="X529" s="470"/>
      <c r="Y529">
        <v>46</v>
      </c>
      <c r="AA529" s="400"/>
    </row>
    <row r="530" spans="1:27" ht="12.75" customHeight="1">
      <c r="A530" s="512"/>
      <c r="B530" s="513"/>
      <c r="C530" s="513"/>
      <c r="D530" s="513"/>
      <c r="E530" s="513"/>
      <c r="F530" s="513"/>
      <c r="G530" s="513"/>
      <c r="H530" s="514"/>
      <c r="I530" s="521"/>
      <c r="J530" s="522"/>
      <c r="K530" s="522"/>
      <c r="L530" s="522"/>
      <c r="M530" s="522"/>
      <c r="N530" s="522"/>
      <c r="O530" s="523"/>
      <c r="P530" s="469"/>
      <c r="Q530" s="469"/>
      <c r="R530" s="493"/>
      <c r="S530" s="469"/>
      <c r="T530">
        <v>2</v>
      </c>
      <c r="U530" s="469"/>
      <c r="V530">
        <v>90</v>
      </c>
      <c r="W530" s="470"/>
      <c r="X530" s="470"/>
      <c r="Y530">
        <v>44</v>
      </c>
      <c r="AA530" s="400"/>
    </row>
    <row r="531" spans="1:27" ht="19.5" customHeight="1">
      <c r="A531" s="512"/>
      <c r="B531" s="513"/>
      <c r="C531" s="513"/>
      <c r="D531" s="513"/>
      <c r="E531" s="513"/>
      <c r="F531" s="513"/>
      <c r="G531" s="513"/>
      <c r="H531" s="514"/>
      <c r="I531" s="521"/>
      <c r="J531" s="522"/>
      <c r="K531" s="522"/>
      <c r="L531" s="522"/>
      <c r="M531" s="522"/>
      <c r="N531" s="522"/>
      <c r="O531" s="523"/>
      <c r="P531" s="470"/>
      <c r="Q531" s="469"/>
      <c r="R531" s="493"/>
      <c r="S531" s="469"/>
      <c r="T531">
        <v>3</v>
      </c>
      <c r="U531" s="469"/>
      <c r="V531">
        <v>90</v>
      </c>
      <c r="W531" s="470"/>
      <c r="X531" s="470"/>
      <c r="Y531">
        <v>42</v>
      </c>
      <c r="AA531" s="400"/>
    </row>
    <row r="532" spans="1:27" ht="12.75" customHeight="1">
      <c r="A532" s="512"/>
      <c r="B532" s="513"/>
      <c r="C532" s="513"/>
      <c r="D532" s="513"/>
      <c r="E532" s="513"/>
      <c r="F532" s="513"/>
      <c r="G532" s="513"/>
      <c r="H532" s="514"/>
      <c r="I532" s="521"/>
      <c r="J532" s="522"/>
      <c r="K532" s="522"/>
      <c r="L532" s="522"/>
      <c r="M532" s="522"/>
      <c r="N532" s="522"/>
      <c r="O532" s="523"/>
      <c r="P532" s="469"/>
      <c r="Q532" s="469"/>
      <c r="R532" s="493"/>
      <c r="S532" s="469"/>
      <c r="T532">
        <v>4</v>
      </c>
      <c r="U532" s="469"/>
      <c r="V532">
        <v>90</v>
      </c>
      <c r="W532" s="470"/>
      <c r="X532" s="470"/>
      <c r="Y532">
        <v>40</v>
      </c>
      <c r="AA532" s="400"/>
    </row>
    <row r="533" spans="1:27" ht="12" customHeight="1">
      <c r="A533" s="512"/>
      <c r="B533" s="513"/>
      <c r="C533" s="513"/>
      <c r="D533" s="513"/>
      <c r="E533" s="513"/>
      <c r="F533" s="513"/>
      <c r="G533" s="513"/>
      <c r="H533" s="514"/>
      <c r="I533" s="521"/>
      <c r="J533" s="522"/>
      <c r="K533" s="522"/>
      <c r="L533" s="522"/>
      <c r="M533" s="522"/>
      <c r="N533" s="522"/>
      <c r="O533" s="523"/>
      <c r="P533" s="419"/>
      <c r="Q533" s="419"/>
      <c r="R533" s="494"/>
      <c r="S533" s="419"/>
      <c r="T533">
        <v>5</v>
      </c>
      <c r="U533" s="469"/>
      <c r="V533">
        <v>90</v>
      </c>
      <c r="W533" s="470"/>
      <c r="X533" s="470"/>
      <c r="Y533">
        <v>38</v>
      </c>
      <c r="AA533" s="400"/>
    </row>
    <row r="534" spans="1:27" ht="12.75" customHeight="1">
      <c r="A534" s="512"/>
      <c r="B534" s="513"/>
      <c r="C534" s="513"/>
      <c r="D534" s="513"/>
      <c r="E534" s="513"/>
      <c r="F534" s="513"/>
      <c r="G534" s="513"/>
      <c r="H534" s="514"/>
      <c r="I534" s="521"/>
      <c r="J534" s="522"/>
      <c r="K534" s="522"/>
      <c r="L534" s="522"/>
      <c r="M534" s="522"/>
      <c r="N534" s="522"/>
      <c r="O534" s="523"/>
      <c r="P534" s="419"/>
      <c r="Q534" s="419"/>
      <c r="R534" s="494"/>
      <c r="S534" s="419"/>
      <c r="T534">
        <v>6</v>
      </c>
      <c r="U534" s="469"/>
      <c r="V534">
        <v>90</v>
      </c>
      <c r="W534" s="470"/>
      <c r="X534" s="470"/>
      <c r="Y534">
        <v>36</v>
      </c>
      <c r="AA534" s="400"/>
    </row>
    <row r="535" spans="1:27" ht="12.75" customHeight="1">
      <c r="A535" s="512"/>
      <c r="B535" s="513"/>
      <c r="C535" s="513"/>
      <c r="D535" s="513"/>
      <c r="E535" s="513"/>
      <c r="F535" s="513"/>
      <c r="G535" s="513"/>
      <c r="H535" s="514"/>
      <c r="I535" s="521"/>
      <c r="J535" s="522"/>
      <c r="K535" s="522"/>
      <c r="L535" s="522"/>
      <c r="M535" s="522"/>
      <c r="N535" s="522"/>
      <c r="O535" s="523"/>
      <c r="P535" s="419"/>
      <c r="Q535" s="419"/>
      <c r="R535" s="494"/>
      <c r="S535" s="419" t="s">
        <v>502</v>
      </c>
      <c r="T535">
        <v>7</v>
      </c>
      <c r="U535" s="469"/>
      <c r="V535">
        <v>90</v>
      </c>
      <c r="W535" s="470"/>
      <c r="X535" s="470"/>
      <c r="Y535">
        <v>34</v>
      </c>
      <c r="AA535" s="400"/>
    </row>
    <row r="536" spans="1:27" ht="15" customHeight="1">
      <c r="A536" s="515"/>
      <c r="B536" s="516"/>
      <c r="C536" s="516"/>
      <c r="D536" s="516"/>
      <c r="E536" s="516"/>
      <c r="F536" s="516"/>
      <c r="G536" s="516"/>
      <c r="H536" s="517"/>
      <c r="I536" s="524"/>
      <c r="J536" s="525"/>
      <c r="K536" s="525"/>
      <c r="L536" s="525"/>
      <c r="M536" s="525"/>
      <c r="N536" s="525"/>
      <c r="O536" s="526"/>
      <c r="S536" s="394" t="s">
        <v>503</v>
      </c>
      <c r="T536">
        <v>8</v>
      </c>
      <c r="U536" s="469"/>
      <c r="V536">
        <v>90</v>
      </c>
      <c r="W536" s="470"/>
      <c r="X536" s="470"/>
      <c r="Y536">
        <v>32</v>
      </c>
      <c r="AA536" s="400"/>
    </row>
    <row r="537" spans="1:27" ht="14.4">
      <c r="S537" s="394" t="s">
        <v>504</v>
      </c>
      <c r="T537">
        <v>9</v>
      </c>
      <c r="U537" s="469"/>
      <c r="V537">
        <v>90</v>
      </c>
      <c r="W537" s="470"/>
      <c r="X537" s="470"/>
      <c r="Y537">
        <v>30</v>
      </c>
      <c r="AA537" s="400"/>
    </row>
    <row r="538" spans="1:27" ht="14.4">
      <c r="S538" s="394" t="s">
        <v>505</v>
      </c>
      <c r="T538">
        <v>10</v>
      </c>
      <c r="U538" s="469"/>
      <c r="V538">
        <v>90</v>
      </c>
      <c r="W538" s="470"/>
      <c r="X538" s="470"/>
      <c r="Y538">
        <v>28</v>
      </c>
      <c r="AA538" s="400"/>
    </row>
    <row r="539" spans="1:27" ht="14.4">
      <c r="S539" s="394" t="s">
        <v>506</v>
      </c>
      <c r="T539">
        <v>11</v>
      </c>
      <c r="U539" s="469"/>
      <c r="V539">
        <v>90</v>
      </c>
      <c r="W539" s="470"/>
      <c r="X539" s="470"/>
      <c r="Y539">
        <v>26</v>
      </c>
      <c r="AA539" s="400"/>
    </row>
    <row r="540" spans="1:27" ht="14.4">
      <c r="T540">
        <v>12</v>
      </c>
      <c r="U540" s="469"/>
      <c r="V540">
        <v>90</v>
      </c>
      <c r="W540" s="470"/>
      <c r="X540" s="470"/>
      <c r="Y540">
        <v>24</v>
      </c>
      <c r="AA540" s="400"/>
    </row>
    <row r="541" spans="1:27" ht="14.4">
      <c r="T541">
        <v>13</v>
      </c>
      <c r="U541" s="469"/>
      <c r="V541">
        <v>90</v>
      </c>
      <c r="W541" s="470"/>
      <c r="X541" s="470"/>
      <c r="Y541">
        <v>22</v>
      </c>
      <c r="AA541" s="400"/>
    </row>
    <row r="542" spans="1:27" ht="14.4">
      <c r="T542">
        <v>14</v>
      </c>
      <c r="U542" s="469"/>
      <c r="V542">
        <v>90</v>
      </c>
      <c r="W542" s="470"/>
      <c r="X542" s="470"/>
      <c r="Y542">
        <v>20</v>
      </c>
      <c r="AA542" s="400"/>
    </row>
    <row r="543" spans="1:27" ht="14.4">
      <c r="T543">
        <v>15</v>
      </c>
      <c r="U543" s="469"/>
      <c r="V543">
        <v>90</v>
      </c>
      <c r="W543" s="470"/>
      <c r="X543" s="470"/>
      <c r="Y543">
        <v>18</v>
      </c>
      <c r="AA543" s="400"/>
    </row>
    <row r="544" spans="1:27" ht="14.4">
      <c r="T544">
        <v>16</v>
      </c>
      <c r="U544" s="469"/>
      <c r="V544">
        <v>90</v>
      </c>
      <c r="W544" s="470"/>
      <c r="X544" s="470"/>
      <c r="Y544">
        <v>16</v>
      </c>
      <c r="AA544" s="400"/>
    </row>
    <row r="545" spans="20:27" ht="14.4">
      <c r="T545">
        <v>17</v>
      </c>
      <c r="U545" s="469"/>
      <c r="V545">
        <v>90</v>
      </c>
      <c r="W545" s="470"/>
      <c r="X545" s="470"/>
      <c r="Y545">
        <v>14</v>
      </c>
      <c r="AA545" s="400"/>
    </row>
    <row r="546" spans="20:27" ht="14.4">
      <c r="T546">
        <v>18</v>
      </c>
      <c r="U546" s="469"/>
      <c r="V546">
        <v>90</v>
      </c>
      <c r="W546" s="470"/>
      <c r="X546" s="470"/>
      <c r="Y546">
        <v>12</v>
      </c>
      <c r="AA546" s="400"/>
    </row>
    <row r="547" spans="20:27" ht="14.4">
      <c r="T547">
        <v>19</v>
      </c>
      <c r="U547" s="469"/>
      <c r="V547">
        <v>90</v>
      </c>
      <c r="W547" s="470"/>
      <c r="X547" s="470"/>
      <c r="Y547">
        <v>10</v>
      </c>
      <c r="AA547" s="400"/>
    </row>
    <row r="548" spans="20:27" ht="14.4">
      <c r="T548">
        <v>20</v>
      </c>
      <c r="U548" s="469"/>
      <c r="V548">
        <v>90</v>
      </c>
      <c r="W548" s="470"/>
      <c r="X548" s="470"/>
      <c r="Y548">
        <v>8</v>
      </c>
      <c r="AA548" s="400"/>
    </row>
    <row r="549" spans="20:27" ht="14.4">
      <c r="T549">
        <v>21</v>
      </c>
      <c r="U549" s="469"/>
      <c r="V549">
        <v>90</v>
      </c>
      <c r="W549" s="470"/>
      <c r="X549" s="470"/>
      <c r="Y549">
        <v>6</v>
      </c>
      <c r="AA549" s="400"/>
    </row>
    <row r="550" spans="20:27" ht="14.4">
      <c r="T550">
        <v>22</v>
      </c>
      <c r="U550" s="469"/>
      <c r="V550">
        <v>90</v>
      </c>
      <c r="W550" s="470"/>
      <c r="X550" s="470"/>
      <c r="Y550">
        <v>4</v>
      </c>
      <c r="AA550" s="400"/>
    </row>
    <row r="551" spans="20:27" ht="14.4">
      <c r="T551">
        <v>23</v>
      </c>
      <c r="U551" s="469"/>
      <c r="V551">
        <v>90</v>
      </c>
      <c r="W551" s="470"/>
      <c r="X551" s="470"/>
      <c r="Y551">
        <v>2</v>
      </c>
      <c r="AA551" s="400"/>
    </row>
    <row r="552" spans="20:27" ht="14.4">
      <c r="T552">
        <v>1</v>
      </c>
      <c r="U552" s="469"/>
      <c r="V552">
        <v>91</v>
      </c>
      <c r="W552" s="470"/>
      <c r="X552" s="470"/>
      <c r="Y552">
        <v>3</v>
      </c>
      <c r="AA552" s="400"/>
    </row>
    <row r="553" spans="20:27" ht="14.4">
      <c r="T553">
        <v>2</v>
      </c>
      <c r="U553" s="469"/>
      <c r="V553">
        <v>91</v>
      </c>
      <c r="W553" s="470"/>
      <c r="X553" s="470"/>
      <c r="Y553">
        <v>5</v>
      </c>
      <c r="AA553" s="400"/>
    </row>
    <row r="554" spans="20:27" ht="14.4">
      <c r="T554">
        <v>3</v>
      </c>
      <c r="U554" s="469"/>
      <c r="V554">
        <v>91</v>
      </c>
      <c r="W554" s="470"/>
      <c r="X554" s="470"/>
      <c r="Y554">
        <v>7</v>
      </c>
      <c r="AA554" s="400"/>
    </row>
    <row r="555" spans="20:27" ht="14.4">
      <c r="T555">
        <v>4</v>
      </c>
      <c r="U555" s="469"/>
      <c r="V555">
        <v>91</v>
      </c>
      <c r="W555" s="470"/>
      <c r="X555" s="470"/>
      <c r="Y555">
        <v>9</v>
      </c>
      <c r="AA555" s="400"/>
    </row>
    <row r="556" spans="20:27" ht="14.4">
      <c r="T556">
        <v>5</v>
      </c>
      <c r="U556" s="469"/>
      <c r="V556">
        <v>91</v>
      </c>
      <c r="W556" s="470"/>
      <c r="X556" s="470"/>
      <c r="Y556">
        <v>11</v>
      </c>
      <c r="AA556" s="400"/>
    </row>
    <row r="557" spans="20:27" ht="14.4">
      <c r="T557">
        <v>6</v>
      </c>
      <c r="U557" s="469"/>
      <c r="V557">
        <v>91</v>
      </c>
      <c r="W557" s="470"/>
      <c r="X557" s="470"/>
      <c r="Y557">
        <v>13</v>
      </c>
      <c r="AA557" s="400"/>
    </row>
    <row r="558" spans="20:27" ht="14.4">
      <c r="T558">
        <v>7</v>
      </c>
      <c r="U558" s="469"/>
      <c r="V558">
        <v>91</v>
      </c>
      <c r="W558" s="470"/>
      <c r="X558" s="470"/>
      <c r="Y558">
        <v>15</v>
      </c>
      <c r="AA558" s="400"/>
    </row>
    <row r="559" spans="20:27" ht="14.4">
      <c r="T559">
        <v>8</v>
      </c>
      <c r="U559" s="469"/>
      <c r="V559">
        <v>91</v>
      </c>
      <c r="W559" s="470"/>
      <c r="X559" s="470"/>
      <c r="Y559">
        <v>17</v>
      </c>
      <c r="AA559" s="400"/>
    </row>
    <row r="560" spans="20:27" ht="14.4">
      <c r="T560">
        <v>9</v>
      </c>
      <c r="U560" s="469"/>
      <c r="V560">
        <v>91</v>
      </c>
      <c r="W560" s="470"/>
      <c r="X560" s="470"/>
      <c r="Y560">
        <v>19</v>
      </c>
      <c r="AA560" s="400"/>
    </row>
    <row r="561" spans="20:27" ht="14.4">
      <c r="T561">
        <v>10</v>
      </c>
      <c r="U561" s="469"/>
      <c r="V561">
        <v>91</v>
      </c>
      <c r="W561" s="470"/>
      <c r="X561" s="470"/>
      <c r="Y561">
        <v>21</v>
      </c>
      <c r="AA561" s="400"/>
    </row>
    <row r="562" spans="20:27" ht="14.4">
      <c r="T562">
        <v>11</v>
      </c>
      <c r="U562" s="469"/>
      <c r="V562">
        <v>91</v>
      </c>
      <c r="W562" s="470"/>
      <c r="X562" s="470"/>
      <c r="Y562">
        <v>23</v>
      </c>
      <c r="AA562" s="400"/>
    </row>
    <row r="563" spans="20:27" ht="14.4">
      <c r="T563">
        <v>12</v>
      </c>
      <c r="U563" s="469"/>
      <c r="V563">
        <v>91</v>
      </c>
      <c r="W563" s="470"/>
      <c r="X563" s="470"/>
      <c r="Y563">
        <v>25</v>
      </c>
      <c r="AA563" s="400"/>
    </row>
    <row r="564" spans="20:27" ht="14.4">
      <c r="T564">
        <v>13</v>
      </c>
      <c r="U564" s="469"/>
      <c r="V564">
        <v>91</v>
      </c>
      <c r="W564" s="470"/>
      <c r="X564" s="470"/>
      <c r="Y564">
        <v>27</v>
      </c>
      <c r="AA564" s="400"/>
    </row>
    <row r="565" spans="20:27" ht="14.4">
      <c r="T565">
        <v>14</v>
      </c>
      <c r="U565" s="469"/>
      <c r="V565">
        <v>91</v>
      </c>
      <c r="W565" s="470"/>
      <c r="X565" s="470"/>
      <c r="Y565">
        <v>29</v>
      </c>
      <c r="AA565" s="400"/>
    </row>
    <row r="566" spans="20:27" ht="14.4">
      <c r="T566">
        <v>15</v>
      </c>
      <c r="U566" s="469"/>
      <c r="V566">
        <v>91</v>
      </c>
      <c r="W566" s="470"/>
      <c r="X566" s="470"/>
      <c r="Y566">
        <v>31</v>
      </c>
      <c r="AA566" s="400"/>
    </row>
    <row r="567" spans="20:27" ht="14.4">
      <c r="T567">
        <v>16</v>
      </c>
      <c r="U567" s="469"/>
      <c r="V567">
        <v>91</v>
      </c>
      <c r="W567" s="470"/>
      <c r="X567" s="470"/>
      <c r="Y567">
        <v>33</v>
      </c>
      <c r="AA567" s="400"/>
    </row>
    <row r="568" spans="20:27" ht="14.4">
      <c r="T568">
        <v>17</v>
      </c>
      <c r="U568" s="469"/>
      <c r="V568">
        <v>91</v>
      </c>
      <c r="W568" s="470"/>
      <c r="X568" s="470"/>
      <c r="Y568">
        <v>35</v>
      </c>
      <c r="AA568" s="400"/>
    </row>
    <row r="569" spans="20:27" ht="14.4">
      <c r="T569">
        <v>18</v>
      </c>
      <c r="U569" s="469"/>
      <c r="V569">
        <v>91</v>
      </c>
      <c r="W569" s="470"/>
      <c r="X569" s="470"/>
      <c r="Y569">
        <v>37</v>
      </c>
      <c r="AA569" s="400"/>
    </row>
    <row r="570" spans="20:27" ht="14.4">
      <c r="T570">
        <v>19</v>
      </c>
      <c r="U570" s="469"/>
      <c r="V570">
        <v>91</v>
      </c>
      <c r="W570" s="470"/>
      <c r="X570" s="470"/>
      <c r="Y570">
        <v>39</v>
      </c>
      <c r="AA570" s="400"/>
    </row>
    <row r="571" spans="20:27" ht="14.4">
      <c r="T571">
        <v>20</v>
      </c>
      <c r="U571" s="469"/>
      <c r="V571">
        <v>91</v>
      </c>
      <c r="W571" s="470"/>
      <c r="X571" s="470"/>
      <c r="Y571">
        <v>41</v>
      </c>
      <c r="AA571" s="400"/>
    </row>
    <row r="572" spans="20:27" ht="14.4">
      <c r="T572">
        <v>21</v>
      </c>
      <c r="U572" s="469"/>
      <c r="V572">
        <v>91</v>
      </c>
      <c r="W572" s="470"/>
      <c r="X572" s="470"/>
      <c r="Y572">
        <v>43</v>
      </c>
      <c r="AA572" s="400"/>
    </row>
    <row r="573" spans="20:27" ht="14.4">
      <c r="T573">
        <v>22</v>
      </c>
      <c r="U573" s="469"/>
      <c r="V573">
        <v>91</v>
      </c>
      <c r="W573" s="470"/>
      <c r="X573" s="470"/>
      <c r="Y573">
        <v>45</v>
      </c>
      <c r="AA573" s="400"/>
    </row>
    <row r="574" spans="20:27" ht="14.4">
      <c r="T574">
        <v>23</v>
      </c>
      <c r="U574" s="469"/>
      <c r="V574">
        <v>91</v>
      </c>
      <c r="W574" s="470"/>
      <c r="X574" s="470"/>
      <c r="Y574">
        <v>47</v>
      </c>
      <c r="AA574" s="400"/>
    </row>
    <row r="575" spans="20:27" ht="14.4">
      <c r="T575">
        <v>1</v>
      </c>
      <c r="U575" s="469"/>
      <c r="V575">
        <v>92</v>
      </c>
      <c r="W575" s="470"/>
      <c r="X575" s="470"/>
      <c r="Y575">
        <v>46</v>
      </c>
      <c r="AA575" s="400"/>
    </row>
    <row r="576" spans="20:27" ht="14.4">
      <c r="T576">
        <v>2</v>
      </c>
      <c r="U576" s="469"/>
      <c r="V576">
        <v>92</v>
      </c>
      <c r="W576" s="470"/>
      <c r="X576" s="470"/>
      <c r="Y576">
        <v>44</v>
      </c>
      <c r="AA576" s="400"/>
    </row>
    <row r="577" spans="16:27" ht="14.4">
      <c r="T577">
        <v>3</v>
      </c>
      <c r="U577" s="469"/>
      <c r="V577">
        <v>92</v>
      </c>
      <c r="W577" s="470"/>
      <c r="X577" s="470"/>
      <c r="Y577">
        <v>42</v>
      </c>
      <c r="AA577" s="400"/>
    </row>
    <row r="578" spans="16:27" ht="14.4">
      <c r="T578">
        <v>4</v>
      </c>
      <c r="U578" s="469"/>
      <c r="V578">
        <v>92</v>
      </c>
      <c r="W578" s="470"/>
      <c r="X578" s="470"/>
      <c r="Y578">
        <v>40</v>
      </c>
      <c r="AA578" s="400"/>
    </row>
    <row r="579" spans="16:27" ht="14.4">
      <c r="T579">
        <v>5</v>
      </c>
      <c r="U579" s="469"/>
      <c r="V579">
        <v>92</v>
      </c>
      <c r="W579" s="470"/>
      <c r="X579" s="470"/>
      <c r="Y579">
        <v>38</v>
      </c>
      <c r="AA579" s="400"/>
    </row>
    <row r="580" spans="16:27" ht="14.4">
      <c r="T580">
        <v>6</v>
      </c>
      <c r="U580" s="469"/>
      <c r="V580">
        <v>92</v>
      </c>
      <c r="W580" s="470"/>
      <c r="X580" s="470"/>
      <c r="Y580">
        <v>36</v>
      </c>
      <c r="AA580" s="400"/>
    </row>
    <row r="581" spans="16:27" ht="14.4">
      <c r="T581">
        <v>7</v>
      </c>
      <c r="U581" s="469"/>
      <c r="V581">
        <v>92</v>
      </c>
      <c r="W581" s="470"/>
      <c r="X581" s="470"/>
      <c r="Y581">
        <v>34</v>
      </c>
      <c r="AA581" s="400"/>
    </row>
    <row r="582" spans="16:27" ht="14.4">
      <c r="P582" s="394">
        <f t="shared" ref="P582:P645" ca="1" si="148">ROUND((RAND()*(270-250)+250),-1)</f>
        <v>260</v>
      </c>
      <c r="Q582" s="394">
        <f t="shared" ref="Q582:Q645" ca="1" si="149">ROUND((RAND()*(45-30)+30),-1)</f>
        <v>40</v>
      </c>
      <c r="T582">
        <v>8</v>
      </c>
      <c r="U582" s="469"/>
      <c r="V582">
        <v>92</v>
      </c>
      <c r="W582" s="470"/>
      <c r="X582" s="470"/>
      <c r="Y582">
        <v>32</v>
      </c>
      <c r="AA582" s="400"/>
    </row>
    <row r="583" spans="16:27" ht="14.4">
      <c r="P583" s="394">
        <f t="shared" ca="1" si="148"/>
        <v>250</v>
      </c>
      <c r="Q583" s="394">
        <f t="shared" ca="1" si="149"/>
        <v>40</v>
      </c>
      <c r="T583">
        <v>9</v>
      </c>
      <c r="U583" s="469"/>
      <c r="V583">
        <v>92</v>
      </c>
      <c r="W583" s="470"/>
      <c r="X583" s="470"/>
      <c r="Y583">
        <v>30</v>
      </c>
      <c r="AA583" s="400"/>
    </row>
    <row r="584" spans="16:27" ht="14.4">
      <c r="P584" s="394">
        <f t="shared" ca="1" si="148"/>
        <v>250</v>
      </c>
      <c r="Q584" s="394">
        <f t="shared" ca="1" si="149"/>
        <v>40</v>
      </c>
      <c r="T584">
        <v>10</v>
      </c>
      <c r="U584" s="469"/>
      <c r="V584">
        <v>92</v>
      </c>
      <c r="W584" s="470"/>
      <c r="X584" s="470"/>
      <c r="Y584">
        <v>28</v>
      </c>
      <c r="AA584" s="400"/>
    </row>
    <row r="585" spans="16:27" ht="14.4">
      <c r="P585" s="394">
        <f t="shared" ca="1" si="148"/>
        <v>270</v>
      </c>
      <c r="Q585" s="394">
        <f t="shared" ca="1" si="149"/>
        <v>40</v>
      </c>
      <c r="T585">
        <v>11</v>
      </c>
      <c r="U585" s="469"/>
      <c r="V585">
        <v>92</v>
      </c>
      <c r="W585" s="470"/>
      <c r="X585" s="470"/>
      <c r="Y585">
        <v>26</v>
      </c>
      <c r="AA585" s="400"/>
    </row>
    <row r="586" spans="16:27" ht="14.4">
      <c r="P586" s="394">
        <f t="shared" ca="1" si="148"/>
        <v>260</v>
      </c>
      <c r="Q586" s="394">
        <f t="shared" ca="1" si="149"/>
        <v>30</v>
      </c>
      <c r="T586">
        <v>12</v>
      </c>
      <c r="U586" s="469"/>
      <c r="V586">
        <v>92</v>
      </c>
      <c r="W586" s="470"/>
      <c r="X586" s="470"/>
      <c r="Y586">
        <v>24</v>
      </c>
      <c r="AA586" s="400"/>
    </row>
    <row r="587" spans="16:27" ht="14.4">
      <c r="P587" s="394">
        <f t="shared" ca="1" si="148"/>
        <v>250</v>
      </c>
      <c r="Q587" s="394">
        <f t="shared" ca="1" si="149"/>
        <v>40</v>
      </c>
      <c r="T587">
        <v>13</v>
      </c>
      <c r="U587" s="469"/>
      <c r="V587">
        <v>92</v>
      </c>
      <c r="W587" s="470"/>
      <c r="X587" s="470"/>
      <c r="Y587">
        <v>22</v>
      </c>
      <c r="AA587" s="400"/>
    </row>
    <row r="588" spans="16:27" ht="14.4">
      <c r="P588" s="394">
        <f t="shared" ca="1" si="148"/>
        <v>260</v>
      </c>
      <c r="Q588" s="394">
        <f t="shared" ca="1" si="149"/>
        <v>40</v>
      </c>
      <c r="T588">
        <v>14</v>
      </c>
      <c r="U588" s="469"/>
      <c r="V588">
        <v>92</v>
      </c>
      <c r="W588" s="470"/>
      <c r="X588" s="470"/>
      <c r="Y588">
        <v>20</v>
      </c>
      <c r="AA588" s="400"/>
    </row>
    <row r="589" spans="16:27" ht="14.4">
      <c r="P589" s="394">
        <f t="shared" ca="1" si="148"/>
        <v>250</v>
      </c>
      <c r="Q589" s="394">
        <f t="shared" ca="1" si="149"/>
        <v>40</v>
      </c>
      <c r="T589">
        <v>15</v>
      </c>
      <c r="U589" s="469"/>
      <c r="V589">
        <v>92</v>
      </c>
      <c r="W589" s="470"/>
      <c r="X589" s="470"/>
      <c r="Y589">
        <v>18</v>
      </c>
      <c r="AA589" s="400"/>
    </row>
    <row r="590" spans="16:27" ht="14.4">
      <c r="P590" s="394">
        <f t="shared" ca="1" si="148"/>
        <v>260</v>
      </c>
      <c r="Q590" s="394">
        <f t="shared" ca="1" si="149"/>
        <v>40</v>
      </c>
      <c r="T590">
        <v>16</v>
      </c>
      <c r="U590" s="469"/>
      <c r="V590">
        <v>92</v>
      </c>
      <c r="W590" s="470"/>
      <c r="X590" s="470"/>
      <c r="Y590">
        <v>16</v>
      </c>
      <c r="AA590" s="400"/>
    </row>
    <row r="591" spans="16:27" ht="14.4">
      <c r="P591" s="394">
        <f t="shared" ca="1" si="148"/>
        <v>250</v>
      </c>
      <c r="Q591" s="394">
        <f t="shared" ca="1" si="149"/>
        <v>40</v>
      </c>
      <c r="T591">
        <v>17</v>
      </c>
      <c r="U591" s="469"/>
      <c r="V591">
        <v>92</v>
      </c>
      <c r="W591" s="470"/>
      <c r="X591" s="470"/>
      <c r="Y591">
        <v>14</v>
      </c>
      <c r="AA591" s="400"/>
    </row>
    <row r="592" spans="16:27" ht="14.4">
      <c r="P592" s="394">
        <f t="shared" ca="1" si="148"/>
        <v>260</v>
      </c>
      <c r="Q592" s="394">
        <f t="shared" ca="1" si="149"/>
        <v>40</v>
      </c>
      <c r="T592">
        <v>18</v>
      </c>
      <c r="U592" s="469"/>
      <c r="V592">
        <v>92</v>
      </c>
      <c r="W592" s="470"/>
      <c r="X592" s="470"/>
      <c r="Y592">
        <v>12</v>
      </c>
      <c r="AA592" s="400"/>
    </row>
    <row r="593" spans="16:27" ht="14.4">
      <c r="P593" s="394">
        <f t="shared" ca="1" si="148"/>
        <v>250</v>
      </c>
      <c r="Q593" s="394">
        <f t="shared" ca="1" si="149"/>
        <v>40</v>
      </c>
      <c r="T593">
        <v>19</v>
      </c>
      <c r="U593" s="469"/>
      <c r="V593">
        <v>92</v>
      </c>
      <c r="W593" s="470"/>
      <c r="X593" s="470"/>
      <c r="Y593">
        <v>10</v>
      </c>
      <c r="AA593" s="400"/>
    </row>
    <row r="594" spans="16:27" ht="14.4">
      <c r="P594" s="394">
        <f t="shared" ca="1" si="148"/>
        <v>260</v>
      </c>
      <c r="Q594" s="394">
        <f t="shared" ca="1" si="149"/>
        <v>40</v>
      </c>
      <c r="T594">
        <v>20</v>
      </c>
      <c r="U594" s="469"/>
      <c r="V594">
        <v>92</v>
      </c>
      <c r="W594" s="470"/>
      <c r="X594" s="470"/>
      <c r="Y594">
        <v>8</v>
      </c>
      <c r="AA594" s="400"/>
    </row>
    <row r="595" spans="16:27" ht="14.4">
      <c r="P595" s="394">
        <f t="shared" ca="1" si="148"/>
        <v>260</v>
      </c>
      <c r="Q595" s="394">
        <f t="shared" ca="1" si="149"/>
        <v>40</v>
      </c>
      <c r="T595">
        <v>21</v>
      </c>
      <c r="U595" s="469"/>
      <c r="V595">
        <v>92</v>
      </c>
      <c r="W595" s="470"/>
      <c r="X595" s="470"/>
      <c r="Y595">
        <v>6</v>
      </c>
      <c r="AA595" s="400"/>
    </row>
    <row r="596" spans="16:27" ht="14.4">
      <c r="P596" s="394">
        <f t="shared" ca="1" si="148"/>
        <v>250</v>
      </c>
      <c r="Q596" s="394">
        <f t="shared" ca="1" si="149"/>
        <v>40</v>
      </c>
      <c r="T596">
        <v>22</v>
      </c>
      <c r="U596" s="469"/>
      <c r="V596">
        <v>92</v>
      </c>
      <c r="W596" s="470"/>
      <c r="X596" s="470"/>
      <c r="Y596">
        <v>4</v>
      </c>
      <c r="AA596" s="400"/>
    </row>
    <row r="597" spans="16:27" ht="14.4">
      <c r="P597" s="394">
        <f t="shared" ca="1" si="148"/>
        <v>270</v>
      </c>
      <c r="Q597" s="394">
        <f t="shared" ca="1" si="149"/>
        <v>30</v>
      </c>
      <c r="T597">
        <v>23</v>
      </c>
      <c r="U597" s="469"/>
      <c r="V597">
        <v>92</v>
      </c>
      <c r="W597" s="470"/>
      <c r="X597" s="470"/>
      <c r="Y597">
        <v>2</v>
      </c>
      <c r="AA597" s="400"/>
    </row>
    <row r="598" spans="16:27" ht="14.4">
      <c r="P598" s="394">
        <f t="shared" ca="1" si="148"/>
        <v>250</v>
      </c>
      <c r="Q598" s="394">
        <f t="shared" ca="1" si="149"/>
        <v>40</v>
      </c>
      <c r="T598">
        <v>1</v>
      </c>
      <c r="U598" s="469"/>
      <c r="V598">
        <v>93</v>
      </c>
      <c r="W598" s="470"/>
      <c r="X598" s="470"/>
      <c r="Y598">
        <v>3</v>
      </c>
      <c r="AA598" s="400"/>
    </row>
    <row r="599" spans="16:27" ht="14.4">
      <c r="P599" s="394">
        <f t="shared" ca="1" si="148"/>
        <v>270</v>
      </c>
      <c r="Q599" s="394">
        <f t="shared" ca="1" si="149"/>
        <v>30</v>
      </c>
      <c r="T599">
        <v>2</v>
      </c>
      <c r="U599" s="469"/>
      <c r="V599">
        <v>93</v>
      </c>
      <c r="W599" s="470"/>
      <c r="X599" s="470"/>
      <c r="Y599">
        <v>5</v>
      </c>
      <c r="AA599" s="400"/>
    </row>
    <row r="600" spans="16:27" ht="14.4">
      <c r="P600" s="394">
        <f t="shared" ca="1" si="148"/>
        <v>260</v>
      </c>
      <c r="Q600" s="394">
        <f t="shared" ca="1" si="149"/>
        <v>40</v>
      </c>
      <c r="T600">
        <v>3</v>
      </c>
      <c r="U600" s="469"/>
      <c r="V600">
        <v>93</v>
      </c>
      <c r="W600" s="470"/>
      <c r="X600" s="470"/>
      <c r="Y600"/>
      <c r="AA600" s="400"/>
    </row>
    <row r="601" spans="16:27" ht="14.4">
      <c r="P601" s="394">
        <f t="shared" ca="1" si="148"/>
        <v>270</v>
      </c>
      <c r="Q601" s="394">
        <f t="shared" ca="1" si="149"/>
        <v>30</v>
      </c>
      <c r="T601">
        <v>4</v>
      </c>
      <c r="U601" s="469"/>
      <c r="V601">
        <v>93</v>
      </c>
      <c r="W601" s="470"/>
      <c r="X601" s="470"/>
      <c r="Y601"/>
      <c r="AA601" s="400"/>
    </row>
    <row r="602" spans="16:27" ht="14.4">
      <c r="P602" s="394">
        <f t="shared" ca="1" si="148"/>
        <v>260</v>
      </c>
      <c r="Q602" s="394">
        <f t="shared" ca="1" si="149"/>
        <v>40</v>
      </c>
      <c r="T602">
        <v>5</v>
      </c>
      <c r="U602" s="469"/>
      <c r="V602">
        <v>93</v>
      </c>
      <c r="W602" s="470"/>
      <c r="X602" s="470"/>
      <c r="Y602"/>
      <c r="AA602" s="400"/>
    </row>
    <row r="603" spans="16:27" ht="14.4">
      <c r="P603" s="394">
        <f t="shared" ca="1" si="148"/>
        <v>260</v>
      </c>
      <c r="Q603" s="394">
        <f t="shared" ca="1" si="149"/>
        <v>30</v>
      </c>
      <c r="T603">
        <v>6</v>
      </c>
      <c r="U603" s="469"/>
      <c r="V603">
        <v>93</v>
      </c>
      <c r="W603" s="470"/>
      <c r="X603" s="470"/>
      <c r="Y603"/>
      <c r="AA603" s="400"/>
    </row>
    <row r="604" spans="16:27" ht="14.4">
      <c r="P604" s="394">
        <f t="shared" ca="1" si="148"/>
        <v>250</v>
      </c>
      <c r="Q604" s="394">
        <f t="shared" ca="1" si="149"/>
        <v>40</v>
      </c>
      <c r="T604">
        <v>7</v>
      </c>
      <c r="U604" s="469"/>
      <c r="V604">
        <v>93</v>
      </c>
      <c r="W604" s="470"/>
      <c r="X604" s="470"/>
      <c r="Y604" s="470"/>
      <c r="AA604" s="400"/>
    </row>
    <row r="605" spans="16:27" ht="14.4">
      <c r="P605" s="394">
        <f t="shared" ca="1" si="148"/>
        <v>260</v>
      </c>
      <c r="Q605" s="394">
        <f t="shared" ca="1" si="149"/>
        <v>40</v>
      </c>
      <c r="T605">
        <v>8</v>
      </c>
      <c r="U605" s="469"/>
      <c r="V605">
        <v>93</v>
      </c>
      <c r="W605" s="470"/>
      <c r="X605" s="470"/>
      <c r="Y605" s="470"/>
      <c r="AA605" s="400"/>
    </row>
    <row r="606" spans="16:27" ht="14.4">
      <c r="P606" s="394">
        <f t="shared" ca="1" si="148"/>
        <v>270</v>
      </c>
      <c r="Q606" s="394">
        <f t="shared" ca="1" si="149"/>
        <v>40</v>
      </c>
      <c r="T606">
        <v>9</v>
      </c>
      <c r="U606" s="469"/>
      <c r="V606">
        <v>93</v>
      </c>
      <c r="W606" s="470"/>
      <c r="X606" s="470"/>
      <c r="Y606" s="470"/>
      <c r="AA606" s="400"/>
    </row>
    <row r="607" spans="16:27" ht="14.4">
      <c r="P607" s="394">
        <f t="shared" ca="1" si="148"/>
        <v>250</v>
      </c>
      <c r="Q607" s="394">
        <f t="shared" ca="1" si="149"/>
        <v>40</v>
      </c>
      <c r="T607">
        <v>10</v>
      </c>
      <c r="U607"/>
      <c r="V607">
        <v>93</v>
      </c>
      <c r="W607"/>
      <c r="X607"/>
      <c r="Y607"/>
      <c r="AA607" s="400"/>
    </row>
    <row r="608" spans="16:27" ht="14.4">
      <c r="P608" s="394">
        <f t="shared" ca="1" si="148"/>
        <v>270</v>
      </c>
      <c r="Q608" s="394">
        <f t="shared" ca="1" si="149"/>
        <v>30</v>
      </c>
      <c r="T608">
        <v>11</v>
      </c>
      <c r="U608"/>
      <c r="V608">
        <v>93</v>
      </c>
      <c r="W608"/>
      <c r="X608"/>
      <c r="Y608"/>
      <c r="AA608" s="400"/>
    </row>
    <row r="609" spans="16:27" ht="14.4">
      <c r="P609" s="394">
        <f t="shared" ca="1" si="148"/>
        <v>270</v>
      </c>
      <c r="Q609" s="394">
        <f t="shared" ca="1" si="149"/>
        <v>40</v>
      </c>
      <c r="T609">
        <v>12</v>
      </c>
      <c r="U609"/>
      <c r="V609">
        <v>93</v>
      </c>
      <c r="W609"/>
      <c r="X609"/>
      <c r="Y609"/>
      <c r="AA609" s="400"/>
    </row>
    <row r="610" spans="16:27" ht="14.4">
      <c r="P610" s="394">
        <f t="shared" ca="1" si="148"/>
        <v>250</v>
      </c>
      <c r="Q610" s="394">
        <f t="shared" ca="1" si="149"/>
        <v>40</v>
      </c>
      <c r="T610">
        <v>13</v>
      </c>
      <c r="U610"/>
      <c r="V610">
        <v>93</v>
      </c>
      <c r="W610"/>
      <c r="X610"/>
      <c r="Y610"/>
      <c r="AA610" s="400"/>
    </row>
    <row r="611" spans="16:27" ht="14.4">
      <c r="P611" s="394">
        <f t="shared" ca="1" si="148"/>
        <v>250</v>
      </c>
      <c r="Q611" s="394">
        <f t="shared" ca="1" si="149"/>
        <v>40</v>
      </c>
      <c r="T611">
        <v>14</v>
      </c>
      <c r="U611"/>
      <c r="V611">
        <v>93</v>
      </c>
      <c r="W611"/>
      <c r="X611"/>
      <c r="Y611"/>
      <c r="AA611" s="400"/>
    </row>
    <row r="612" spans="16:27" ht="14.4">
      <c r="P612" s="394">
        <f t="shared" ca="1" si="148"/>
        <v>260</v>
      </c>
      <c r="Q612" s="394">
        <f t="shared" ca="1" si="149"/>
        <v>40</v>
      </c>
      <c r="T612">
        <v>15</v>
      </c>
      <c r="U612"/>
      <c r="V612">
        <v>93</v>
      </c>
      <c r="W612"/>
      <c r="X612"/>
      <c r="Y612"/>
      <c r="AA612" s="400"/>
    </row>
    <row r="613" spans="16:27" ht="14.4">
      <c r="P613" s="394">
        <f t="shared" ca="1" si="148"/>
        <v>260</v>
      </c>
      <c r="Q613" s="394">
        <f t="shared" ca="1" si="149"/>
        <v>40</v>
      </c>
      <c r="T613">
        <v>16</v>
      </c>
      <c r="U613"/>
      <c r="V613">
        <v>93</v>
      </c>
      <c r="W613"/>
      <c r="X613"/>
      <c r="Y613"/>
      <c r="AA613" s="400"/>
    </row>
    <row r="614" spans="16:27" ht="14.4">
      <c r="P614" s="394">
        <f t="shared" ca="1" si="148"/>
        <v>250</v>
      </c>
      <c r="Q614" s="394">
        <f t="shared" ca="1" si="149"/>
        <v>40</v>
      </c>
      <c r="T614">
        <v>17</v>
      </c>
      <c r="U614"/>
      <c r="V614">
        <v>93</v>
      </c>
      <c r="W614"/>
      <c r="X614"/>
      <c r="Y614"/>
      <c r="AA614" s="400"/>
    </row>
    <row r="615" spans="16:27">
      <c r="P615" s="394">
        <f t="shared" ca="1" si="148"/>
        <v>260</v>
      </c>
      <c r="Q615" s="394">
        <f t="shared" ca="1" si="149"/>
        <v>30</v>
      </c>
      <c r="T615" s="470"/>
      <c r="U615" s="469"/>
      <c r="V615" s="470"/>
      <c r="W615" s="470"/>
      <c r="X615" s="470"/>
      <c r="Y615" s="470"/>
      <c r="AA615" s="400"/>
    </row>
    <row r="616" spans="16:27">
      <c r="P616" s="394">
        <f t="shared" ca="1" si="148"/>
        <v>250</v>
      </c>
      <c r="Q616" s="394">
        <f t="shared" ca="1" si="149"/>
        <v>40</v>
      </c>
      <c r="T616" s="470"/>
      <c r="U616" s="469"/>
      <c r="V616" s="470"/>
      <c r="W616" s="470"/>
      <c r="X616" s="470"/>
      <c r="Y616" s="470"/>
      <c r="AA616" s="400"/>
    </row>
    <row r="617" spans="16:27">
      <c r="P617" s="394">
        <f t="shared" ca="1" si="148"/>
        <v>270</v>
      </c>
      <c r="Q617" s="394">
        <f t="shared" ca="1" si="149"/>
        <v>40</v>
      </c>
      <c r="T617" s="470"/>
      <c r="U617" s="469"/>
      <c r="V617" s="470"/>
      <c r="W617" s="470"/>
      <c r="X617" s="470"/>
      <c r="Y617" s="470"/>
      <c r="AA617" s="400"/>
    </row>
    <row r="618" spans="16:27">
      <c r="P618" s="394">
        <f t="shared" ca="1" si="148"/>
        <v>260</v>
      </c>
      <c r="Q618" s="394">
        <f t="shared" ca="1" si="149"/>
        <v>40</v>
      </c>
      <c r="T618" s="470"/>
      <c r="U618" s="469"/>
      <c r="V618" s="470"/>
      <c r="W618" s="470"/>
      <c r="X618" s="470"/>
      <c r="Y618" s="470"/>
      <c r="AA618" s="400"/>
    </row>
    <row r="619" spans="16:27">
      <c r="P619" s="394">
        <f t="shared" ca="1" si="148"/>
        <v>260</v>
      </c>
      <c r="Q619" s="394">
        <f t="shared" ca="1" si="149"/>
        <v>40</v>
      </c>
      <c r="T619" s="470"/>
      <c r="U619" s="469"/>
      <c r="V619" s="470"/>
      <c r="W619" s="470"/>
      <c r="X619" s="470"/>
      <c r="Y619" s="470"/>
      <c r="AA619" s="400"/>
    </row>
    <row r="620" spans="16:27">
      <c r="P620" s="394">
        <f t="shared" ca="1" si="148"/>
        <v>260</v>
      </c>
      <c r="Q620" s="394">
        <f t="shared" ca="1" si="149"/>
        <v>40</v>
      </c>
      <c r="T620" s="470"/>
      <c r="U620" s="469"/>
      <c r="V620" s="470"/>
      <c r="W620" s="470"/>
      <c r="X620" s="470"/>
      <c r="Y620" s="470"/>
      <c r="AA620" s="400"/>
    </row>
    <row r="621" spans="16:27">
      <c r="P621" s="394">
        <f t="shared" ca="1" si="148"/>
        <v>250</v>
      </c>
      <c r="Q621" s="394">
        <f t="shared" ca="1" si="149"/>
        <v>40</v>
      </c>
      <c r="T621" s="470"/>
      <c r="U621" s="469"/>
      <c r="V621" s="470"/>
      <c r="W621" s="470"/>
      <c r="X621" s="470"/>
      <c r="Y621" s="470"/>
      <c r="AA621" s="400"/>
    </row>
    <row r="622" spans="16:27">
      <c r="P622" s="394">
        <f t="shared" ca="1" si="148"/>
        <v>260</v>
      </c>
      <c r="Q622" s="394">
        <f t="shared" ca="1" si="149"/>
        <v>30</v>
      </c>
      <c r="T622" s="470"/>
      <c r="U622" s="469"/>
      <c r="V622" s="470"/>
      <c r="W622" s="470"/>
      <c r="X622" s="470"/>
      <c r="Y622" s="470"/>
      <c r="AA622" s="400"/>
    </row>
    <row r="623" spans="16:27">
      <c r="P623" s="394">
        <f t="shared" ca="1" si="148"/>
        <v>270</v>
      </c>
      <c r="Q623" s="394">
        <f t="shared" ca="1" si="149"/>
        <v>40</v>
      </c>
      <c r="T623" s="470"/>
      <c r="U623" s="469"/>
      <c r="V623" s="470"/>
      <c r="W623" s="470"/>
      <c r="X623" s="470"/>
      <c r="Y623" s="470"/>
      <c r="AA623" s="400"/>
    </row>
    <row r="624" spans="16:27">
      <c r="P624" s="394">
        <f t="shared" ca="1" si="148"/>
        <v>260</v>
      </c>
      <c r="Q624" s="394">
        <f t="shared" ca="1" si="149"/>
        <v>40</v>
      </c>
      <c r="T624" s="470"/>
      <c r="U624" s="469"/>
      <c r="V624" s="470"/>
      <c r="W624" s="470"/>
      <c r="X624" s="470"/>
      <c r="Y624" s="470"/>
      <c r="AA624" s="400"/>
    </row>
    <row r="625" spans="16:27">
      <c r="P625" s="394">
        <f t="shared" ca="1" si="148"/>
        <v>270</v>
      </c>
      <c r="Q625" s="394">
        <f t="shared" ca="1" si="149"/>
        <v>40</v>
      </c>
      <c r="T625" s="470"/>
      <c r="U625" s="469"/>
      <c r="V625" s="470"/>
      <c r="W625" s="470"/>
      <c r="X625" s="470"/>
      <c r="Y625" s="470"/>
      <c r="AA625" s="400"/>
    </row>
    <row r="626" spans="16:27">
      <c r="P626" s="394">
        <f t="shared" ca="1" si="148"/>
        <v>260</v>
      </c>
      <c r="Q626" s="394">
        <f t="shared" ca="1" si="149"/>
        <v>40</v>
      </c>
      <c r="T626" s="470"/>
      <c r="U626" s="469"/>
      <c r="V626" s="470"/>
      <c r="W626" s="470"/>
      <c r="X626" s="470"/>
      <c r="Y626" s="470"/>
      <c r="AA626" s="400"/>
    </row>
    <row r="627" spans="16:27">
      <c r="P627" s="394">
        <f t="shared" ca="1" si="148"/>
        <v>270</v>
      </c>
      <c r="Q627" s="394">
        <f t="shared" ca="1" si="149"/>
        <v>30</v>
      </c>
      <c r="T627" s="470"/>
      <c r="U627" s="469"/>
      <c r="V627" s="470"/>
      <c r="W627" s="470"/>
      <c r="X627" s="470"/>
      <c r="Y627" s="470"/>
      <c r="AA627" s="400"/>
    </row>
    <row r="628" spans="16:27">
      <c r="P628" s="394">
        <f t="shared" ca="1" si="148"/>
        <v>260</v>
      </c>
      <c r="Q628" s="394">
        <f t="shared" ca="1" si="149"/>
        <v>30</v>
      </c>
      <c r="T628" s="470"/>
      <c r="U628" s="469"/>
      <c r="V628" s="470"/>
      <c r="W628" s="470"/>
      <c r="X628" s="470"/>
      <c r="Y628" s="470"/>
      <c r="AA628" s="400"/>
    </row>
    <row r="629" spans="16:27">
      <c r="P629" s="394">
        <f t="shared" ca="1" si="148"/>
        <v>260</v>
      </c>
      <c r="Q629" s="394">
        <f t="shared" ca="1" si="149"/>
        <v>40</v>
      </c>
      <c r="T629" s="470"/>
      <c r="U629" s="469"/>
      <c r="V629" s="470"/>
      <c r="W629" s="470"/>
      <c r="X629" s="470"/>
      <c r="Y629" s="470"/>
      <c r="AA629" s="400"/>
    </row>
    <row r="630" spans="16:27">
      <c r="P630" s="394">
        <f t="shared" ca="1" si="148"/>
        <v>270</v>
      </c>
      <c r="Q630" s="394">
        <f t="shared" ca="1" si="149"/>
        <v>40</v>
      </c>
      <c r="T630" s="470"/>
      <c r="U630" s="469"/>
      <c r="V630" s="470"/>
      <c r="W630" s="470"/>
      <c r="X630" s="470"/>
      <c r="Y630" s="470"/>
      <c r="AA630" s="400"/>
    </row>
    <row r="631" spans="16:27">
      <c r="P631" s="394">
        <f t="shared" ca="1" si="148"/>
        <v>260</v>
      </c>
      <c r="Q631" s="394">
        <f t="shared" ca="1" si="149"/>
        <v>40</v>
      </c>
      <c r="T631" s="470"/>
      <c r="U631" s="469"/>
      <c r="V631" s="470"/>
      <c r="W631" s="470"/>
      <c r="X631" s="470"/>
      <c r="Y631" s="470"/>
      <c r="AA631" s="400"/>
    </row>
    <row r="632" spans="16:27">
      <c r="P632" s="394">
        <f t="shared" ca="1" si="148"/>
        <v>260</v>
      </c>
      <c r="Q632" s="394">
        <f t="shared" ca="1" si="149"/>
        <v>40</v>
      </c>
      <c r="T632" s="470"/>
      <c r="U632" s="469"/>
      <c r="V632" s="470"/>
      <c r="W632" s="470"/>
      <c r="X632" s="470"/>
      <c r="Y632" s="470"/>
      <c r="AA632" s="400"/>
    </row>
    <row r="633" spans="16:27">
      <c r="P633" s="394">
        <f t="shared" ca="1" si="148"/>
        <v>250</v>
      </c>
      <c r="Q633" s="394">
        <f t="shared" ca="1" si="149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48"/>
        <v>270</v>
      </c>
      <c r="Q634" s="394">
        <f t="shared" ca="1" si="149"/>
        <v>40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48"/>
        <v>260</v>
      </c>
      <c r="Q635" s="394">
        <f t="shared" ca="1" si="149"/>
        <v>40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48"/>
        <v>260</v>
      </c>
      <c r="Q636" s="394">
        <f t="shared" ca="1" si="149"/>
        <v>30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48"/>
        <v>260</v>
      </c>
      <c r="Q637" s="394">
        <f t="shared" ca="1" si="149"/>
        <v>40</v>
      </c>
      <c r="T637" s="503">
        <v>20</v>
      </c>
      <c r="U637" s="469"/>
      <c r="V637" s="470"/>
      <c r="W637" s="470"/>
      <c r="X637" s="470"/>
      <c r="Y637" s="470"/>
      <c r="AA637" s="400"/>
    </row>
    <row r="638" spans="16:27">
      <c r="P638" s="394">
        <f t="shared" ca="1" si="148"/>
        <v>260</v>
      </c>
      <c r="Q638" s="394">
        <f t="shared" ca="1" si="149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48"/>
        <v>260</v>
      </c>
      <c r="Q639" s="394">
        <f t="shared" ca="1" si="149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ca="1" si="148"/>
        <v>260</v>
      </c>
      <c r="Q640" s="394">
        <f t="shared" ca="1" si="149"/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48"/>
        <v>260</v>
      </c>
      <c r="Q641" s="394">
        <f t="shared" ca="1" si="149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48"/>
        <v>270</v>
      </c>
      <c r="Q642" s="394">
        <f t="shared" ca="1" si="149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48"/>
        <v>260</v>
      </c>
      <c r="Q643" s="394">
        <f t="shared" ca="1" si="149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48"/>
        <v>260</v>
      </c>
      <c r="Q644" s="394">
        <f t="shared" ca="1" si="149"/>
        <v>30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48"/>
        <v>270</v>
      </c>
      <c r="Q645" s="394">
        <f t="shared" ca="1" si="149"/>
        <v>30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ref="P646:P709" ca="1" si="150">ROUND((RAND()*(270-250)+250),-1)</f>
        <v>260</v>
      </c>
      <c r="Q646" s="394">
        <f t="shared" ref="Q646:Q709" ca="1" si="151">ROUND((RAND()*(45-30)+30),-1)</f>
        <v>30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50"/>
        <v>270</v>
      </c>
      <c r="Q647" s="394">
        <f t="shared" ca="1" si="151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50"/>
        <v>250</v>
      </c>
      <c r="Q648" s="394">
        <f t="shared" ca="1" si="151"/>
        <v>40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50"/>
        <v>270</v>
      </c>
      <c r="Q649" s="394">
        <f t="shared" ca="1" si="151"/>
        <v>40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50"/>
        <v>270</v>
      </c>
      <c r="Q650" s="394">
        <f t="shared" ca="1" si="151"/>
        <v>30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50"/>
        <v>260</v>
      </c>
      <c r="Q651" s="394">
        <f t="shared" ca="1" si="151"/>
        <v>30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50"/>
        <v>250</v>
      </c>
      <c r="Q652" s="394">
        <f t="shared" ca="1" si="151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50"/>
        <v>270</v>
      </c>
      <c r="Q653" s="394">
        <f t="shared" ca="1" si="151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50"/>
        <v>270</v>
      </c>
      <c r="Q654" s="394">
        <f t="shared" ca="1" si="151"/>
        <v>40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50"/>
        <v>270</v>
      </c>
      <c r="Q655" s="394">
        <f t="shared" ca="1" si="151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50"/>
        <v>260</v>
      </c>
      <c r="Q656" s="394">
        <f t="shared" ca="1" si="151"/>
        <v>30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50"/>
        <v>250</v>
      </c>
      <c r="Q657" s="394">
        <f t="shared" ca="1" si="151"/>
        <v>40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50"/>
        <v>270</v>
      </c>
      <c r="Q658" s="394">
        <f t="shared" ca="1" si="151"/>
        <v>40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50"/>
        <v>260</v>
      </c>
      <c r="Q659" s="394">
        <f t="shared" ca="1" si="151"/>
        <v>40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50"/>
        <v>270</v>
      </c>
      <c r="Q660" s="394">
        <f t="shared" ca="1" si="151"/>
        <v>40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50"/>
        <v>260</v>
      </c>
      <c r="Q661" s="394">
        <f t="shared" ca="1" si="151"/>
        <v>40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50"/>
        <v>260</v>
      </c>
      <c r="Q662" s="394">
        <f t="shared" ca="1" si="151"/>
        <v>30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50"/>
        <v>260</v>
      </c>
      <c r="Q663" s="394">
        <f t="shared" ca="1" si="151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50"/>
        <v>260</v>
      </c>
      <c r="Q664" s="394">
        <f t="shared" ca="1" si="151"/>
        <v>40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50"/>
        <v>270</v>
      </c>
      <c r="Q665" s="394">
        <f t="shared" ca="1" si="151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50"/>
        <v>260</v>
      </c>
      <c r="Q666" s="394">
        <f t="shared" ca="1" si="151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50"/>
        <v>260</v>
      </c>
      <c r="Q667" s="394">
        <f t="shared" ca="1" si="151"/>
        <v>30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50"/>
        <v>250</v>
      </c>
      <c r="Q668" s="394">
        <f t="shared" ca="1" si="151"/>
        <v>30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50"/>
        <v>270</v>
      </c>
      <c r="Q669" s="394">
        <f t="shared" ca="1" si="151"/>
        <v>30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50"/>
        <v>250</v>
      </c>
      <c r="Q670" s="394">
        <f t="shared" ca="1" si="151"/>
        <v>30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50"/>
        <v>250</v>
      </c>
      <c r="Q671" s="394">
        <f t="shared" ca="1" si="151"/>
        <v>40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50"/>
        <v>260</v>
      </c>
      <c r="Q672" s="394">
        <f t="shared" ca="1" si="151"/>
        <v>40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50"/>
        <v>260</v>
      </c>
      <c r="Q673" s="394">
        <f t="shared" ca="1" si="151"/>
        <v>40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50"/>
        <v>260</v>
      </c>
      <c r="Q674" s="394">
        <f t="shared" ca="1" si="151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50"/>
        <v>270</v>
      </c>
      <c r="Q675" s="394">
        <f t="shared" ca="1" si="151"/>
        <v>30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50"/>
        <v>250</v>
      </c>
      <c r="Q676" s="394">
        <f t="shared" ca="1" si="151"/>
        <v>30</v>
      </c>
      <c r="T676" s="470"/>
      <c r="U676" s="469"/>
      <c r="V676" s="470"/>
      <c r="W676" s="470"/>
      <c r="X676" s="470"/>
      <c r="Y676" s="470"/>
      <c r="AA676" s="400"/>
    </row>
    <row r="677" spans="16:27">
      <c r="P677" s="394">
        <f t="shared" ca="1" si="150"/>
        <v>250</v>
      </c>
      <c r="Q677" s="394">
        <f t="shared" ca="1" si="151"/>
        <v>40</v>
      </c>
      <c r="T677" s="470"/>
      <c r="U677" s="469"/>
      <c r="V677" s="470"/>
      <c r="W677" s="470"/>
      <c r="X677" s="470"/>
      <c r="Y677" s="470"/>
      <c r="AA677" s="400"/>
    </row>
    <row r="678" spans="16:27">
      <c r="P678" s="394">
        <f t="shared" ca="1" si="150"/>
        <v>260</v>
      </c>
      <c r="Q678" s="394">
        <f t="shared" ca="1" si="151"/>
        <v>40</v>
      </c>
      <c r="T678" s="470"/>
      <c r="U678" s="469"/>
      <c r="V678" s="470"/>
      <c r="W678" s="470"/>
      <c r="X678" s="470"/>
      <c r="Y678" s="470"/>
      <c r="AA678" s="400"/>
    </row>
    <row r="679" spans="16:27">
      <c r="P679" s="394">
        <f t="shared" ca="1" si="150"/>
        <v>260</v>
      </c>
      <c r="Q679" s="394">
        <f t="shared" ca="1" si="151"/>
        <v>40</v>
      </c>
      <c r="T679" s="470"/>
      <c r="U679" s="469"/>
      <c r="V679" s="470"/>
      <c r="W679" s="470"/>
      <c r="X679" s="470"/>
      <c r="Y679" s="470"/>
      <c r="AA679" s="400"/>
    </row>
    <row r="680" spans="16:27">
      <c r="P680" s="394">
        <f t="shared" ca="1" si="150"/>
        <v>250</v>
      </c>
      <c r="Q680" s="394">
        <f t="shared" ca="1" si="151"/>
        <v>30</v>
      </c>
      <c r="T680" s="470"/>
      <c r="U680" s="469"/>
      <c r="V680" s="470"/>
      <c r="W680" s="470"/>
      <c r="X680" s="470"/>
      <c r="Y680" s="470"/>
      <c r="AA680" s="400"/>
    </row>
    <row r="681" spans="16:27">
      <c r="P681" s="394">
        <f t="shared" ca="1" si="150"/>
        <v>250</v>
      </c>
      <c r="Q681" s="394">
        <f t="shared" ca="1" si="151"/>
        <v>30</v>
      </c>
      <c r="T681" s="470"/>
      <c r="U681" s="469"/>
      <c r="V681" s="470"/>
      <c r="W681" s="470"/>
      <c r="X681" s="470"/>
      <c r="Y681" s="470"/>
      <c r="AA681" s="400"/>
    </row>
    <row r="682" spans="16:27">
      <c r="P682" s="394">
        <f t="shared" ca="1" si="150"/>
        <v>260</v>
      </c>
      <c r="Q682" s="394">
        <f t="shared" ca="1" si="151"/>
        <v>40</v>
      </c>
      <c r="V682" s="470"/>
      <c r="W682" s="470"/>
      <c r="X682" s="470"/>
      <c r="Y682" s="470"/>
      <c r="AA682" s="400"/>
    </row>
    <row r="683" spans="16:27">
      <c r="P683" s="394">
        <f t="shared" ca="1" si="150"/>
        <v>260</v>
      </c>
      <c r="Q683" s="394">
        <f t="shared" ca="1" si="151"/>
        <v>30</v>
      </c>
      <c r="V683" s="470"/>
      <c r="W683" s="470"/>
      <c r="X683" s="470"/>
      <c r="Y683" s="470"/>
      <c r="AA683" s="400"/>
    </row>
    <row r="684" spans="16:27">
      <c r="P684" s="394">
        <f t="shared" ca="1" si="150"/>
        <v>250</v>
      </c>
      <c r="Q684" s="394">
        <f t="shared" ca="1" si="151"/>
        <v>40</v>
      </c>
      <c r="V684" s="470"/>
      <c r="W684" s="470"/>
      <c r="X684" s="470"/>
      <c r="Y684" s="470"/>
      <c r="AA684" s="400"/>
    </row>
    <row r="685" spans="16:27">
      <c r="P685" s="394">
        <f t="shared" ca="1" si="150"/>
        <v>250</v>
      </c>
      <c r="Q685" s="394">
        <f t="shared" ca="1" si="151"/>
        <v>40</v>
      </c>
      <c r="V685" s="470"/>
      <c r="W685" s="470"/>
      <c r="X685" s="470"/>
      <c r="Y685" s="470"/>
      <c r="AA685" s="400"/>
    </row>
    <row r="686" spans="16:27">
      <c r="P686" s="394">
        <f t="shared" ca="1" si="150"/>
        <v>270</v>
      </c>
      <c r="Q686" s="394">
        <f t="shared" ca="1" si="151"/>
        <v>30</v>
      </c>
      <c r="V686" s="470"/>
      <c r="W686" s="470"/>
      <c r="X686" s="470"/>
      <c r="Y686" s="470"/>
      <c r="AA686" s="400"/>
    </row>
    <row r="687" spans="16:27">
      <c r="P687" s="394">
        <f t="shared" ca="1" si="150"/>
        <v>260</v>
      </c>
      <c r="Q687" s="394">
        <f t="shared" ca="1" si="151"/>
        <v>40</v>
      </c>
      <c r="V687" s="470"/>
      <c r="W687" s="470"/>
      <c r="X687" s="470"/>
      <c r="Y687" s="470"/>
      <c r="AA687" s="400"/>
    </row>
    <row r="688" spans="16:27">
      <c r="P688" s="394">
        <f t="shared" ca="1" si="150"/>
        <v>250</v>
      </c>
      <c r="Q688" s="394">
        <f t="shared" ca="1" si="151"/>
        <v>40</v>
      </c>
      <c r="V688" s="470"/>
      <c r="W688" s="470"/>
      <c r="X688" s="470"/>
      <c r="Y688" s="470"/>
      <c r="AA688" s="400"/>
    </row>
    <row r="689" spans="16:27">
      <c r="P689" s="394">
        <f t="shared" ca="1" si="150"/>
        <v>250</v>
      </c>
      <c r="Q689" s="394">
        <f t="shared" ca="1" si="151"/>
        <v>30</v>
      </c>
      <c r="V689" s="470"/>
      <c r="W689" s="470"/>
      <c r="X689" s="470"/>
      <c r="Y689" s="470"/>
      <c r="AA689" s="400"/>
    </row>
    <row r="690" spans="16:27">
      <c r="P690" s="394">
        <f t="shared" ca="1" si="150"/>
        <v>260</v>
      </c>
      <c r="Q690" s="394">
        <f t="shared" ca="1" si="151"/>
        <v>30</v>
      </c>
      <c r="V690" s="470"/>
      <c r="W690" s="470"/>
      <c r="X690" s="470"/>
      <c r="Y690" s="470"/>
      <c r="AA690" s="400"/>
    </row>
    <row r="691" spans="16:27">
      <c r="P691" s="394">
        <f t="shared" ca="1" si="150"/>
        <v>270</v>
      </c>
      <c r="Q691" s="394">
        <f t="shared" ca="1" si="151"/>
        <v>40</v>
      </c>
      <c r="V691" s="470"/>
      <c r="W691" s="470"/>
      <c r="X691" s="470"/>
      <c r="Y691" s="470"/>
      <c r="AA691" s="400"/>
    </row>
    <row r="692" spans="16:27">
      <c r="P692" s="394">
        <f t="shared" ca="1" si="150"/>
        <v>250</v>
      </c>
      <c r="Q692" s="394">
        <f t="shared" ca="1" si="151"/>
        <v>40</v>
      </c>
      <c r="V692" s="470"/>
      <c r="W692" s="470"/>
      <c r="X692" s="470"/>
      <c r="Y692" s="470"/>
      <c r="AA692" s="400"/>
    </row>
    <row r="693" spans="16:27">
      <c r="P693" s="394">
        <f t="shared" ca="1" si="150"/>
        <v>270</v>
      </c>
      <c r="Q693" s="394">
        <f t="shared" ca="1" si="151"/>
        <v>30</v>
      </c>
      <c r="V693" s="470"/>
      <c r="W693" s="470"/>
      <c r="X693" s="470"/>
      <c r="Y693" s="470"/>
      <c r="AA693" s="400"/>
    </row>
    <row r="694" spans="16:27">
      <c r="P694" s="394">
        <f t="shared" ca="1" si="150"/>
        <v>270</v>
      </c>
      <c r="Q694" s="394">
        <f t="shared" ca="1" si="151"/>
        <v>40</v>
      </c>
      <c r="V694" s="470"/>
      <c r="W694" s="470"/>
      <c r="X694" s="470"/>
      <c r="Y694" s="470"/>
      <c r="AA694" s="400"/>
    </row>
    <row r="695" spans="16:27">
      <c r="P695" s="394">
        <f t="shared" ca="1" si="150"/>
        <v>250</v>
      </c>
      <c r="Q695" s="394">
        <f t="shared" ca="1" si="151"/>
        <v>30</v>
      </c>
      <c r="V695" s="470"/>
      <c r="W695" s="470"/>
      <c r="X695" s="470"/>
      <c r="Y695" s="470"/>
      <c r="AA695" s="400"/>
    </row>
    <row r="696" spans="16:27">
      <c r="P696" s="394">
        <f t="shared" ca="1" si="150"/>
        <v>250</v>
      </c>
      <c r="Q696" s="394">
        <f t="shared" ca="1" si="151"/>
        <v>40</v>
      </c>
      <c r="V696" s="470"/>
      <c r="W696" s="470"/>
      <c r="X696" s="470"/>
      <c r="Y696" s="470"/>
      <c r="AA696" s="400"/>
    </row>
    <row r="697" spans="16:27">
      <c r="P697" s="394">
        <f t="shared" ca="1" si="150"/>
        <v>260</v>
      </c>
      <c r="Q697" s="394">
        <f t="shared" ca="1" si="151"/>
        <v>40</v>
      </c>
      <c r="V697" s="470"/>
      <c r="W697" s="470"/>
      <c r="X697" s="470"/>
      <c r="Y697" s="470"/>
      <c r="AA697" s="400"/>
    </row>
    <row r="698" spans="16:27">
      <c r="P698" s="394">
        <f t="shared" ca="1" si="150"/>
        <v>260</v>
      </c>
      <c r="Q698" s="394">
        <f t="shared" ca="1" si="151"/>
        <v>40</v>
      </c>
      <c r="V698" s="470"/>
      <c r="W698" s="470"/>
      <c r="X698" s="470"/>
      <c r="Y698" s="470"/>
      <c r="AA698" s="400"/>
    </row>
    <row r="699" spans="16:27">
      <c r="P699" s="394">
        <f t="shared" ca="1" si="150"/>
        <v>250</v>
      </c>
      <c r="Q699" s="394">
        <f t="shared" ca="1" si="151"/>
        <v>30</v>
      </c>
      <c r="V699" s="470"/>
      <c r="W699" s="470"/>
      <c r="X699" s="470"/>
      <c r="Y699" s="470"/>
      <c r="AA699" s="400"/>
    </row>
    <row r="700" spans="16:27">
      <c r="P700" s="394">
        <f t="shared" ca="1" si="150"/>
        <v>250</v>
      </c>
      <c r="Q700" s="394">
        <f t="shared" ca="1" si="151"/>
        <v>40</v>
      </c>
      <c r="V700" s="470"/>
      <c r="W700" s="470"/>
      <c r="X700" s="470"/>
      <c r="Y700" s="470"/>
      <c r="AA700" s="400"/>
    </row>
    <row r="701" spans="16:27">
      <c r="P701" s="394">
        <f t="shared" ca="1" si="150"/>
        <v>260</v>
      </c>
      <c r="Q701" s="394">
        <f t="shared" ca="1" si="151"/>
        <v>30</v>
      </c>
      <c r="V701" s="470"/>
      <c r="W701" s="470"/>
      <c r="X701" s="470"/>
      <c r="Y701" s="470"/>
      <c r="AA701" s="400"/>
    </row>
    <row r="702" spans="16:27">
      <c r="P702" s="394">
        <f t="shared" ca="1" si="150"/>
        <v>260</v>
      </c>
      <c r="Q702" s="394">
        <f t="shared" ca="1" si="151"/>
        <v>40</v>
      </c>
      <c r="V702" s="470"/>
      <c r="W702" s="470"/>
      <c r="X702" s="470"/>
      <c r="Y702" s="470"/>
      <c r="AA702" s="400"/>
    </row>
    <row r="703" spans="16:27">
      <c r="P703" s="394">
        <f t="shared" ca="1" si="150"/>
        <v>260</v>
      </c>
      <c r="Q703" s="394">
        <f t="shared" ca="1" si="151"/>
        <v>40</v>
      </c>
      <c r="V703" s="470"/>
      <c r="W703" s="470"/>
      <c r="X703" s="470"/>
      <c r="Y703" s="470"/>
      <c r="AA703" s="400"/>
    </row>
    <row r="704" spans="16:27">
      <c r="P704" s="394">
        <f t="shared" ca="1" si="150"/>
        <v>270</v>
      </c>
      <c r="Q704" s="394">
        <f t="shared" ca="1" si="151"/>
        <v>40</v>
      </c>
      <c r="V704" s="470"/>
      <c r="W704" s="470"/>
      <c r="X704" s="470"/>
      <c r="Y704" s="470"/>
      <c r="AA704" s="400"/>
    </row>
    <row r="705" spans="16:27">
      <c r="P705" s="394">
        <f t="shared" ca="1" si="150"/>
        <v>260</v>
      </c>
      <c r="Q705" s="394">
        <f t="shared" ca="1" si="151"/>
        <v>40</v>
      </c>
      <c r="V705" s="470"/>
      <c r="W705" s="470"/>
      <c r="X705" s="470"/>
      <c r="Y705" s="470"/>
      <c r="AA705" s="400"/>
    </row>
    <row r="706" spans="16:27">
      <c r="P706" s="394">
        <f t="shared" ca="1" si="150"/>
        <v>260</v>
      </c>
      <c r="Q706" s="394">
        <f t="shared" ca="1" si="151"/>
        <v>30</v>
      </c>
      <c r="V706" s="470"/>
      <c r="W706" s="470"/>
      <c r="X706" s="470"/>
      <c r="Y706" s="470"/>
      <c r="AA706" s="400"/>
    </row>
    <row r="707" spans="16:27">
      <c r="P707" s="394">
        <f t="shared" ca="1" si="150"/>
        <v>250</v>
      </c>
      <c r="Q707" s="394">
        <f t="shared" ca="1" si="151"/>
        <v>40</v>
      </c>
      <c r="V707" s="470"/>
      <c r="W707" s="470"/>
      <c r="X707" s="470"/>
      <c r="Y707" s="470"/>
      <c r="AA707" s="400"/>
    </row>
    <row r="708" spans="16:27">
      <c r="P708" s="394">
        <f t="shared" ca="1" si="150"/>
        <v>260</v>
      </c>
      <c r="Q708" s="394">
        <f t="shared" ca="1" si="151"/>
        <v>40</v>
      </c>
      <c r="V708" s="470"/>
      <c r="W708" s="470"/>
      <c r="X708" s="470"/>
      <c r="Y708" s="470"/>
      <c r="AA708" s="400"/>
    </row>
    <row r="709" spans="16:27">
      <c r="P709" s="394">
        <f t="shared" ca="1" si="150"/>
        <v>270</v>
      </c>
      <c r="Q709" s="394">
        <f t="shared" ca="1" si="151"/>
        <v>40</v>
      </c>
      <c r="V709" s="470"/>
      <c r="W709" s="470"/>
      <c r="X709" s="470"/>
      <c r="Y709" s="470"/>
      <c r="AA709" s="400"/>
    </row>
    <row r="710" spans="16:27">
      <c r="P710" s="394">
        <f t="shared" ref="P710:P773" ca="1" si="152">ROUND((RAND()*(270-250)+250),-1)</f>
        <v>260</v>
      </c>
      <c r="Q710" s="394">
        <f t="shared" ref="Q710:Q773" ca="1" si="153">ROUND((RAND()*(45-30)+30),-1)</f>
        <v>30</v>
      </c>
      <c r="V710" s="470"/>
      <c r="W710" s="470"/>
      <c r="X710" s="470"/>
      <c r="Y710" s="470"/>
      <c r="AA710" s="400"/>
    </row>
    <row r="711" spans="16:27">
      <c r="P711" s="394">
        <f t="shared" ca="1" si="152"/>
        <v>250</v>
      </c>
      <c r="Q711" s="394">
        <f t="shared" ca="1" si="153"/>
        <v>30</v>
      </c>
      <c r="V711" s="470"/>
      <c r="W711" s="470"/>
      <c r="X711" s="470"/>
      <c r="Y711" s="470"/>
      <c r="AA711" s="400"/>
    </row>
    <row r="712" spans="16:27">
      <c r="P712" s="394">
        <f t="shared" ca="1" si="152"/>
        <v>250</v>
      </c>
      <c r="Q712" s="394">
        <f t="shared" ca="1" si="153"/>
        <v>40</v>
      </c>
      <c r="V712" s="470"/>
      <c r="W712" s="470"/>
      <c r="X712" s="470"/>
      <c r="Y712" s="470"/>
      <c r="AA712" s="400"/>
    </row>
    <row r="713" spans="16:27">
      <c r="P713" s="394">
        <f t="shared" ca="1" si="152"/>
        <v>260</v>
      </c>
      <c r="Q713" s="394">
        <f t="shared" ca="1" si="153"/>
        <v>40</v>
      </c>
      <c r="V713" s="470"/>
      <c r="W713" s="470"/>
      <c r="X713" s="470"/>
      <c r="Y713" s="470"/>
      <c r="AA713" s="400"/>
    </row>
    <row r="714" spans="16:27">
      <c r="P714" s="394">
        <f t="shared" ca="1" si="152"/>
        <v>250</v>
      </c>
      <c r="Q714" s="394">
        <f t="shared" ca="1" si="153"/>
        <v>30</v>
      </c>
      <c r="V714" s="470"/>
      <c r="W714" s="470"/>
      <c r="X714" s="470"/>
      <c r="Y714" s="470"/>
      <c r="AA714" s="400"/>
    </row>
    <row r="715" spans="16:27">
      <c r="P715" s="394">
        <f t="shared" ca="1" si="152"/>
        <v>270</v>
      </c>
      <c r="Q715" s="394">
        <f t="shared" ca="1" si="153"/>
        <v>40</v>
      </c>
      <c r="V715" s="470"/>
      <c r="W715" s="470"/>
      <c r="X715" s="470"/>
      <c r="Y715" s="470"/>
      <c r="AA715" s="400"/>
    </row>
    <row r="716" spans="16:27">
      <c r="P716" s="394">
        <f t="shared" ca="1" si="152"/>
        <v>260</v>
      </c>
      <c r="Q716" s="394">
        <f t="shared" ca="1" si="153"/>
        <v>40</v>
      </c>
      <c r="V716" s="470"/>
      <c r="W716" s="470"/>
      <c r="X716" s="470"/>
      <c r="Y716" s="470"/>
      <c r="AA716" s="400"/>
    </row>
    <row r="717" spans="16:27">
      <c r="P717" s="394">
        <f t="shared" ca="1" si="152"/>
        <v>260</v>
      </c>
      <c r="Q717" s="394">
        <f t="shared" ca="1" si="153"/>
        <v>40</v>
      </c>
      <c r="V717" s="470"/>
      <c r="W717" s="470"/>
      <c r="X717" s="470"/>
      <c r="Y717" s="470"/>
      <c r="AA717" s="400"/>
    </row>
    <row r="718" spans="16:27">
      <c r="P718" s="394">
        <f t="shared" ca="1" si="152"/>
        <v>260</v>
      </c>
      <c r="Q718" s="394">
        <f t="shared" ca="1" si="153"/>
        <v>40</v>
      </c>
      <c r="V718" s="470"/>
      <c r="W718" s="470"/>
      <c r="X718" s="470"/>
      <c r="Y718" s="470"/>
      <c r="AA718" s="400"/>
    </row>
    <row r="719" spans="16:27">
      <c r="P719" s="394">
        <f t="shared" ca="1" si="152"/>
        <v>260</v>
      </c>
      <c r="Q719" s="394">
        <f t="shared" ca="1" si="153"/>
        <v>40</v>
      </c>
      <c r="V719" s="470"/>
      <c r="W719" s="470"/>
      <c r="X719" s="470"/>
      <c r="Y719" s="470"/>
      <c r="AA719" s="400"/>
    </row>
    <row r="720" spans="16:27">
      <c r="P720" s="394">
        <f t="shared" ca="1" si="152"/>
        <v>260</v>
      </c>
      <c r="Q720" s="394">
        <f t="shared" ca="1" si="153"/>
        <v>40</v>
      </c>
      <c r="V720" s="470"/>
      <c r="W720" s="470"/>
      <c r="X720" s="470"/>
      <c r="Y720" s="470"/>
      <c r="AA720" s="400"/>
    </row>
    <row r="721" spans="16:27">
      <c r="P721" s="394">
        <f t="shared" ca="1" si="152"/>
        <v>260</v>
      </c>
      <c r="Q721" s="394">
        <f t="shared" ca="1" si="153"/>
        <v>30</v>
      </c>
      <c r="V721" s="470"/>
      <c r="W721" s="470"/>
      <c r="X721" s="470"/>
      <c r="Y721" s="470"/>
      <c r="AA721" s="400"/>
    </row>
    <row r="722" spans="16:27">
      <c r="P722" s="394">
        <f t="shared" ca="1" si="152"/>
        <v>260</v>
      </c>
      <c r="Q722" s="394">
        <f t="shared" ca="1" si="153"/>
        <v>40</v>
      </c>
      <c r="V722" s="470"/>
      <c r="W722" s="470"/>
      <c r="X722" s="470"/>
      <c r="Y722" s="470"/>
      <c r="AA722" s="400"/>
    </row>
    <row r="723" spans="16:27">
      <c r="P723" s="394">
        <f t="shared" ca="1" si="152"/>
        <v>260</v>
      </c>
      <c r="Q723" s="394">
        <f t="shared" ca="1" si="153"/>
        <v>40</v>
      </c>
      <c r="V723" s="470"/>
      <c r="W723" s="470"/>
      <c r="X723" s="470"/>
      <c r="Y723" s="470"/>
      <c r="AA723" s="400"/>
    </row>
    <row r="724" spans="16:27">
      <c r="P724" s="394">
        <f t="shared" ca="1" si="152"/>
        <v>250</v>
      </c>
      <c r="Q724" s="394">
        <f t="shared" ca="1" si="153"/>
        <v>40</v>
      </c>
      <c r="V724" s="470"/>
      <c r="W724" s="470"/>
      <c r="X724" s="470"/>
      <c r="Y724" s="470"/>
      <c r="AA724" s="400"/>
    </row>
    <row r="725" spans="16:27">
      <c r="P725" s="394">
        <f t="shared" ca="1" si="152"/>
        <v>270</v>
      </c>
      <c r="Q725" s="394">
        <f t="shared" ca="1" si="153"/>
        <v>40</v>
      </c>
      <c r="V725" s="470"/>
      <c r="W725" s="470"/>
      <c r="X725" s="470"/>
      <c r="Y725" s="470"/>
      <c r="AA725" s="400"/>
    </row>
    <row r="726" spans="16:27">
      <c r="P726" s="394">
        <f t="shared" ca="1" si="152"/>
        <v>260</v>
      </c>
      <c r="Q726" s="394">
        <f t="shared" ca="1" si="153"/>
        <v>30</v>
      </c>
      <c r="V726" s="470"/>
      <c r="W726" s="470"/>
      <c r="X726" s="470"/>
      <c r="Y726" s="470"/>
      <c r="AA726" s="400"/>
    </row>
    <row r="727" spans="16:27">
      <c r="P727" s="394">
        <f t="shared" ca="1" si="152"/>
        <v>260</v>
      </c>
      <c r="Q727" s="394">
        <f t="shared" ca="1" si="153"/>
        <v>40</v>
      </c>
      <c r="V727" s="470"/>
      <c r="W727" s="470"/>
      <c r="X727" s="470"/>
      <c r="Y727" s="470"/>
      <c r="AA727" s="400"/>
    </row>
    <row r="728" spans="16:27">
      <c r="P728" s="394">
        <f t="shared" ca="1" si="152"/>
        <v>270</v>
      </c>
      <c r="Q728" s="394">
        <f t="shared" ca="1" si="153"/>
        <v>40</v>
      </c>
      <c r="V728" s="470"/>
      <c r="W728" s="470"/>
      <c r="X728" s="470"/>
      <c r="Y728" s="470"/>
      <c r="AA728" s="400"/>
    </row>
    <row r="729" spans="16:27">
      <c r="P729" s="394">
        <f t="shared" ca="1" si="152"/>
        <v>250</v>
      </c>
      <c r="Q729" s="394">
        <f t="shared" ca="1" si="153"/>
        <v>40</v>
      </c>
      <c r="V729" s="470"/>
      <c r="W729" s="470"/>
      <c r="X729" s="470"/>
      <c r="Y729" s="470"/>
      <c r="AA729" s="400"/>
    </row>
    <row r="730" spans="16:27">
      <c r="P730" s="394">
        <f t="shared" ca="1" si="152"/>
        <v>260</v>
      </c>
      <c r="Q730" s="394">
        <f t="shared" ca="1" si="153"/>
        <v>30</v>
      </c>
      <c r="V730" s="470"/>
      <c r="W730" s="470"/>
      <c r="X730" s="470"/>
      <c r="Y730" s="470"/>
      <c r="AA730" s="400"/>
    </row>
    <row r="731" spans="16:27">
      <c r="P731" s="394">
        <f t="shared" ca="1" si="152"/>
        <v>260</v>
      </c>
      <c r="Q731" s="394">
        <f t="shared" ca="1" si="153"/>
        <v>40</v>
      </c>
      <c r="V731" s="470"/>
      <c r="W731" s="470"/>
      <c r="X731" s="470"/>
      <c r="Y731" s="470"/>
      <c r="AA731" s="400"/>
    </row>
    <row r="732" spans="16:27">
      <c r="P732" s="394">
        <f t="shared" ca="1" si="152"/>
        <v>260</v>
      </c>
      <c r="Q732" s="394">
        <f t="shared" ca="1" si="153"/>
        <v>30</v>
      </c>
      <c r="V732" s="470"/>
      <c r="W732" s="470"/>
      <c r="X732" s="470"/>
      <c r="Y732" s="470"/>
      <c r="AA732" s="400"/>
    </row>
    <row r="733" spans="16:27">
      <c r="P733" s="394">
        <f t="shared" ca="1" si="152"/>
        <v>260</v>
      </c>
      <c r="Q733" s="394">
        <f t="shared" ca="1" si="153"/>
        <v>30</v>
      </c>
      <c r="V733" s="470"/>
      <c r="W733" s="470"/>
      <c r="X733" s="470"/>
      <c r="Y733" s="470"/>
      <c r="AA733" s="400"/>
    </row>
    <row r="734" spans="16:27">
      <c r="P734" s="394">
        <f t="shared" ca="1" si="152"/>
        <v>260</v>
      </c>
      <c r="Q734" s="394">
        <f t="shared" ca="1" si="153"/>
        <v>30</v>
      </c>
      <c r="V734" s="470"/>
      <c r="W734" s="470"/>
      <c r="X734" s="470"/>
      <c r="Y734" s="470"/>
      <c r="AA734" s="400"/>
    </row>
    <row r="735" spans="16:27">
      <c r="P735" s="394">
        <f t="shared" ca="1" si="152"/>
        <v>260</v>
      </c>
      <c r="Q735" s="394">
        <f t="shared" ca="1" si="153"/>
        <v>40</v>
      </c>
      <c r="V735" s="470"/>
      <c r="W735" s="470"/>
      <c r="X735" s="470"/>
      <c r="Y735" s="470"/>
      <c r="AA735" s="400"/>
    </row>
    <row r="736" spans="16:27">
      <c r="P736" s="394">
        <f t="shared" ca="1" si="152"/>
        <v>260</v>
      </c>
      <c r="Q736" s="394">
        <f t="shared" ca="1" si="153"/>
        <v>40</v>
      </c>
      <c r="V736" s="470"/>
      <c r="W736" s="470"/>
      <c r="X736" s="470"/>
      <c r="Y736" s="470"/>
      <c r="AA736" s="400"/>
    </row>
    <row r="737" spans="16:27">
      <c r="P737" s="394">
        <f t="shared" ca="1" si="152"/>
        <v>250</v>
      </c>
      <c r="Q737" s="394">
        <f t="shared" ca="1" si="153"/>
        <v>30</v>
      </c>
      <c r="V737" s="470"/>
      <c r="W737" s="470"/>
      <c r="X737" s="470"/>
      <c r="Y737" s="470"/>
      <c r="AA737" s="400"/>
    </row>
    <row r="738" spans="16:27">
      <c r="P738" s="394">
        <f t="shared" ca="1" si="152"/>
        <v>260</v>
      </c>
      <c r="Q738" s="394">
        <f t="shared" ca="1" si="153"/>
        <v>40</v>
      </c>
      <c r="V738" s="470"/>
      <c r="W738" s="470"/>
      <c r="X738" s="470"/>
      <c r="Y738" s="470"/>
      <c r="AA738" s="400"/>
    </row>
    <row r="739" spans="16:27">
      <c r="P739" s="394">
        <f t="shared" ca="1" si="152"/>
        <v>270</v>
      </c>
      <c r="Q739" s="394">
        <f t="shared" ca="1" si="153"/>
        <v>30</v>
      </c>
      <c r="V739" s="470"/>
      <c r="W739" s="470"/>
      <c r="X739" s="470"/>
      <c r="Y739" s="470"/>
      <c r="AA739" s="400"/>
    </row>
    <row r="740" spans="16:27">
      <c r="P740" s="394">
        <f t="shared" ca="1" si="152"/>
        <v>260</v>
      </c>
      <c r="Q740" s="394">
        <f t="shared" ca="1" si="153"/>
        <v>40</v>
      </c>
      <c r="V740" s="470"/>
      <c r="W740" s="470"/>
      <c r="X740" s="470"/>
      <c r="Y740" s="470"/>
      <c r="AA740" s="400"/>
    </row>
    <row r="741" spans="16:27">
      <c r="P741" s="394">
        <f t="shared" ca="1" si="152"/>
        <v>260</v>
      </c>
      <c r="Q741" s="394">
        <f t="shared" ca="1" si="153"/>
        <v>30</v>
      </c>
      <c r="V741" s="470"/>
      <c r="W741" s="470"/>
      <c r="X741" s="470"/>
      <c r="Y741" s="470"/>
      <c r="AA741" s="400"/>
    </row>
    <row r="742" spans="16:27">
      <c r="P742" s="394">
        <f t="shared" ca="1" si="152"/>
        <v>250</v>
      </c>
      <c r="Q742" s="394">
        <f t="shared" ca="1" si="153"/>
        <v>30</v>
      </c>
      <c r="V742" s="470"/>
      <c r="W742" s="470"/>
      <c r="X742" s="470"/>
      <c r="Y742" s="470"/>
      <c r="AA742" s="400"/>
    </row>
    <row r="743" spans="16:27">
      <c r="P743" s="394">
        <f t="shared" ca="1" si="152"/>
        <v>250</v>
      </c>
      <c r="Q743" s="394">
        <f t="shared" ca="1" si="153"/>
        <v>40</v>
      </c>
      <c r="V743" s="470"/>
      <c r="W743" s="470"/>
      <c r="X743" s="470"/>
      <c r="Y743" s="470"/>
      <c r="AA743" s="400"/>
    </row>
    <row r="744" spans="16:27">
      <c r="P744" s="394">
        <f t="shared" ca="1" si="152"/>
        <v>260</v>
      </c>
      <c r="Q744" s="394">
        <f t="shared" ca="1" si="153"/>
        <v>40</v>
      </c>
      <c r="V744" s="470"/>
      <c r="W744" s="470"/>
      <c r="X744" s="470"/>
      <c r="Y744" s="470"/>
      <c r="AA744" s="400"/>
    </row>
    <row r="745" spans="16:27">
      <c r="P745" s="394">
        <f t="shared" ca="1" si="152"/>
        <v>270</v>
      </c>
      <c r="Q745" s="394">
        <f t="shared" ca="1" si="153"/>
        <v>40</v>
      </c>
      <c r="V745" s="470"/>
      <c r="W745" s="470"/>
      <c r="X745" s="470"/>
      <c r="Y745" s="470"/>
      <c r="AA745" s="400"/>
    </row>
    <row r="746" spans="16:27">
      <c r="P746" s="394">
        <f t="shared" ca="1" si="152"/>
        <v>260</v>
      </c>
      <c r="Q746" s="394">
        <f t="shared" ca="1" si="153"/>
        <v>30</v>
      </c>
      <c r="V746" s="470"/>
      <c r="W746" s="470"/>
      <c r="X746" s="470"/>
      <c r="Y746" s="470"/>
      <c r="AA746" s="400"/>
    </row>
    <row r="747" spans="16:27">
      <c r="P747" s="394">
        <f t="shared" ca="1" si="152"/>
        <v>270</v>
      </c>
      <c r="Q747" s="394">
        <f t="shared" ca="1" si="153"/>
        <v>40</v>
      </c>
      <c r="V747" s="470"/>
      <c r="W747" s="470"/>
      <c r="X747" s="470"/>
      <c r="Y747" s="470"/>
      <c r="AA747" s="400"/>
    </row>
    <row r="748" spans="16:27">
      <c r="P748" s="394">
        <f t="shared" ca="1" si="152"/>
        <v>260</v>
      </c>
      <c r="Q748" s="394">
        <f t="shared" ca="1" si="153"/>
        <v>30</v>
      </c>
      <c r="V748" s="470"/>
      <c r="W748" s="470"/>
      <c r="X748" s="470"/>
      <c r="Y748" s="470"/>
      <c r="AA748" s="400"/>
    </row>
    <row r="749" spans="16:27">
      <c r="P749" s="394">
        <f t="shared" ca="1" si="152"/>
        <v>260</v>
      </c>
      <c r="Q749" s="394">
        <f t="shared" ca="1" si="153"/>
        <v>30</v>
      </c>
      <c r="V749" s="470"/>
      <c r="W749" s="470"/>
      <c r="X749" s="470"/>
      <c r="Y749" s="470"/>
      <c r="AA749" s="400"/>
    </row>
    <row r="750" spans="16:27">
      <c r="P750" s="394">
        <f t="shared" ca="1" si="152"/>
        <v>250</v>
      </c>
      <c r="Q750" s="394">
        <f t="shared" ca="1" si="153"/>
        <v>40</v>
      </c>
      <c r="V750" s="470"/>
      <c r="W750" s="470"/>
      <c r="X750" s="470"/>
      <c r="Y750" s="470"/>
      <c r="AA750" s="400"/>
    </row>
    <row r="751" spans="16:27">
      <c r="P751" s="394">
        <f t="shared" ca="1" si="152"/>
        <v>260</v>
      </c>
      <c r="Q751" s="394">
        <f t="shared" ca="1" si="153"/>
        <v>40</v>
      </c>
      <c r="V751" s="470"/>
      <c r="W751" s="470"/>
      <c r="X751" s="470"/>
      <c r="Y751" s="470"/>
      <c r="AA751" s="400"/>
    </row>
    <row r="752" spans="16:27">
      <c r="P752" s="394">
        <f t="shared" ca="1" si="152"/>
        <v>260</v>
      </c>
      <c r="Q752" s="394">
        <f t="shared" ca="1" si="153"/>
        <v>40</v>
      </c>
      <c r="V752" s="470"/>
      <c r="W752" s="470"/>
      <c r="X752" s="470"/>
      <c r="Y752" s="470"/>
      <c r="AA752" s="400"/>
    </row>
    <row r="753" spans="16:27">
      <c r="P753" s="394">
        <f t="shared" ca="1" si="152"/>
        <v>260</v>
      </c>
      <c r="Q753" s="394">
        <f t="shared" ca="1" si="153"/>
        <v>40</v>
      </c>
      <c r="V753" s="470"/>
      <c r="W753" s="470"/>
      <c r="X753" s="470"/>
      <c r="Y753" s="470"/>
      <c r="AA753" s="400"/>
    </row>
    <row r="754" spans="16:27">
      <c r="P754" s="394">
        <f t="shared" ca="1" si="152"/>
        <v>260</v>
      </c>
      <c r="Q754" s="394">
        <f t="shared" ca="1" si="153"/>
        <v>30</v>
      </c>
      <c r="V754" s="470"/>
      <c r="W754" s="470"/>
      <c r="X754" s="470"/>
      <c r="Y754" s="470"/>
      <c r="AA754" s="400"/>
    </row>
    <row r="755" spans="16:27">
      <c r="P755" s="394">
        <f t="shared" ca="1" si="152"/>
        <v>270</v>
      </c>
      <c r="Q755" s="394">
        <f t="shared" ca="1" si="153"/>
        <v>40</v>
      </c>
      <c r="V755" s="470"/>
      <c r="W755" s="470"/>
      <c r="X755" s="470"/>
      <c r="Y755" s="470"/>
      <c r="AA755" s="400"/>
    </row>
    <row r="756" spans="16:27">
      <c r="P756" s="394">
        <f t="shared" ca="1" si="152"/>
        <v>270</v>
      </c>
      <c r="Q756" s="394">
        <f t="shared" ca="1" si="153"/>
        <v>40</v>
      </c>
      <c r="V756" s="470"/>
      <c r="W756" s="470"/>
      <c r="X756" s="470"/>
      <c r="Y756" s="470"/>
      <c r="AA756" s="400"/>
    </row>
    <row r="757" spans="16:27">
      <c r="P757" s="394">
        <f t="shared" ca="1" si="152"/>
        <v>270</v>
      </c>
      <c r="Q757" s="394">
        <f t="shared" ca="1" si="153"/>
        <v>40</v>
      </c>
      <c r="V757" s="470"/>
      <c r="W757" s="470"/>
      <c r="X757" s="470"/>
      <c r="Y757" s="470"/>
      <c r="AA757" s="400"/>
    </row>
    <row r="758" spans="16:27">
      <c r="P758" s="394">
        <f t="shared" ca="1" si="152"/>
        <v>260</v>
      </c>
      <c r="Q758" s="394">
        <f t="shared" ca="1" si="153"/>
        <v>30</v>
      </c>
      <c r="V758" s="470"/>
      <c r="W758" s="470"/>
      <c r="X758" s="470"/>
      <c r="Y758" s="470"/>
      <c r="AA758" s="400"/>
    </row>
    <row r="759" spans="16:27">
      <c r="P759" s="394">
        <f t="shared" ca="1" si="152"/>
        <v>260</v>
      </c>
      <c r="Q759" s="394">
        <f t="shared" ca="1" si="153"/>
        <v>40</v>
      </c>
      <c r="V759" s="470"/>
      <c r="W759" s="470"/>
      <c r="X759" s="470"/>
      <c r="Y759" s="470"/>
      <c r="AA759" s="400"/>
    </row>
    <row r="760" spans="16:27">
      <c r="P760" s="394">
        <f t="shared" ca="1" si="152"/>
        <v>250</v>
      </c>
      <c r="Q760" s="394">
        <f t="shared" ca="1" si="153"/>
        <v>40</v>
      </c>
      <c r="V760" s="470"/>
      <c r="W760" s="470"/>
      <c r="X760" s="470"/>
      <c r="Y760" s="470"/>
      <c r="AA760" s="400"/>
    </row>
    <row r="761" spans="16:27">
      <c r="P761" s="394">
        <f t="shared" ca="1" si="152"/>
        <v>260</v>
      </c>
      <c r="Q761" s="394">
        <f t="shared" ca="1" si="153"/>
        <v>40</v>
      </c>
      <c r="V761" s="470"/>
      <c r="W761" s="470"/>
      <c r="X761" s="470"/>
      <c r="Y761" s="470"/>
      <c r="AA761" s="400"/>
    </row>
    <row r="762" spans="16:27">
      <c r="P762" s="394">
        <f t="shared" ca="1" si="152"/>
        <v>260</v>
      </c>
      <c r="Q762" s="394">
        <f t="shared" ca="1" si="153"/>
        <v>30</v>
      </c>
      <c r="V762" s="470"/>
      <c r="W762" s="470"/>
      <c r="X762" s="470"/>
      <c r="Y762" s="470"/>
      <c r="AA762" s="400"/>
    </row>
    <row r="763" spans="16:27">
      <c r="P763" s="394">
        <f t="shared" ca="1" si="152"/>
        <v>260</v>
      </c>
      <c r="Q763" s="394">
        <f t="shared" ca="1" si="153"/>
        <v>40</v>
      </c>
      <c r="V763" s="470"/>
      <c r="W763" s="470"/>
      <c r="X763" s="470"/>
      <c r="Y763" s="470"/>
      <c r="AA763" s="400"/>
    </row>
    <row r="764" spans="16:27">
      <c r="P764" s="394">
        <f t="shared" ca="1" si="152"/>
        <v>270</v>
      </c>
      <c r="Q764" s="394">
        <f t="shared" ca="1" si="153"/>
        <v>40</v>
      </c>
      <c r="V764" s="470"/>
      <c r="W764" s="470"/>
      <c r="X764" s="470"/>
      <c r="Y764" s="470"/>
      <c r="AA764" s="400"/>
    </row>
    <row r="765" spans="16:27">
      <c r="P765" s="394">
        <f t="shared" ca="1" si="152"/>
        <v>260</v>
      </c>
      <c r="Q765" s="394">
        <f t="shared" ca="1" si="153"/>
        <v>40</v>
      </c>
      <c r="V765" s="470"/>
      <c r="W765" s="470"/>
      <c r="X765" s="470"/>
      <c r="Y765" s="470"/>
      <c r="AA765" s="400"/>
    </row>
    <row r="766" spans="16:27">
      <c r="P766" s="394">
        <f t="shared" ca="1" si="152"/>
        <v>260</v>
      </c>
      <c r="Q766" s="394">
        <f t="shared" ca="1" si="153"/>
        <v>40</v>
      </c>
      <c r="V766" s="470"/>
      <c r="W766" s="470"/>
      <c r="X766" s="470"/>
      <c r="Y766" s="470"/>
      <c r="AA766" s="400"/>
    </row>
    <row r="767" spans="16:27">
      <c r="P767" s="394">
        <f t="shared" ca="1" si="152"/>
        <v>260</v>
      </c>
      <c r="Q767" s="394">
        <f t="shared" ca="1" si="153"/>
        <v>40</v>
      </c>
      <c r="V767" s="470"/>
      <c r="W767" s="470"/>
      <c r="X767" s="470"/>
      <c r="Y767" s="470"/>
      <c r="AA767" s="400"/>
    </row>
    <row r="768" spans="16:27">
      <c r="P768" s="394">
        <f t="shared" ca="1" si="152"/>
        <v>260</v>
      </c>
      <c r="Q768" s="394">
        <f t="shared" ca="1" si="153"/>
        <v>40</v>
      </c>
      <c r="V768" s="470"/>
      <c r="W768" s="470"/>
      <c r="X768" s="470"/>
      <c r="Y768" s="470"/>
      <c r="AA768" s="400"/>
    </row>
    <row r="769" spans="16:27">
      <c r="P769" s="394">
        <f t="shared" ca="1" si="152"/>
        <v>260</v>
      </c>
      <c r="Q769" s="394">
        <f t="shared" ca="1" si="153"/>
        <v>30</v>
      </c>
      <c r="V769" s="470"/>
      <c r="W769" s="470"/>
      <c r="X769" s="470"/>
      <c r="Y769" s="470"/>
      <c r="AA769" s="400"/>
    </row>
    <row r="770" spans="16:27">
      <c r="P770" s="394">
        <f t="shared" ca="1" si="152"/>
        <v>270</v>
      </c>
      <c r="Q770" s="394">
        <f t="shared" ca="1" si="153"/>
        <v>30</v>
      </c>
      <c r="V770" s="470"/>
      <c r="W770" s="470"/>
      <c r="X770" s="470"/>
      <c r="Y770" s="470"/>
      <c r="AA770" s="400"/>
    </row>
    <row r="771" spans="16:27">
      <c r="P771" s="394">
        <f t="shared" ca="1" si="152"/>
        <v>260</v>
      </c>
      <c r="Q771" s="394">
        <f t="shared" ca="1" si="153"/>
        <v>30</v>
      </c>
      <c r="V771" s="470"/>
      <c r="W771" s="470"/>
      <c r="X771" s="470"/>
      <c r="Y771" s="470"/>
      <c r="AA771" s="400"/>
    </row>
    <row r="772" spans="16:27">
      <c r="P772" s="394">
        <f t="shared" ca="1" si="152"/>
        <v>250</v>
      </c>
      <c r="Q772" s="394">
        <f t="shared" ca="1" si="153"/>
        <v>30</v>
      </c>
      <c r="V772" s="470"/>
      <c r="W772" s="470"/>
      <c r="X772" s="470"/>
      <c r="Y772" s="470"/>
      <c r="AA772" s="400"/>
    </row>
    <row r="773" spans="16:27">
      <c r="P773" s="394">
        <f t="shared" ca="1" si="152"/>
        <v>250</v>
      </c>
      <c r="Q773" s="394">
        <f t="shared" ca="1" si="153"/>
        <v>40</v>
      </c>
      <c r="V773" s="470"/>
      <c r="W773" s="470"/>
      <c r="X773" s="470"/>
      <c r="Y773" s="470"/>
      <c r="AA773" s="400"/>
    </row>
    <row r="774" spans="16:27">
      <c r="P774" s="394">
        <f t="shared" ref="P774:P837" ca="1" si="154">ROUND((RAND()*(270-250)+250),-1)</f>
        <v>260</v>
      </c>
      <c r="Q774" s="394">
        <f t="shared" ref="Q774:Q837" ca="1" si="155">ROUND((RAND()*(45-30)+30),-1)</f>
        <v>40</v>
      </c>
      <c r="V774" s="470"/>
      <c r="W774" s="470"/>
      <c r="X774" s="470"/>
      <c r="Y774" s="470"/>
      <c r="AA774" s="400"/>
    </row>
    <row r="775" spans="16:27">
      <c r="P775" s="394">
        <f t="shared" ca="1" si="154"/>
        <v>270</v>
      </c>
      <c r="Q775" s="394">
        <f t="shared" ca="1" si="155"/>
        <v>40</v>
      </c>
      <c r="V775" s="470"/>
      <c r="W775" s="470"/>
      <c r="X775" s="470"/>
      <c r="Y775" s="470"/>
      <c r="AA775" s="400"/>
    </row>
    <row r="776" spans="16:27">
      <c r="P776" s="394">
        <f t="shared" ca="1" si="154"/>
        <v>260</v>
      </c>
      <c r="Q776" s="394">
        <f t="shared" ca="1" si="155"/>
        <v>40</v>
      </c>
      <c r="V776" s="470"/>
      <c r="W776" s="470"/>
      <c r="X776" s="470"/>
      <c r="Y776" s="470"/>
      <c r="AA776" s="400"/>
    </row>
    <row r="777" spans="16:27">
      <c r="P777" s="394">
        <f t="shared" ca="1" si="154"/>
        <v>260</v>
      </c>
      <c r="Q777" s="394">
        <f t="shared" ca="1" si="155"/>
        <v>40</v>
      </c>
      <c r="V777" s="470"/>
      <c r="W777" s="470"/>
      <c r="X777" s="470"/>
      <c r="Y777" s="470"/>
      <c r="AA777" s="400"/>
    </row>
    <row r="778" spans="16:27">
      <c r="P778" s="394">
        <f t="shared" ca="1" si="154"/>
        <v>270</v>
      </c>
      <c r="Q778" s="394">
        <f t="shared" ca="1" si="155"/>
        <v>30</v>
      </c>
      <c r="V778" s="470"/>
      <c r="W778" s="470"/>
      <c r="X778" s="470"/>
      <c r="Y778" s="470"/>
      <c r="AA778" s="400"/>
    </row>
    <row r="779" spans="16:27">
      <c r="P779" s="394">
        <f t="shared" ca="1" si="154"/>
        <v>260</v>
      </c>
      <c r="Q779" s="394">
        <f t="shared" ca="1" si="155"/>
        <v>40</v>
      </c>
      <c r="V779" s="470"/>
      <c r="W779" s="470"/>
      <c r="X779" s="470"/>
      <c r="Y779" s="470"/>
      <c r="AA779" s="400"/>
    </row>
    <row r="780" spans="16:27">
      <c r="P780" s="394">
        <f t="shared" ca="1" si="154"/>
        <v>260</v>
      </c>
      <c r="Q780" s="394">
        <f t="shared" ca="1" si="155"/>
        <v>30</v>
      </c>
      <c r="V780" s="470"/>
      <c r="W780" s="470"/>
      <c r="X780" s="470"/>
      <c r="Y780" s="470"/>
      <c r="AA780" s="400"/>
    </row>
    <row r="781" spans="16:27">
      <c r="P781" s="394">
        <f t="shared" ca="1" si="154"/>
        <v>250</v>
      </c>
      <c r="Q781" s="394">
        <f t="shared" ca="1" si="155"/>
        <v>30</v>
      </c>
      <c r="V781" s="470"/>
      <c r="W781" s="470"/>
      <c r="X781" s="470"/>
      <c r="Y781" s="470"/>
      <c r="AA781" s="400"/>
    </row>
    <row r="782" spans="16:27">
      <c r="P782" s="394">
        <f t="shared" ca="1" si="154"/>
        <v>270</v>
      </c>
      <c r="Q782" s="394">
        <f t="shared" ca="1" si="155"/>
        <v>30</v>
      </c>
      <c r="V782" s="470"/>
      <c r="W782" s="470"/>
      <c r="X782" s="470"/>
      <c r="Y782" s="470"/>
      <c r="AA782" s="400"/>
    </row>
    <row r="783" spans="16:27">
      <c r="P783" s="394">
        <f t="shared" ca="1" si="154"/>
        <v>260</v>
      </c>
      <c r="Q783" s="394">
        <f t="shared" ca="1" si="155"/>
        <v>40</v>
      </c>
      <c r="V783" s="470"/>
      <c r="W783" s="470"/>
      <c r="X783" s="470"/>
      <c r="Y783" s="470"/>
      <c r="AA783" s="400"/>
    </row>
    <row r="784" spans="16:27">
      <c r="P784" s="394">
        <f t="shared" ca="1" si="154"/>
        <v>270</v>
      </c>
      <c r="Q784" s="394">
        <f t="shared" ca="1" si="155"/>
        <v>40</v>
      </c>
      <c r="V784" s="470"/>
      <c r="W784" s="470"/>
      <c r="X784" s="470"/>
      <c r="Y784" s="470"/>
      <c r="AA784" s="400"/>
    </row>
    <row r="785" spans="16:27">
      <c r="P785" s="394">
        <f t="shared" ca="1" si="154"/>
        <v>250</v>
      </c>
      <c r="Q785" s="394">
        <f t="shared" ca="1" si="155"/>
        <v>30</v>
      </c>
      <c r="V785" s="470"/>
      <c r="W785" s="470"/>
      <c r="X785" s="470"/>
      <c r="Y785" s="470"/>
      <c r="AA785" s="400"/>
    </row>
    <row r="786" spans="16:27">
      <c r="P786" s="394">
        <f t="shared" ca="1" si="154"/>
        <v>260</v>
      </c>
      <c r="Q786" s="394">
        <f t="shared" ca="1" si="155"/>
        <v>40</v>
      </c>
      <c r="V786" s="470"/>
      <c r="W786" s="470"/>
      <c r="X786" s="470"/>
      <c r="Y786" s="470"/>
      <c r="AA786" s="400"/>
    </row>
    <row r="787" spans="16:27">
      <c r="P787" s="394">
        <f t="shared" ca="1" si="154"/>
        <v>260</v>
      </c>
      <c r="Q787" s="394">
        <f t="shared" ca="1" si="155"/>
        <v>30</v>
      </c>
      <c r="V787" s="470"/>
      <c r="W787" s="470"/>
      <c r="X787" s="470"/>
      <c r="Y787" s="470"/>
      <c r="AA787" s="400"/>
    </row>
    <row r="788" spans="16:27">
      <c r="P788" s="394">
        <f t="shared" ca="1" si="154"/>
        <v>260</v>
      </c>
      <c r="Q788" s="394">
        <f t="shared" ca="1" si="155"/>
        <v>40</v>
      </c>
      <c r="V788" s="470"/>
      <c r="W788" s="470"/>
      <c r="X788" s="470"/>
      <c r="Y788" s="470"/>
      <c r="AA788" s="400"/>
    </row>
    <row r="789" spans="16:27">
      <c r="P789" s="394">
        <f t="shared" ca="1" si="154"/>
        <v>260</v>
      </c>
      <c r="Q789" s="394">
        <f t="shared" ca="1" si="155"/>
        <v>40</v>
      </c>
      <c r="V789" s="470"/>
      <c r="W789" s="470"/>
      <c r="X789" s="470"/>
      <c r="Y789" s="470"/>
      <c r="AA789" s="400"/>
    </row>
    <row r="790" spans="16:27">
      <c r="P790" s="394">
        <f t="shared" ca="1" si="154"/>
        <v>270</v>
      </c>
      <c r="Q790" s="394">
        <f t="shared" ca="1" si="155"/>
        <v>30</v>
      </c>
      <c r="V790" s="470"/>
      <c r="W790" s="470"/>
      <c r="X790" s="470"/>
      <c r="Y790" s="470"/>
      <c r="AA790" s="400"/>
    </row>
    <row r="791" spans="16:27">
      <c r="P791" s="394">
        <f t="shared" ca="1" si="154"/>
        <v>270</v>
      </c>
      <c r="Q791" s="394">
        <f t="shared" ca="1" si="155"/>
        <v>40</v>
      </c>
      <c r="V791" s="470"/>
      <c r="W791" s="470"/>
      <c r="X791" s="470"/>
      <c r="Y791" s="470"/>
      <c r="AA791" s="400"/>
    </row>
    <row r="792" spans="16:27">
      <c r="P792" s="394">
        <f t="shared" ca="1" si="154"/>
        <v>250</v>
      </c>
      <c r="Q792" s="394">
        <f t="shared" ca="1" si="155"/>
        <v>40</v>
      </c>
      <c r="V792" s="470"/>
      <c r="W792" s="470"/>
      <c r="X792" s="470"/>
      <c r="Y792" s="470"/>
      <c r="AA792" s="400"/>
    </row>
    <row r="793" spans="16:27">
      <c r="P793" s="394">
        <f t="shared" ca="1" si="154"/>
        <v>250</v>
      </c>
      <c r="Q793" s="394">
        <f t="shared" ca="1" si="155"/>
        <v>30</v>
      </c>
      <c r="V793" s="470"/>
      <c r="W793" s="470"/>
      <c r="X793" s="470"/>
      <c r="Y793" s="470"/>
      <c r="AA793" s="400"/>
    </row>
    <row r="794" spans="16:27">
      <c r="P794" s="394">
        <f t="shared" ca="1" si="154"/>
        <v>260</v>
      </c>
      <c r="Q794" s="394">
        <f t="shared" ca="1" si="155"/>
        <v>30</v>
      </c>
      <c r="V794" s="470"/>
      <c r="W794" s="470"/>
      <c r="X794" s="470"/>
      <c r="Y794" s="470"/>
      <c r="AA794" s="400"/>
    </row>
    <row r="795" spans="16:27">
      <c r="P795" s="394">
        <f t="shared" ca="1" si="154"/>
        <v>270</v>
      </c>
      <c r="Q795" s="394">
        <f t="shared" ca="1" si="155"/>
        <v>40</v>
      </c>
      <c r="V795" s="470"/>
      <c r="W795" s="470"/>
      <c r="X795" s="470"/>
      <c r="Y795" s="470"/>
      <c r="AA795" s="400"/>
    </row>
    <row r="796" spans="16:27">
      <c r="P796" s="394">
        <f t="shared" ca="1" si="154"/>
        <v>250</v>
      </c>
      <c r="Q796" s="394">
        <f t="shared" ca="1" si="155"/>
        <v>30</v>
      </c>
      <c r="V796" s="470"/>
      <c r="W796" s="470"/>
      <c r="X796" s="470"/>
      <c r="Y796" s="470"/>
      <c r="AA796" s="400"/>
    </row>
    <row r="797" spans="16:27">
      <c r="P797" s="394">
        <f t="shared" ca="1" si="154"/>
        <v>270</v>
      </c>
      <c r="Q797" s="394">
        <f t="shared" ca="1" si="155"/>
        <v>30</v>
      </c>
      <c r="V797" s="470"/>
      <c r="W797" s="470"/>
      <c r="X797" s="470"/>
      <c r="Y797" s="470"/>
      <c r="AA797" s="400"/>
    </row>
    <row r="798" spans="16:27">
      <c r="P798" s="394">
        <f t="shared" ca="1" si="154"/>
        <v>270</v>
      </c>
      <c r="Q798" s="394">
        <f t="shared" ca="1" si="155"/>
        <v>40</v>
      </c>
      <c r="V798" s="470"/>
      <c r="W798" s="470"/>
      <c r="X798" s="470"/>
      <c r="Y798" s="470"/>
      <c r="AA798" s="400"/>
    </row>
    <row r="799" spans="16:27">
      <c r="P799" s="394">
        <f t="shared" ca="1" si="154"/>
        <v>260</v>
      </c>
      <c r="Q799" s="394">
        <f t="shared" ca="1" si="155"/>
        <v>40</v>
      </c>
      <c r="V799" s="470"/>
      <c r="W799" s="470"/>
      <c r="X799" s="470"/>
      <c r="Y799" s="470"/>
      <c r="AA799" s="400"/>
    </row>
    <row r="800" spans="16:27">
      <c r="P800" s="394">
        <f t="shared" ca="1" si="154"/>
        <v>260</v>
      </c>
      <c r="Q800" s="394">
        <f t="shared" ca="1" si="155"/>
        <v>40</v>
      </c>
      <c r="V800" s="470"/>
      <c r="W800" s="470"/>
      <c r="X800" s="470"/>
      <c r="Y800" s="470"/>
      <c r="AA800" s="400"/>
    </row>
    <row r="801" spans="16:27">
      <c r="P801" s="394">
        <f t="shared" ca="1" si="154"/>
        <v>270</v>
      </c>
      <c r="Q801" s="394">
        <f t="shared" ca="1" si="155"/>
        <v>40</v>
      </c>
      <c r="V801" s="470"/>
      <c r="W801" s="470"/>
      <c r="X801" s="470"/>
      <c r="Y801" s="470"/>
      <c r="AA801" s="400"/>
    </row>
    <row r="802" spans="16:27">
      <c r="P802" s="394">
        <f t="shared" ca="1" si="154"/>
        <v>260</v>
      </c>
      <c r="Q802" s="394">
        <f t="shared" ca="1" si="155"/>
        <v>40</v>
      </c>
      <c r="V802" s="470"/>
      <c r="W802" s="470"/>
      <c r="X802" s="470"/>
      <c r="Y802" s="470"/>
      <c r="AA802" s="400"/>
    </row>
    <row r="803" spans="16:27">
      <c r="P803" s="394">
        <f t="shared" ca="1" si="154"/>
        <v>260</v>
      </c>
      <c r="Q803" s="394">
        <f t="shared" ca="1" si="155"/>
        <v>40</v>
      </c>
      <c r="V803" s="470"/>
      <c r="W803" s="470"/>
      <c r="X803" s="470"/>
      <c r="Y803" s="470"/>
      <c r="AA803" s="400"/>
    </row>
    <row r="804" spans="16:27">
      <c r="P804" s="394">
        <f t="shared" ca="1" si="154"/>
        <v>270</v>
      </c>
      <c r="Q804" s="394">
        <f t="shared" ca="1" si="155"/>
        <v>40</v>
      </c>
      <c r="V804" s="470"/>
      <c r="W804" s="470"/>
      <c r="X804" s="470"/>
      <c r="Y804" s="470"/>
      <c r="AA804" s="400"/>
    </row>
    <row r="805" spans="16:27">
      <c r="P805" s="394">
        <f t="shared" ca="1" si="154"/>
        <v>260</v>
      </c>
      <c r="Q805" s="394">
        <f t="shared" ca="1" si="155"/>
        <v>40</v>
      </c>
      <c r="V805" s="470"/>
      <c r="W805" s="470"/>
      <c r="X805" s="470"/>
      <c r="Y805" s="470"/>
      <c r="AA805" s="400"/>
    </row>
    <row r="806" spans="16:27">
      <c r="P806" s="394">
        <f t="shared" ca="1" si="154"/>
        <v>270</v>
      </c>
      <c r="Q806" s="394">
        <f t="shared" ca="1" si="155"/>
        <v>40</v>
      </c>
      <c r="V806" s="470"/>
      <c r="W806" s="470"/>
      <c r="X806" s="470"/>
      <c r="Y806" s="470"/>
      <c r="AA806" s="400"/>
    </row>
    <row r="807" spans="16:27">
      <c r="P807" s="394">
        <f t="shared" ca="1" si="154"/>
        <v>260</v>
      </c>
      <c r="Q807" s="394">
        <f t="shared" ca="1" si="155"/>
        <v>30</v>
      </c>
      <c r="V807" s="470"/>
      <c r="W807" s="470"/>
      <c r="X807" s="470"/>
      <c r="Y807" s="470"/>
      <c r="AA807" s="400"/>
    </row>
    <row r="808" spans="16:27">
      <c r="P808" s="394">
        <f t="shared" ca="1" si="154"/>
        <v>260</v>
      </c>
      <c r="Q808" s="394">
        <f t="shared" ca="1" si="155"/>
        <v>30</v>
      </c>
      <c r="V808" s="470"/>
      <c r="W808" s="470"/>
      <c r="X808" s="470"/>
      <c r="Y808" s="470"/>
      <c r="AA808" s="400"/>
    </row>
    <row r="809" spans="16:27">
      <c r="P809" s="394">
        <f t="shared" ca="1" si="154"/>
        <v>260</v>
      </c>
      <c r="Q809" s="394">
        <f t="shared" ca="1" si="155"/>
        <v>40</v>
      </c>
      <c r="V809" s="470"/>
      <c r="W809" s="470"/>
      <c r="X809" s="470"/>
      <c r="Y809" s="470"/>
      <c r="AA809" s="400"/>
    </row>
    <row r="810" spans="16:27">
      <c r="P810" s="394">
        <f t="shared" ca="1" si="154"/>
        <v>260</v>
      </c>
      <c r="Q810" s="394">
        <f t="shared" ca="1" si="155"/>
        <v>40</v>
      </c>
      <c r="V810" s="470"/>
      <c r="W810" s="470"/>
      <c r="X810" s="470"/>
      <c r="Y810" s="470"/>
      <c r="AA810" s="400"/>
    </row>
    <row r="811" spans="16:27">
      <c r="P811" s="394">
        <f t="shared" ca="1" si="154"/>
        <v>260</v>
      </c>
      <c r="Q811" s="394">
        <f t="shared" ca="1" si="155"/>
        <v>40</v>
      </c>
      <c r="V811" s="470"/>
      <c r="W811" s="470"/>
      <c r="X811" s="470"/>
      <c r="Y811" s="470"/>
      <c r="AA811" s="400"/>
    </row>
    <row r="812" spans="16:27">
      <c r="P812" s="394">
        <f t="shared" ca="1" si="154"/>
        <v>260</v>
      </c>
      <c r="Q812" s="394">
        <f t="shared" ca="1" si="155"/>
        <v>40</v>
      </c>
      <c r="V812" s="470"/>
      <c r="W812" s="470"/>
      <c r="X812" s="470"/>
      <c r="Y812" s="470"/>
      <c r="AA812" s="400"/>
    </row>
    <row r="813" spans="16:27">
      <c r="P813" s="394">
        <f t="shared" ca="1" si="154"/>
        <v>260</v>
      </c>
      <c r="Q813" s="394">
        <f t="shared" ca="1" si="155"/>
        <v>40</v>
      </c>
      <c r="V813" s="470"/>
      <c r="W813" s="470"/>
      <c r="X813" s="470"/>
      <c r="Y813" s="470"/>
      <c r="AA813" s="400"/>
    </row>
    <row r="814" spans="16:27">
      <c r="P814" s="394">
        <f t="shared" ca="1" si="154"/>
        <v>270</v>
      </c>
      <c r="Q814" s="394">
        <f t="shared" ca="1" si="155"/>
        <v>30</v>
      </c>
      <c r="V814" s="470"/>
      <c r="W814" s="470"/>
      <c r="X814" s="470"/>
      <c r="Y814" s="470"/>
      <c r="AA814" s="400"/>
    </row>
    <row r="815" spans="16:27">
      <c r="P815" s="394">
        <f t="shared" ca="1" si="154"/>
        <v>260</v>
      </c>
      <c r="Q815" s="394">
        <f t="shared" ca="1" si="155"/>
        <v>40</v>
      </c>
      <c r="V815" s="470"/>
      <c r="W815" s="470"/>
      <c r="X815" s="470"/>
      <c r="Y815" s="470"/>
      <c r="AA815" s="400"/>
    </row>
    <row r="816" spans="16:27">
      <c r="P816" s="394">
        <f t="shared" ca="1" si="154"/>
        <v>270</v>
      </c>
      <c r="Q816" s="394">
        <f t="shared" ca="1" si="155"/>
        <v>40</v>
      </c>
      <c r="V816" s="470"/>
      <c r="W816" s="470"/>
      <c r="X816" s="470"/>
      <c r="Y816" s="470"/>
      <c r="AA816" s="400"/>
    </row>
    <row r="817" spans="16:27">
      <c r="P817" s="394">
        <f t="shared" ca="1" si="154"/>
        <v>270</v>
      </c>
      <c r="Q817" s="394">
        <f t="shared" ca="1" si="155"/>
        <v>30</v>
      </c>
      <c r="V817" s="470"/>
      <c r="W817" s="470"/>
      <c r="X817" s="470"/>
      <c r="Y817" s="470"/>
      <c r="AA817" s="400"/>
    </row>
    <row r="818" spans="16:27">
      <c r="P818" s="394">
        <f t="shared" ca="1" si="154"/>
        <v>260</v>
      </c>
      <c r="Q818" s="394">
        <f t="shared" ca="1" si="155"/>
        <v>30</v>
      </c>
      <c r="V818" s="470"/>
      <c r="W818" s="470"/>
      <c r="X818" s="470"/>
      <c r="Y818" s="470"/>
      <c r="AA818" s="400"/>
    </row>
    <row r="819" spans="16:27">
      <c r="P819" s="394">
        <f t="shared" ca="1" si="154"/>
        <v>250</v>
      </c>
      <c r="Q819" s="394">
        <f t="shared" ca="1" si="155"/>
        <v>40</v>
      </c>
      <c r="V819" s="470"/>
      <c r="W819" s="470"/>
      <c r="X819" s="470"/>
      <c r="Y819" s="470"/>
      <c r="AA819" s="400"/>
    </row>
    <row r="820" spans="16:27">
      <c r="P820" s="394">
        <f t="shared" ca="1" si="154"/>
        <v>270</v>
      </c>
      <c r="Q820" s="394">
        <f t="shared" ca="1" si="155"/>
        <v>30</v>
      </c>
      <c r="V820" s="470"/>
      <c r="W820" s="470"/>
      <c r="X820" s="470"/>
      <c r="Y820" s="470"/>
      <c r="AA820" s="400"/>
    </row>
    <row r="821" spans="16:27">
      <c r="P821" s="394">
        <f t="shared" ca="1" si="154"/>
        <v>260</v>
      </c>
      <c r="Q821" s="394">
        <f t="shared" ca="1" si="155"/>
        <v>40</v>
      </c>
      <c r="V821" s="470"/>
      <c r="W821" s="470"/>
      <c r="X821" s="470"/>
      <c r="Y821" s="470"/>
      <c r="AA821" s="400"/>
    </row>
    <row r="822" spans="16:27">
      <c r="P822" s="394">
        <f t="shared" ca="1" si="154"/>
        <v>260</v>
      </c>
      <c r="Q822" s="394">
        <f t="shared" ca="1" si="155"/>
        <v>40</v>
      </c>
      <c r="V822" s="470"/>
      <c r="W822" s="470"/>
      <c r="X822" s="470"/>
      <c r="Y822" s="470"/>
      <c r="AA822" s="400"/>
    </row>
    <row r="823" spans="16:27">
      <c r="P823" s="394">
        <f t="shared" ca="1" si="154"/>
        <v>270</v>
      </c>
      <c r="Q823" s="394">
        <f t="shared" ca="1" si="155"/>
        <v>30</v>
      </c>
      <c r="V823" s="470"/>
      <c r="W823" s="470"/>
      <c r="X823" s="470"/>
      <c r="Y823" s="470"/>
      <c r="AA823" s="400"/>
    </row>
    <row r="824" spans="16:27">
      <c r="P824" s="394">
        <f t="shared" ca="1" si="154"/>
        <v>260</v>
      </c>
      <c r="Q824" s="394">
        <f t="shared" ca="1" si="155"/>
        <v>40</v>
      </c>
      <c r="V824" s="470"/>
      <c r="W824" s="470"/>
      <c r="X824" s="470"/>
      <c r="Y824" s="470"/>
      <c r="AA824" s="400"/>
    </row>
    <row r="825" spans="16:27">
      <c r="P825" s="394">
        <f t="shared" ca="1" si="154"/>
        <v>260</v>
      </c>
      <c r="Q825" s="394">
        <f t="shared" ca="1" si="155"/>
        <v>40</v>
      </c>
      <c r="V825" s="470"/>
      <c r="W825" s="470"/>
      <c r="X825" s="470"/>
      <c r="Y825" s="470"/>
      <c r="AA825" s="400"/>
    </row>
    <row r="826" spans="16:27">
      <c r="P826" s="394">
        <f t="shared" ca="1" si="154"/>
        <v>260</v>
      </c>
      <c r="Q826" s="394">
        <f t="shared" ca="1" si="155"/>
        <v>40</v>
      </c>
      <c r="V826" s="470"/>
      <c r="W826" s="470"/>
      <c r="X826" s="470"/>
      <c r="Y826" s="470"/>
      <c r="AA826" s="400"/>
    </row>
    <row r="827" spans="16:27">
      <c r="P827" s="394">
        <f t="shared" ca="1" si="154"/>
        <v>260</v>
      </c>
      <c r="Q827" s="394">
        <f t="shared" ca="1" si="155"/>
        <v>40</v>
      </c>
      <c r="V827" s="470"/>
      <c r="W827" s="470"/>
      <c r="X827" s="470"/>
      <c r="Y827" s="470"/>
      <c r="AA827" s="400"/>
    </row>
    <row r="828" spans="16:27">
      <c r="P828" s="394">
        <f t="shared" ca="1" si="154"/>
        <v>270</v>
      </c>
      <c r="Q828" s="394">
        <f t="shared" ca="1" si="155"/>
        <v>30</v>
      </c>
      <c r="V828" s="470"/>
      <c r="W828" s="470"/>
      <c r="X828" s="470"/>
      <c r="Y828" s="470"/>
      <c r="AA828" s="400"/>
    </row>
    <row r="829" spans="16:27">
      <c r="P829" s="394">
        <f t="shared" ca="1" si="154"/>
        <v>260</v>
      </c>
      <c r="Q829" s="394">
        <f t="shared" ca="1" si="155"/>
        <v>40</v>
      </c>
      <c r="V829" s="470"/>
      <c r="W829" s="470"/>
      <c r="X829" s="470"/>
      <c r="Y829" s="470"/>
      <c r="AA829" s="400"/>
    </row>
    <row r="830" spans="16:27">
      <c r="P830" s="394">
        <f t="shared" ca="1" si="154"/>
        <v>270</v>
      </c>
      <c r="Q830" s="394">
        <f t="shared" ca="1" si="155"/>
        <v>40</v>
      </c>
      <c r="V830" s="470"/>
      <c r="W830" s="470"/>
      <c r="X830" s="470"/>
      <c r="Y830" s="470"/>
      <c r="AA830" s="400"/>
    </row>
    <row r="831" spans="16:27">
      <c r="P831" s="394">
        <f t="shared" ca="1" si="154"/>
        <v>260</v>
      </c>
      <c r="Q831" s="394">
        <f t="shared" ca="1" si="155"/>
        <v>40</v>
      </c>
      <c r="V831" s="470"/>
      <c r="W831" s="470"/>
      <c r="X831" s="470"/>
      <c r="Y831" s="470"/>
      <c r="AA831" s="400"/>
    </row>
    <row r="832" spans="16:27">
      <c r="P832" s="394">
        <f t="shared" ca="1" si="154"/>
        <v>260</v>
      </c>
      <c r="Q832" s="394">
        <f t="shared" ca="1" si="155"/>
        <v>30</v>
      </c>
      <c r="V832" s="470"/>
      <c r="W832" s="470"/>
      <c r="X832" s="470"/>
      <c r="Y832" s="470"/>
      <c r="AA832" s="400"/>
    </row>
    <row r="833" spans="16:27">
      <c r="P833" s="394">
        <f t="shared" ca="1" si="154"/>
        <v>250</v>
      </c>
      <c r="Q833" s="394">
        <f t="shared" ca="1" si="155"/>
        <v>40</v>
      </c>
      <c r="V833" s="470"/>
      <c r="W833" s="470"/>
      <c r="X833" s="470"/>
      <c r="Y833" s="470"/>
      <c r="AA833" s="400"/>
    </row>
    <row r="834" spans="16:27">
      <c r="P834" s="394">
        <f t="shared" ca="1" si="154"/>
        <v>270</v>
      </c>
      <c r="Q834" s="394">
        <f t="shared" ca="1" si="155"/>
        <v>40</v>
      </c>
      <c r="V834" s="470"/>
      <c r="W834" s="470"/>
      <c r="X834" s="470"/>
      <c r="Y834" s="470"/>
      <c r="AA834" s="400"/>
    </row>
    <row r="835" spans="16:27">
      <c r="P835" s="394">
        <f t="shared" ca="1" si="154"/>
        <v>260</v>
      </c>
      <c r="Q835" s="394">
        <f t="shared" ca="1" si="155"/>
        <v>40</v>
      </c>
      <c r="V835" s="470"/>
      <c r="W835" s="470"/>
      <c r="X835" s="470"/>
      <c r="Y835" s="470"/>
      <c r="AA835" s="400"/>
    </row>
    <row r="836" spans="16:27">
      <c r="P836" s="394">
        <f t="shared" ca="1" si="154"/>
        <v>250</v>
      </c>
      <c r="Q836" s="394">
        <f t="shared" ca="1" si="155"/>
        <v>40</v>
      </c>
      <c r="V836" s="470"/>
      <c r="W836" s="470"/>
      <c r="X836" s="470"/>
      <c r="Y836" s="470"/>
      <c r="AA836" s="400"/>
    </row>
    <row r="837" spans="16:27">
      <c r="P837" s="394">
        <f t="shared" ca="1" si="154"/>
        <v>250</v>
      </c>
      <c r="Q837" s="394">
        <f t="shared" ca="1" si="155"/>
        <v>40</v>
      </c>
      <c r="V837" s="470"/>
      <c r="W837" s="470"/>
      <c r="X837" s="470"/>
      <c r="Y837" s="470"/>
      <c r="AA837" s="400"/>
    </row>
    <row r="838" spans="16:27">
      <c r="P838" s="394">
        <f t="shared" ref="P838:P901" ca="1" si="156">ROUND((RAND()*(270-250)+250),-1)</f>
        <v>260</v>
      </c>
      <c r="Q838" s="394">
        <f t="shared" ref="Q838:Q901" ca="1" si="157">ROUND((RAND()*(45-30)+30),-1)</f>
        <v>40</v>
      </c>
      <c r="AA838" s="400"/>
    </row>
    <row r="839" spans="16:27">
      <c r="P839" s="394">
        <f t="shared" ca="1" si="156"/>
        <v>260</v>
      </c>
      <c r="Q839" s="394">
        <f t="shared" ca="1" si="157"/>
        <v>40</v>
      </c>
      <c r="AA839" s="400"/>
    </row>
    <row r="840" spans="16:27">
      <c r="P840" s="394">
        <f t="shared" ca="1" si="156"/>
        <v>260</v>
      </c>
      <c r="Q840" s="394">
        <f t="shared" ca="1" si="157"/>
        <v>40</v>
      </c>
      <c r="AA840" s="400"/>
    </row>
    <row r="841" spans="16:27">
      <c r="P841" s="394">
        <f t="shared" ca="1" si="156"/>
        <v>260</v>
      </c>
      <c r="Q841" s="394">
        <f t="shared" ca="1" si="157"/>
        <v>30</v>
      </c>
      <c r="AA841" s="400"/>
    </row>
    <row r="842" spans="16:27">
      <c r="P842" s="394">
        <f t="shared" ca="1" si="156"/>
        <v>250</v>
      </c>
      <c r="Q842" s="394">
        <f t="shared" ca="1" si="157"/>
        <v>40</v>
      </c>
      <c r="AA842" s="400"/>
    </row>
    <row r="843" spans="16:27">
      <c r="P843" s="394">
        <f t="shared" ca="1" si="156"/>
        <v>260</v>
      </c>
      <c r="Q843" s="394">
        <f t="shared" ca="1" si="157"/>
        <v>40</v>
      </c>
      <c r="AA843" s="400"/>
    </row>
    <row r="844" spans="16:27">
      <c r="P844" s="394">
        <f t="shared" ca="1" si="156"/>
        <v>260</v>
      </c>
      <c r="Q844" s="394">
        <f t="shared" ca="1" si="157"/>
        <v>40</v>
      </c>
      <c r="AA844" s="400"/>
    </row>
    <row r="845" spans="16:27">
      <c r="P845" s="394">
        <f t="shared" ca="1" si="156"/>
        <v>260</v>
      </c>
      <c r="Q845" s="394">
        <f t="shared" ca="1" si="157"/>
        <v>40</v>
      </c>
      <c r="AA845" s="400"/>
    </row>
    <row r="846" spans="16:27">
      <c r="P846" s="394">
        <f t="shared" ca="1" si="156"/>
        <v>260</v>
      </c>
      <c r="Q846" s="394">
        <f t="shared" ca="1" si="157"/>
        <v>30</v>
      </c>
      <c r="AA846" s="400"/>
    </row>
    <row r="847" spans="16:27">
      <c r="P847" s="394">
        <f t="shared" ca="1" si="156"/>
        <v>250</v>
      </c>
      <c r="Q847" s="394">
        <f t="shared" ca="1" si="157"/>
        <v>30</v>
      </c>
      <c r="AA847" s="400"/>
    </row>
    <row r="848" spans="16:27">
      <c r="P848" s="394">
        <f t="shared" ca="1" si="156"/>
        <v>270</v>
      </c>
      <c r="Q848" s="394">
        <f t="shared" ca="1" si="157"/>
        <v>40</v>
      </c>
      <c r="AA848" s="400"/>
    </row>
    <row r="849" spans="16:27">
      <c r="P849" s="394">
        <f t="shared" ca="1" si="156"/>
        <v>270</v>
      </c>
      <c r="Q849" s="394">
        <f t="shared" ca="1" si="157"/>
        <v>40</v>
      </c>
      <c r="AA849" s="400"/>
    </row>
    <row r="850" spans="16:27">
      <c r="P850" s="394">
        <f t="shared" ca="1" si="156"/>
        <v>260</v>
      </c>
      <c r="Q850" s="394">
        <f t="shared" ca="1" si="157"/>
        <v>40</v>
      </c>
      <c r="AA850" s="400"/>
    </row>
    <row r="851" spans="16:27">
      <c r="P851" s="394">
        <f t="shared" ca="1" si="156"/>
        <v>270</v>
      </c>
      <c r="Q851" s="394">
        <f t="shared" ca="1" si="157"/>
        <v>40</v>
      </c>
      <c r="AA851" s="400"/>
    </row>
    <row r="852" spans="16:27">
      <c r="P852" s="394">
        <f t="shared" ca="1" si="156"/>
        <v>270</v>
      </c>
      <c r="Q852" s="394">
        <f t="shared" ca="1" si="157"/>
        <v>40</v>
      </c>
      <c r="AA852" s="400"/>
    </row>
    <row r="853" spans="16:27">
      <c r="P853" s="394">
        <f t="shared" ca="1" si="156"/>
        <v>260</v>
      </c>
      <c r="Q853" s="394">
        <f t="shared" ca="1" si="157"/>
        <v>40</v>
      </c>
      <c r="AA853" s="400"/>
    </row>
    <row r="854" spans="16:27">
      <c r="P854" s="394">
        <f t="shared" ca="1" si="156"/>
        <v>250</v>
      </c>
      <c r="Q854" s="394">
        <f t="shared" ca="1" si="157"/>
        <v>40</v>
      </c>
      <c r="AA854" s="400"/>
    </row>
    <row r="855" spans="16:27">
      <c r="P855" s="394">
        <f t="shared" ca="1" si="156"/>
        <v>270</v>
      </c>
      <c r="Q855" s="394">
        <f t="shared" ca="1" si="157"/>
        <v>40</v>
      </c>
      <c r="AA855" s="400"/>
    </row>
    <row r="856" spans="16:27">
      <c r="P856" s="394">
        <f t="shared" ca="1" si="156"/>
        <v>250</v>
      </c>
      <c r="Q856" s="394">
        <f t="shared" ca="1" si="157"/>
        <v>40</v>
      </c>
      <c r="AA856" s="400"/>
    </row>
    <row r="857" spans="16:27">
      <c r="P857" s="394">
        <f t="shared" ca="1" si="156"/>
        <v>260</v>
      </c>
      <c r="Q857" s="394">
        <f t="shared" ca="1" si="157"/>
        <v>30</v>
      </c>
      <c r="AA857" s="400"/>
    </row>
    <row r="858" spans="16:27">
      <c r="P858" s="394">
        <f t="shared" ca="1" si="156"/>
        <v>250</v>
      </c>
      <c r="Q858" s="394">
        <f t="shared" ca="1" si="157"/>
        <v>30</v>
      </c>
      <c r="AA858" s="400"/>
    </row>
    <row r="859" spans="16:27">
      <c r="P859" s="394">
        <f t="shared" ca="1" si="156"/>
        <v>260</v>
      </c>
      <c r="Q859" s="394">
        <f t="shared" ca="1" si="157"/>
        <v>40</v>
      </c>
      <c r="AA859" s="400"/>
    </row>
    <row r="860" spans="16:27">
      <c r="P860" s="394">
        <f t="shared" ca="1" si="156"/>
        <v>270</v>
      </c>
      <c r="Q860" s="394">
        <f t="shared" ca="1" si="157"/>
        <v>30</v>
      </c>
      <c r="AA860" s="400"/>
    </row>
    <row r="861" spans="16:27">
      <c r="P861" s="394">
        <f t="shared" ca="1" si="156"/>
        <v>250</v>
      </c>
      <c r="Q861" s="394">
        <f t="shared" ca="1" si="157"/>
        <v>30</v>
      </c>
      <c r="AA861" s="400"/>
    </row>
    <row r="862" spans="16:27">
      <c r="P862" s="394">
        <f t="shared" ca="1" si="156"/>
        <v>270</v>
      </c>
      <c r="Q862" s="394">
        <f t="shared" ca="1" si="157"/>
        <v>30</v>
      </c>
      <c r="AA862" s="400"/>
    </row>
    <row r="863" spans="16:27">
      <c r="P863" s="394">
        <f t="shared" ca="1" si="156"/>
        <v>260</v>
      </c>
      <c r="Q863" s="394">
        <f t="shared" ca="1" si="157"/>
        <v>40</v>
      </c>
      <c r="AA863" s="400"/>
    </row>
    <row r="864" spans="16:27">
      <c r="P864" s="394">
        <f t="shared" ca="1" si="156"/>
        <v>250</v>
      </c>
      <c r="Q864" s="394">
        <f t="shared" ca="1" si="157"/>
        <v>30</v>
      </c>
      <c r="AA864" s="400"/>
    </row>
    <row r="865" spans="16:27">
      <c r="P865" s="394">
        <f t="shared" ca="1" si="156"/>
        <v>270</v>
      </c>
      <c r="Q865" s="394">
        <f t="shared" ca="1" si="157"/>
        <v>40</v>
      </c>
      <c r="AA865" s="400"/>
    </row>
    <row r="866" spans="16:27">
      <c r="P866" s="394">
        <f t="shared" ca="1" si="156"/>
        <v>260</v>
      </c>
      <c r="Q866" s="394">
        <f t="shared" ca="1" si="157"/>
        <v>40</v>
      </c>
      <c r="AA866" s="400"/>
    </row>
    <row r="867" spans="16:27">
      <c r="P867" s="394">
        <f t="shared" ca="1" si="156"/>
        <v>250</v>
      </c>
      <c r="Q867" s="394">
        <f t="shared" ca="1" si="157"/>
        <v>40</v>
      </c>
      <c r="AA867" s="400"/>
    </row>
    <row r="868" spans="16:27">
      <c r="P868" s="394">
        <f t="shared" ca="1" si="156"/>
        <v>260</v>
      </c>
      <c r="Q868" s="394">
        <f t="shared" ca="1" si="157"/>
        <v>40</v>
      </c>
      <c r="AA868" s="400"/>
    </row>
    <row r="869" spans="16:27">
      <c r="P869" s="394">
        <f t="shared" ca="1" si="156"/>
        <v>260</v>
      </c>
      <c r="Q869" s="394">
        <f t="shared" ca="1" si="157"/>
        <v>40</v>
      </c>
      <c r="AA869" s="400"/>
    </row>
    <row r="870" spans="16:27">
      <c r="P870" s="394">
        <f t="shared" ca="1" si="156"/>
        <v>260</v>
      </c>
      <c r="Q870" s="394">
        <f t="shared" ca="1" si="157"/>
        <v>40</v>
      </c>
      <c r="AA870" s="400"/>
    </row>
    <row r="871" spans="16:27">
      <c r="P871" s="394">
        <f t="shared" ca="1" si="156"/>
        <v>260</v>
      </c>
      <c r="Q871" s="394">
        <f t="shared" ca="1" si="157"/>
        <v>40</v>
      </c>
      <c r="AA871" s="400"/>
    </row>
    <row r="872" spans="16:27">
      <c r="P872" s="394">
        <f t="shared" ca="1" si="156"/>
        <v>260</v>
      </c>
      <c r="Q872" s="394">
        <f t="shared" ca="1" si="157"/>
        <v>30</v>
      </c>
      <c r="AA872" s="400"/>
    </row>
    <row r="873" spans="16:27">
      <c r="P873" s="394">
        <f t="shared" ca="1" si="156"/>
        <v>270</v>
      </c>
      <c r="Q873" s="394">
        <f t="shared" ca="1" si="157"/>
        <v>30</v>
      </c>
      <c r="AA873" s="400"/>
    </row>
    <row r="874" spans="16:27">
      <c r="P874" s="394">
        <f t="shared" ca="1" si="156"/>
        <v>260</v>
      </c>
      <c r="Q874" s="394">
        <f t="shared" ca="1" si="157"/>
        <v>40</v>
      </c>
      <c r="AA874" s="400"/>
    </row>
    <row r="875" spans="16:27">
      <c r="P875" s="394">
        <f t="shared" ca="1" si="156"/>
        <v>270</v>
      </c>
      <c r="Q875" s="394">
        <f t="shared" ca="1" si="157"/>
        <v>40</v>
      </c>
      <c r="AA875" s="400"/>
    </row>
    <row r="876" spans="16:27">
      <c r="P876" s="394">
        <f t="shared" ca="1" si="156"/>
        <v>250</v>
      </c>
      <c r="Q876" s="394">
        <f t="shared" ca="1" si="157"/>
        <v>40</v>
      </c>
      <c r="AA876" s="400"/>
    </row>
    <row r="877" spans="16:27">
      <c r="P877" s="394">
        <f t="shared" ca="1" si="156"/>
        <v>270</v>
      </c>
      <c r="Q877" s="394">
        <f t="shared" ca="1" si="157"/>
        <v>30</v>
      </c>
      <c r="AA877" s="400"/>
    </row>
    <row r="878" spans="16:27">
      <c r="P878" s="394">
        <f t="shared" ca="1" si="156"/>
        <v>250</v>
      </c>
      <c r="Q878" s="394">
        <f t="shared" ca="1" si="157"/>
        <v>40</v>
      </c>
      <c r="AA878" s="400"/>
    </row>
    <row r="879" spans="16:27">
      <c r="P879" s="394">
        <f t="shared" ca="1" si="156"/>
        <v>260</v>
      </c>
      <c r="Q879" s="394">
        <f t="shared" ca="1" si="157"/>
        <v>40</v>
      </c>
      <c r="AA879" s="400"/>
    </row>
    <row r="880" spans="16:27">
      <c r="P880" s="394">
        <f t="shared" ca="1" si="156"/>
        <v>260</v>
      </c>
      <c r="Q880" s="394">
        <f t="shared" ca="1" si="157"/>
        <v>30</v>
      </c>
      <c r="AA880" s="400"/>
    </row>
    <row r="881" spans="16:27">
      <c r="P881" s="394">
        <f t="shared" ca="1" si="156"/>
        <v>260</v>
      </c>
      <c r="Q881" s="394">
        <f t="shared" ca="1" si="157"/>
        <v>30</v>
      </c>
      <c r="AA881" s="400"/>
    </row>
    <row r="882" spans="16:27">
      <c r="P882" s="394">
        <f t="shared" ca="1" si="156"/>
        <v>260</v>
      </c>
      <c r="Q882" s="394">
        <f t="shared" ca="1" si="157"/>
        <v>40</v>
      </c>
      <c r="AA882" s="400"/>
    </row>
    <row r="883" spans="16:27">
      <c r="P883" s="394">
        <f t="shared" ca="1" si="156"/>
        <v>250</v>
      </c>
      <c r="Q883" s="394">
        <f t="shared" ca="1" si="157"/>
        <v>40</v>
      </c>
      <c r="AA883" s="400"/>
    </row>
    <row r="884" spans="16:27">
      <c r="P884" s="394">
        <f t="shared" ca="1" si="156"/>
        <v>250</v>
      </c>
      <c r="Q884" s="394">
        <f t="shared" ca="1" si="157"/>
        <v>30</v>
      </c>
      <c r="AA884" s="400"/>
    </row>
    <row r="885" spans="16:27">
      <c r="P885" s="394">
        <f t="shared" ca="1" si="156"/>
        <v>260</v>
      </c>
      <c r="Q885" s="394">
        <f t="shared" ca="1" si="157"/>
        <v>30</v>
      </c>
      <c r="AA885" s="400"/>
    </row>
    <row r="886" spans="16:27">
      <c r="P886" s="394">
        <f t="shared" ca="1" si="156"/>
        <v>250</v>
      </c>
      <c r="Q886" s="394">
        <f t="shared" ca="1" si="157"/>
        <v>30</v>
      </c>
      <c r="AA886" s="400"/>
    </row>
    <row r="887" spans="16:27">
      <c r="P887" s="394">
        <f t="shared" ca="1" si="156"/>
        <v>260</v>
      </c>
      <c r="Q887" s="394">
        <f t="shared" ca="1" si="157"/>
        <v>40</v>
      </c>
      <c r="AA887" s="400"/>
    </row>
    <row r="888" spans="16:27">
      <c r="P888" s="394">
        <f t="shared" ca="1" si="156"/>
        <v>250</v>
      </c>
      <c r="Q888" s="394">
        <f t="shared" ca="1" si="157"/>
        <v>40</v>
      </c>
      <c r="AA888" s="400"/>
    </row>
    <row r="889" spans="16:27">
      <c r="P889" s="394">
        <f t="shared" ca="1" si="156"/>
        <v>270</v>
      </c>
      <c r="Q889" s="394">
        <f t="shared" ca="1" si="157"/>
        <v>30</v>
      </c>
      <c r="AA889" s="400"/>
    </row>
    <row r="890" spans="16:27">
      <c r="P890" s="394">
        <f t="shared" ca="1" si="156"/>
        <v>260</v>
      </c>
      <c r="Q890" s="394">
        <f t="shared" ca="1" si="157"/>
        <v>40</v>
      </c>
      <c r="AA890" s="400"/>
    </row>
    <row r="891" spans="16:27">
      <c r="P891" s="394">
        <f t="shared" ca="1" si="156"/>
        <v>260</v>
      </c>
      <c r="Q891" s="394">
        <f t="shared" ca="1" si="157"/>
        <v>30</v>
      </c>
      <c r="AA891" s="400"/>
    </row>
    <row r="892" spans="16:27">
      <c r="P892" s="394">
        <f t="shared" ca="1" si="156"/>
        <v>260</v>
      </c>
      <c r="Q892" s="394">
        <f t="shared" ca="1" si="157"/>
        <v>30</v>
      </c>
      <c r="AA892" s="400"/>
    </row>
    <row r="893" spans="16:27">
      <c r="P893" s="394">
        <f t="shared" ca="1" si="156"/>
        <v>270</v>
      </c>
      <c r="Q893" s="394">
        <f t="shared" ca="1" si="157"/>
        <v>40</v>
      </c>
      <c r="AA893" s="400"/>
    </row>
    <row r="894" spans="16:27">
      <c r="P894" s="394">
        <f t="shared" ca="1" si="156"/>
        <v>260</v>
      </c>
      <c r="Q894" s="394">
        <f t="shared" ca="1" si="157"/>
        <v>40</v>
      </c>
      <c r="AA894" s="400"/>
    </row>
    <row r="895" spans="16:27">
      <c r="P895" s="394">
        <f t="shared" ca="1" si="156"/>
        <v>270</v>
      </c>
      <c r="Q895" s="394">
        <f t="shared" ca="1" si="157"/>
        <v>30</v>
      </c>
      <c r="AA895" s="400"/>
    </row>
    <row r="896" spans="16:27">
      <c r="P896" s="394">
        <f t="shared" ca="1" si="156"/>
        <v>260</v>
      </c>
      <c r="Q896" s="394">
        <f t="shared" ca="1" si="157"/>
        <v>40</v>
      </c>
      <c r="AA896" s="400"/>
    </row>
    <row r="897" spans="16:27">
      <c r="P897" s="394">
        <f t="shared" ca="1" si="156"/>
        <v>250</v>
      </c>
      <c r="Q897" s="394">
        <f t="shared" ca="1" si="157"/>
        <v>40</v>
      </c>
      <c r="AA897" s="400"/>
    </row>
    <row r="898" spans="16:27">
      <c r="P898" s="394">
        <f t="shared" ca="1" si="156"/>
        <v>250</v>
      </c>
      <c r="Q898" s="394">
        <f t="shared" ca="1" si="157"/>
        <v>40</v>
      </c>
      <c r="AA898" s="400"/>
    </row>
    <row r="899" spans="16:27">
      <c r="P899" s="394">
        <f t="shared" ca="1" si="156"/>
        <v>260</v>
      </c>
      <c r="Q899" s="394">
        <f t="shared" ca="1" si="157"/>
        <v>40</v>
      </c>
      <c r="AA899" s="400"/>
    </row>
    <row r="900" spans="16:27">
      <c r="P900" s="394">
        <f t="shared" ca="1" si="156"/>
        <v>250</v>
      </c>
      <c r="Q900" s="394">
        <f t="shared" ca="1" si="157"/>
        <v>40</v>
      </c>
      <c r="AA900" s="400"/>
    </row>
    <row r="901" spans="16:27">
      <c r="P901" s="394">
        <f t="shared" ca="1" si="156"/>
        <v>250</v>
      </c>
      <c r="Q901" s="394">
        <f t="shared" ca="1" si="157"/>
        <v>40</v>
      </c>
      <c r="AA901" s="400"/>
    </row>
    <row r="902" spans="16:27">
      <c r="P902" s="394">
        <f t="shared" ref="P902:P965" ca="1" si="158">ROUND((RAND()*(270-250)+250),-1)</f>
        <v>260</v>
      </c>
      <c r="Q902" s="394">
        <f t="shared" ref="Q902:Q965" ca="1" si="159">ROUND((RAND()*(45-30)+30),-1)</f>
        <v>40</v>
      </c>
      <c r="AA902" s="400"/>
    </row>
    <row r="903" spans="16:27">
      <c r="P903" s="394">
        <f t="shared" ca="1" si="158"/>
        <v>260</v>
      </c>
      <c r="Q903" s="394">
        <f t="shared" ca="1" si="159"/>
        <v>40</v>
      </c>
      <c r="AA903" s="400"/>
    </row>
    <row r="904" spans="16:27">
      <c r="P904" s="394">
        <f t="shared" ca="1" si="158"/>
        <v>270</v>
      </c>
      <c r="Q904" s="394">
        <f t="shared" ca="1" si="159"/>
        <v>40</v>
      </c>
      <c r="AA904" s="400"/>
    </row>
    <row r="905" spans="16:27">
      <c r="P905" s="394">
        <f t="shared" ca="1" si="158"/>
        <v>270</v>
      </c>
      <c r="Q905" s="394">
        <f t="shared" ca="1" si="159"/>
        <v>40</v>
      </c>
      <c r="AA905" s="400"/>
    </row>
    <row r="906" spans="16:27">
      <c r="P906" s="394">
        <f t="shared" ca="1" si="158"/>
        <v>260</v>
      </c>
      <c r="Q906" s="394">
        <f t="shared" ca="1" si="159"/>
        <v>30</v>
      </c>
      <c r="AA906" s="400"/>
    </row>
    <row r="907" spans="16:27">
      <c r="P907" s="394">
        <f t="shared" ca="1" si="158"/>
        <v>250</v>
      </c>
      <c r="Q907" s="394">
        <f t="shared" ca="1" si="159"/>
        <v>40</v>
      </c>
      <c r="AA907" s="400"/>
    </row>
    <row r="908" spans="16:27">
      <c r="P908" s="394">
        <f t="shared" ca="1" si="158"/>
        <v>260</v>
      </c>
      <c r="Q908" s="394">
        <f t="shared" ca="1" si="159"/>
        <v>40</v>
      </c>
      <c r="AA908" s="400"/>
    </row>
    <row r="909" spans="16:27">
      <c r="P909" s="394">
        <f t="shared" ca="1" si="158"/>
        <v>270</v>
      </c>
      <c r="Q909" s="394">
        <f t="shared" ca="1" si="159"/>
        <v>30</v>
      </c>
      <c r="AA909" s="400"/>
    </row>
    <row r="910" spans="16:27">
      <c r="P910" s="394">
        <f t="shared" ca="1" si="158"/>
        <v>250</v>
      </c>
      <c r="Q910" s="394">
        <f t="shared" ca="1" si="159"/>
        <v>40</v>
      </c>
      <c r="AA910" s="400"/>
    </row>
    <row r="911" spans="16:27">
      <c r="P911" s="394">
        <f t="shared" ca="1" si="158"/>
        <v>260</v>
      </c>
      <c r="Q911" s="394">
        <f t="shared" ca="1" si="159"/>
        <v>40</v>
      </c>
      <c r="AA911" s="400"/>
    </row>
    <row r="912" spans="16:27">
      <c r="P912" s="394">
        <f t="shared" ca="1" si="158"/>
        <v>260</v>
      </c>
      <c r="Q912" s="394">
        <f t="shared" ca="1" si="159"/>
        <v>40</v>
      </c>
      <c r="AA912" s="400"/>
    </row>
    <row r="913" spans="16:27">
      <c r="P913" s="394">
        <f t="shared" ca="1" si="158"/>
        <v>260</v>
      </c>
      <c r="Q913" s="394">
        <f t="shared" ca="1" si="159"/>
        <v>30</v>
      </c>
      <c r="AA913" s="400"/>
    </row>
    <row r="914" spans="16:27">
      <c r="P914" s="394">
        <f t="shared" ca="1" si="158"/>
        <v>260</v>
      </c>
      <c r="Q914" s="394">
        <f t="shared" ca="1" si="159"/>
        <v>40</v>
      </c>
      <c r="AA914" s="400"/>
    </row>
    <row r="915" spans="16:27">
      <c r="P915" s="394">
        <f t="shared" ca="1" si="158"/>
        <v>270</v>
      </c>
      <c r="Q915" s="394">
        <f t="shared" ca="1" si="159"/>
        <v>40</v>
      </c>
      <c r="AA915" s="400"/>
    </row>
    <row r="916" spans="16:27">
      <c r="P916" s="394">
        <f t="shared" ca="1" si="158"/>
        <v>260</v>
      </c>
      <c r="Q916" s="394">
        <f t="shared" ca="1" si="159"/>
        <v>30</v>
      </c>
      <c r="AA916" s="400"/>
    </row>
    <row r="917" spans="16:27">
      <c r="P917" s="394">
        <f t="shared" ca="1" si="158"/>
        <v>260</v>
      </c>
      <c r="Q917" s="394">
        <f t="shared" ca="1" si="159"/>
        <v>40</v>
      </c>
      <c r="AA917" s="400"/>
    </row>
    <row r="918" spans="16:27">
      <c r="P918" s="394">
        <f t="shared" ca="1" si="158"/>
        <v>250</v>
      </c>
      <c r="Q918" s="394">
        <f t="shared" ca="1" si="159"/>
        <v>30</v>
      </c>
      <c r="AA918" s="400"/>
    </row>
    <row r="919" spans="16:27">
      <c r="P919" s="394">
        <f t="shared" ca="1" si="158"/>
        <v>260</v>
      </c>
      <c r="Q919" s="394">
        <f t="shared" ca="1" si="159"/>
        <v>40</v>
      </c>
      <c r="AA919" s="400"/>
    </row>
    <row r="920" spans="16:27">
      <c r="P920" s="394">
        <f t="shared" ca="1" si="158"/>
        <v>260</v>
      </c>
      <c r="Q920" s="394">
        <f t="shared" ca="1" si="159"/>
        <v>40</v>
      </c>
      <c r="AA920" s="400"/>
    </row>
    <row r="921" spans="16:27">
      <c r="P921" s="394">
        <f t="shared" ca="1" si="158"/>
        <v>260</v>
      </c>
      <c r="Q921" s="394">
        <f t="shared" ca="1" si="159"/>
        <v>30</v>
      </c>
      <c r="AA921" s="400"/>
    </row>
    <row r="922" spans="16:27">
      <c r="P922" s="394">
        <f t="shared" ca="1" si="158"/>
        <v>270</v>
      </c>
      <c r="Q922" s="394">
        <f t="shared" ca="1" si="159"/>
        <v>40</v>
      </c>
      <c r="AA922" s="400"/>
    </row>
    <row r="923" spans="16:27">
      <c r="P923" s="394">
        <f t="shared" ca="1" si="158"/>
        <v>250</v>
      </c>
      <c r="Q923" s="394">
        <f t="shared" ca="1" si="159"/>
        <v>40</v>
      </c>
      <c r="AA923" s="400"/>
    </row>
    <row r="924" spans="16:27">
      <c r="P924" s="394">
        <f t="shared" ca="1" si="158"/>
        <v>260</v>
      </c>
      <c r="Q924" s="394">
        <f t="shared" ca="1" si="159"/>
        <v>40</v>
      </c>
      <c r="AA924" s="400"/>
    </row>
    <row r="925" spans="16:27">
      <c r="P925" s="394">
        <f t="shared" ca="1" si="158"/>
        <v>260</v>
      </c>
      <c r="Q925" s="394">
        <f t="shared" ca="1" si="159"/>
        <v>40</v>
      </c>
      <c r="AA925" s="400"/>
    </row>
    <row r="926" spans="16:27">
      <c r="P926" s="394">
        <f t="shared" ca="1" si="158"/>
        <v>260</v>
      </c>
      <c r="Q926" s="394">
        <f t="shared" ca="1" si="159"/>
        <v>40</v>
      </c>
      <c r="AA926" s="400"/>
    </row>
    <row r="927" spans="16:27">
      <c r="P927" s="394">
        <f t="shared" ca="1" si="158"/>
        <v>250</v>
      </c>
      <c r="Q927" s="394">
        <f t="shared" ca="1" si="159"/>
        <v>40</v>
      </c>
      <c r="AA927" s="400"/>
    </row>
    <row r="928" spans="16:27">
      <c r="P928" s="394">
        <f t="shared" ca="1" si="158"/>
        <v>260</v>
      </c>
      <c r="Q928" s="394">
        <f t="shared" ca="1" si="159"/>
        <v>40</v>
      </c>
      <c r="AA928" s="400"/>
    </row>
    <row r="929" spans="16:27">
      <c r="P929" s="394">
        <f t="shared" ca="1" si="158"/>
        <v>260</v>
      </c>
      <c r="Q929" s="394">
        <f t="shared" ca="1" si="159"/>
        <v>30</v>
      </c>
      <c r="AA929" s="400"/>
    </row>
    <row r="930" spans="16:27">
      <c r="P930" s="394">
        <f t="shared" ca="1" si="158"/>
        <v>270</v>
      </c>
      <c r="Q930" s="394">
        <f t="shared" ca="1" si="159"/>
        <v>30</v>
      </c>
      <c r="AA930" s="400"/>
    </row>
    <row r="931" spans="16:27">
      <c r="P931" s="394">
        <f t="shared" ca="1" si="158"/>
        <v>260</v>
      </c>
      <c r="Q931" s="394">
        <f t="shared" ca="1" si="159"/>
        <v>40</v>
      </c>
      <c r="AA931" s="400"/>
    </row>
    <row r="932" spans="16:27">
      <c r="P932" s="394">
        <f t="shared" ca="1" si="158"/>
        <v>250</v>
      </c>
      <c r="Q932" s="394">
        <f t="shared" ca="1" si="159"/>
        <v>40</v>
      </c>
      <c r="AA932" s="400"/>
    </row>
    <row r="933" spans="16:27">
      <c r="P933" s="394">
        <f t="shared" ca="1" si="158"/>
        <v>250</v>
      </c>
      <c r="Q933" s="394">
        <f t="shared" ca="1" si="159"/>
        <v>40</v>
      </c>
      <c r="AA933" s="400"/>
    </row>
    <row r="934" spans="16:27">
      <c r="P934" s="394">
        <f t="shared" ca="1" si="158"/>
        <v>270</v>
      </c>
      <c r="Q934" s="394">
        <f t="shared" ca="1" si="159"/>
        <v>40</v>
      </c>
      <c r="AA934" s="400"/>
    </row>
    <row r="935" spans="16:27">
      <c r="P935" s="394">
        <f t="shared" ca="1" si="158"/>
        <v>260</v>
      </c>
      <c r="Q935" s="394">
        <f t="shared" ca="1" si="159"/>
        <v>30</v>
      </c>
      <c r="AA935" s="400"/>
    </row>
    <row r="936" spans="16:27">
      <c r="P936" s="394">
        <f t="shared" ca="1" si="158"/>
        <v>270</v>
      </c>
      <c r="Q936" s="394">
        <f t="shared" ca="1" si="159"/>
        <v>40</v>
      </c>
      <c r="AA936" s="400"/>
    </row>
    <row r="937" spans="16:27">
      <c r="P937" s="394">
        <f t="shared" ca="1" si="158"/>
        <v>270</v>
      </c>
      <c r="Q937" s="394">
        <f t="shared" ca="1" si="159"/>
        <v>40</v>
      </c>
      <c r="AA937" s="400"/>
    </row>
    <row r="938" spans="16:27">
      <c r="P938" s="394">
        <f t="shared" ca="1" si="158"/>
        <v>260</v>
      </c>
      <c r="Q938" s="394">
        <f t="shared" ca="1" si="159"/>
        <v>40</v>
      </c>
      <c r="AA938" s="400"/>
    </row>
    <row r="939" spans="16:27">
      <c r="P939" s="394">
        <f t="shared" ca="1" si="158"/>
        <v>260</v>
      </c>
      <c r="Q939" s="394">
        <f t="shared" ca="1" si="159"/>
        <v>30</v>
      </c>
      <c r="AA939" s="400"/>
    </row>
    <row r="940" spans="16:27">
      <c r="P940" s="394">
        <f t="shared" ca="1" si="158"/>
        <v>250</v>
      </c>
      <c r="Q940" s="394">
        <f t="shared" ca="1" si="159"/>
        <v>30</v>
      </c>
      <c r="AA940" s="400"/>
    </row>
    <row r="941" spans="16:27">
      <c r="P941" s="394">
        <f t="shared" ca="1" si="158"/>
        <v>260</v>
      </c>
      <c r="Q941" s="394">
        <f t="shared" ca="1" si="159"/>
        <v>30</v>
      </c>
      <c r="AA941" s="400"/>
    </row>
    <row r="942" spans="16:27">
      <c r="P942" s="394">
        <f t="shared" ca="1" si="158"/>
        <v>260</v>
      </c>
      <c r="Q942" s="394">
        <f t="shared" ca="1" si="159"/>
        <v>40</v>
      </c>
      <c r="AA942" s="400"/>
    </row>
    <row r="943" spans="16:27">
      <c r="P943" s="394">
        <f t="shared" ca="1" si="158"/>
        <v>270</v>
      </c>
      <c r="Q943" s="394">
        <f t="shared" ca="1" si="159"/>
        <v>40</v>
      </c>
      <c r="AA943" s="400"/>
    </row>
    <row r="944" spans="16:27">
      <c r="P944" s="394">
        <f t="shared" ca="1" si="158"/>
        <v>260</v>
      </c>
      <c r="Q944" s="394">
        <f t="shared" ca="1" si="159"/>
        <v>30</v>
      </c>
      <c r="AA944" s="400"/>
    </row>
    <row r="945" spans="16:27">
      <c r="P945" s="394">
        <f t="shared" ca="1" si="158"/>
        <v>260</v>
      </c>
      <c r="Q945" s="394">
        <f t="shared" ca="1" si="159"/>
        <v>30</v>
      </c>
      <c r="AA945" s="400"/>
    </row>
    <row r="946" spans="16:27">
      <c r="P946" s="394">
        <f t="shared" ca="1" si="158"/>
        <v>260</v>
      </c>
      <c r="Q946" s="394">
        <f t="shared" ca="1" si="159"/>
        <v>30</v>
      </c>
      <c r="AA946" s="400"/>
    </row>
    <row r="947" spans="16:27">
      <c r="P947" s="394">
        <f t="shared" ca="1" si="158"/>
        <v>260</v>
      </c>
      <c r="Q947" s="394">
        <f t="shared" ca="1" si="159"/>
        <v>40</v>
      </c>
      <c r="AA947" s="400"/>
    </row>
    <row r="948" spans="16:27">
      <c r="P948" s="394">
        <f t="shared" ca="1" si="158"/>
        <v>270</v>
      </c>
      <c r="Q948" s="394">
        <f t="shared" ca="1" si="159"/>
        <v>40</v>
      </c>
      <c r="AA948" s="400"/>
    </row>
    <row r="949" spans="16:27">
      <c r="P949" s="394">
        <f t="shared" ca="1" si="158"/>
        <v>260</v>
      </c>
      <c r="Q949" s="394">
        <f t="shared" ca="1" si="159"/>
        <v>30</v>
      </c>
      <c r="AA949" s="400"/>
    </row>
    <row r="950" spans="16:27">
      <c r="P950" s="394">
        <f t="shared" ca="1" si="158"/>
        <v>250</v>
      </c>
      <c r="Q950" s="394">
        <f t="shared" ca="1" si="159"/>
        <v>40</v>
      </c>
      <c r="AA950" s="400"/>
    </row>
    <row r="951" spans="16:27">
      <c r="P951" s="394">
        <f t="shared" ca="1" si="158"/>
        <v>260</v>
      </c>
      <c r="Q951" s="394">
        <f t="shared" ca="1" si="159"/>
        <v>40</v>
      </c>
      <c r="AA951" s="400"/>
    </row>
    <row r="952" spans="16:27">
      <c r="P952" s="394">
        <f t="shared" ca="1" si="158"/>
        <v>250</v>
      </c>
      <c r="Q952" s="394">
        <f t="shared" ca="1" si="159"/>
        <v>30</v>
      </c>
      <c r="AA952" s="400"/>
    </row>
    <row r="953" spans="16:27">
      <c r="P953" s="394">
        <f t="shared" ca="1" si="158"/>
        <v>260</v>
      </c>
      <c r="Q953" s="394">
        <f t="shared" ca="1" si="159"/>
        <v>40</v>
      </c>
      <c r="AA953" s="400"/>
    </row>
    <row r="954" spans="16:27">
      <c r="P954" s="394">
        <f t="shared" ca="1" si="158"/>
        <v>260</v>
      </c>
      <c r="Q954" s="394">
        <f t="shared" ca="1" si="159"/>
        <v>40</v>
      </c>
      <c r="AA954" s="400"/>
    </row>
    <row r="955" spans="16:27">
      <c r="P955" s="394">
        <f t="shared" ca="1" si="158"/>
        <v>260</v>
      </c>
      <c r="Q955" s="394">
        <f t="shared" ca="1" si="159"/>
        <v>40</v>
      </c>
      <c r="AA955" s="400"/>
    </row>
    <row r="956" spans="16:27">
      <c r="P956" s="394">
        <f t="shared" ca="1" si="158"/>
        <v>250</v>
      </c>
      <c r="Q956" s="394">
        <f t="shared" ca="1" si="159"/>
        <v>30</v>
      </c>
      <c r="AA956" s="400"/>
    </row>
    <row r="957" spans="16:27">
      <c r="P957" s="394">
        <f t="shared" ca="1" si="158"/>
        <v>260</v>
      </c>
      <c r="Q957" s="394">
        <f t="shared" ca="1" si="159"/>
        <v>40</v>
      </c>
      <c r="AA957" s="400"/>
    </row>
    <row r="958" spans="16:27">
      <c r="P958" s="394">
        <f t="shared" ca="1" si="158"/>
        <v>250</v>
      </c>
      <c r="Q958" s="394">
        <f t="shared" ca="1" si="159"/>
        <v>30</v>
      </c>
      <c r="AA958" s="400"/>
    </row>
    <row r="959" spans="16:27">
      <c r="P959" s="394">
        <f t="shared" ca="1" si="158"/>
        <v>270</v>
      </c>
      <c r="Q959" s="394">
        <f t="shared" ca="1" si="159"/>
        <v>40</v>
      </c>
      <c r="AA959" s="400"/>
    </row>
    <row r="960" spans="16:27">
      <c r="P960" s="394">
        <f t="shared" ca="1" si="158"/>
        <v>260</v>
      </c>
      <c r="Q960" s="394">
        <f t="shared" ca="1" si="159"/>
        <v>40</v>
      </c>
      <c r="AA960" s="400"/>
    </row>
    <row r="961" spans="16:27">
      <c r="P961" s="394">
        <f t="shared" ca="1" si="158"/>
        <v>270</v>
      </c>
      <c r="Q961" s="394">
        <f t="shared" ca="1" si="159"/>
        <v>40</v>
      </c>
      <c r="AA961" s="400"/>
    </row>
    <row r="962" spans="16:27">
      <c r="P962" s="394">
        <f t="shared" ca="1" si="158"/>
        <v>260</v>
      </c>
      <c r="Q962" s="394">
        <f t="shared" ca="1" si="159"/>
        <v>40</v>
      </c>
      <c r="AA962" s="400"/>
    </row>
    <row r="963" spans="16:27">
      <c r="P963" s="394">
        <f t="shared" ca="1" si="158"/>
        <v>260</v>
      </c>
      <c r="Q963" s="394">
        <f t="shared" ca="1" si="159"/>
        <v>40</v>
      </c>
      <c r="AA963" s="400"/>
    </row>
    <row r="964" spans="16:27">
      <c r="P964" s="394">
        <f t="shared" ca="1" si="158"/>
        <v>250</v>
      </c>
      <c r="Q964" s="394">
        <f t="shared" ca="1" si="159"/>
        <v>40</v>
      </c>
      <c r="AA964" s="400"/>
    </row>
    <row r="965" spans="16:27">
      <c r="P965" s="394">
        <f t="shared" ca="1" si="158"/>
        <v>270</v>
      </c>
      <c r="Q965" s="394">
        <f t="shared" ca="1" si="159"/>
        <v>30</v>
      </c>
      <c r="AA965" s="400"/>
    </row>
    <row r="966" spans="16:27">
      <c r="P966" s="394">
        <f t="shared" ref="P966:P1029" ca="1" si="160">ROUND((RAND()*(270-250)+250),-1)</f>
        <v>250</v>
      </c>
      <c r="Q966" s="394">
        <f t="shared" ref="Q966:Q1029" ca="1" si="161">ROUND((RAND()*(45-30)+30),-1)</f>
        <v>40</v>
      </c>
      <c r="AA966" s="400"/>
    </row>
    <row r="967" spans="16:27">
      <c r="P967" s="394">
        <f t="shared" ca="1" si="160"/>
        <v>260</v>
      </c>
      <c r="Q967" s="394">
        <f t="shared" ca="1" si="161"/>
        <v>40</v>
      </c>
      <c r="AA967" s="400"/>
    </row>
    <row r="968" spans="16:27">
      <c r="P968" s="394">
        <f t="shared" ca="1" si="160"/>
        <v>260</v>
      </c>
      <c r="Q968" s="394">
        <f t="shared" ca="1" si="161"/>
        <v>40</v>
      </c>
      <c r="AA968" s="400"/>
    </row>
    <row r="969" spans="16:27">
      <c r="P969" s="394">
        <f t="shared" ca="1" si="160"/>
        <v>270</v>
      </c>
      <c r="Q969" s="394">
        <f t="shared" ca="1" si="161"/>
        <v>40</v>
      </c>
      <c r="AA969" s="400"/>
    </row>
    <row r="970" spans="16:27">
      <c r="P970" s="394">
        <f t="shared" ca="1" si="160"/>
        <v>270</v>
      </c>
      <c r="Q970" s="394">
        <f t="shared" ca="1" si="161"/>
        <v>30</v>
      </c>
      <c r="AA970" s="400"/>
    </row>
    <row r="971" spans="16:27">
      <c r="P971" s="394">
        <f t="shared" ca="1" si="160"/>
        <v>270</v>
      </c>
      <c r="Q971" s="394">
        <f t="shared" ca="1" si="161"/>
        <v>40</v>
      </c>
      <c r="AA971" s="400"/>
    </row>
    <row r="972" spans="16:27">
      <c r="P972" s="394">
        <f t="shared" ca="1" si="160"/>
        <v>270</v>
      </c>
      <c r="Q972" s="394">
        <f t="shared" ca="1" si="161"/>
        <v>30</v>
      </c>
      <c r="AA972" s="400"/>
    </row>
    <row r="973" spans="16:27">
      <c r="P973" s="394">
        <f t="shared" ca="1" si="160"/>
        <v>260</v>
      </c>
      <c r="Q973" s="394">
        <f t="shared" ca="1" si="161"/>
        <v>30</v>
      </c>
      <c r="AA973" s="400"/>
    </row>
    <row r="974" spans="16:27">
      <c r="P974" s="394">
        <f t="shared" ca="1" si="160"/>
        <v>260</v>
      </c>
      <c r="Q974" s="394">
        <f t="shared" ca="1" si="161"/>
        <v>30</v>
      </c>
      <c r="AA974" s="400"/>
    </row>
    <row r="975" spans="16:27">
      <c r="P975" s="394">
        <f t="shared" ca="1" si="160"/>
        <v>250</v>
      </c>
      <c r="Q975" s="394">
        <f t="shared" ca="1" si="161"/>
        <v>40</v>
      </c>
      <c r="AA975" s="400"/>
    </row>
    <row r="976" spans="16:27">
      <c r="P976" s="394">
        <f t="shared" ca="1" si="160"/>
        <v>250</v>
      </c>
      <c r="Q976" s="394">
        <f t="shared" ca="1" si="161"/>
        <v>30</v>
      </c>
      <c r="AA976" s="400"/>
    </row>
    <row r="977" spans="16:27">
      <c r="P977" s="394">
        <f t="shared" ca="1" si="160"/>
        <v>260</v>
      </c>
      <c r="Q977" s="394">
        <f t="shared" ca="1" si="161"/>
        <v>40</v>
      </c>
      <c r="AA977" s="400"/>
    </row>
    <row r="978" spans="16:27">
      <c r="P978" s="394">
        <f t="shared" ca="1" si="160"/>
        <v>250</v>
      </c>
      <c r="Q978" s="394">
        <f t="shared" ca="1" si="161"/>
        <v>40</v>
      </c>
      <c r="AA978" s="400"/>
    </row>
    <row r="979" spans="16:27">
      <c r="P979" s="394">
        <f t="shared" ca="1" si="160"/>
        <v>270</v>
      </c>
      <c r="Q979" s="394">
        <f t="shared" ca="1" si="161"/>
        <v>40</v>
      </c>
      <c r="AA979" s="400"/>
    </row>
    <row r="980" spans="16:27">
      <c r="P980" s="394">
        <f t="shared" ca="1" si="160"/>
        <v>260</v>
      </c>
      <c r="Q980" s="394">
        <f t="shared" ca="1" si="161"/>
        <v>40</v>
      </c>
      <c r="AA980" s="400"/>
    </row>
    <row r="981" spans="16:27">
      <c r="P981" s="394">
        <f t="shared" ca="1" si="160"/>
        <v>260</v>
      </c>
      <c r="Q981" s="394">
        <f t="shared" ca="1" si="161"/>
        <v>40</v>
      </c>
      <c r="AA981" s="400"/>
    </row>
    <row r="982" spans="16:27">
      <c r="P982" s="394">
        <f t="shared" ca="1" si="160"/>
        <v>260</v>
      </c>
      <c r="Q982" s="394">
        <f t="shared" ca="1" si="161"/>
        <v>30</v>
      </c>
      <c r="AA982" s="400"/>
    </row>
    <row r="983" spans="16:27">
      <c r="P983" s="394">
        <f t="shared" ca="1" si="160"/>
        <v>260</v>
      </c>
      <c r="Q983" s="394">
        <f t="shared" ca="1" si="161"/>
        <v>40</v>
      </c>
      <c r="AA983" s="400"/>
    </row>
    <row r="984" spans="16:27">
      <c r="P984" s="394">
        <f t="shared" ca="1" si="160"/>
        <v>250</v>
      </c>
      <c r="Q984" s="394">
        <f t="shared" ca="1" si="161"/>
        <v>40</v>
      </c>
      <c r="AA984" s="400"/>
    </row>
    <row r="985" spans="16:27">
      <c r="P985" s="394">
        <f t="shared" ca="1" si="160"/>
        <v>270</v>
      </c>
      <c r="Q985" s="394">
        <f t="shared" ca="1" si="161"/>
        <v>40</v>
      </c>
      <c r="AA985" s="400"/>
    </row>
    <row r="986" spans="16:27">
      <c r="P986" s="394">
        <f t="shared" ca="1" si="160"/>
        <v>260</v>
      </c>
      <c r="Q986" s="394">
        <f t="shared" ca="1" si="161"/>
        <v>40</v>
      </c>
      <c r="AA986" s="400"/>
    </row>
    <row r="987" spans="16:27">
      <c r="P987" s="394">
        <f t="shared" ca="1" si="160"/>
        <v>250</v>
      </c>
      <c r="Q987" s="394">
        <f t="shared" ca="1" si="161"/>
        <v>40</v>
      </c>
      <c r="AA987" s="400"/>
    </row>
    <row r="988" spans="16:27">
      <c r="P988" s="394">
        <f t="shared" ca="1" si="160"/>
        <v>260</v>
      </c>
      <c r="Q988" s="394">
        <f t="shared" ca="1" si="161"/>
        <v>40</v>
      </c>
      <c r="AA988" s="400"/>
    </row>
    <row r="989" spans="16:27">
      <c r="P989" s="394">
        <f t="shared" ca="1" si="160"/>
        <v>270</v>
      </c>
      <c r="Q989" s="394">
        <f t="shared" ca="1" si="161"/>
        <v>40</v>
      </c>
      <c r="AA989" s="400"/>
    </row>
    <row r="990" spans="16:27">
      <c r="P990" s="394">
        <f t="shared" ca="1" si="160"/>
        <v>260</v>
      </c>
      <c r="Q990" s="394">
        <f t="shared" ca="1" si="161"/>
        <v>40</v>
      </c>
      <c r="AA990" s="400"/>
    </row>
    <row r="991" spans="16:27">
      <c r="P991" s="394">
        <f t="shared" ca="1" si="160"/>
        <v>260</v>
      </c>
      <c r="Q991" s="394">
        <f t="shared" ca="1" si="161"/>
        <v>40</v>
      </c>
      <c r="AA991" s="400"/>
    </row>
    <row r="992" spans="16:27">
      <c r="P992" s="394">
        <f t="shared" ca="1" si="160"/>
        <v>260</v>
      </c>
      <c r="Q992" s="394">
        <f t="shared" ca="1" si="161"/>
        <v>40</v>
      </c>
      <c r="AA992" s="400"/>
    </row>
    <row r="993" spans="16:27">
      <c r="P993" s="394">
        <f t="shared" ca="1" si="160"/>
        <v>250</v>
      </c>
      <c r="Q993" s="394">
        <f t="shared" ca="1" si="161"/>
        <v>40</v>
      </c>
      <c r="AA993" s="400"/>
    </row>
    <row r="994" spans="16:27">
      <c r="P994" s="394">
        <f t="shared" ca="1" si="160"/>
        <v>260</v>
      </c>
      <c r="Q994" s="394">
        <f t="shared" ca="1" si="161"/>
        <v>30</v>
      </c>
      <c r="AA994" s="400"/>
    </row>
    <row r="995" spans="16:27">
      <c r="P995" s="394">
        <f t="shared" ca="1" si="160"/>
        <v>260</v>
      </c>
      <c r="Q995" s="394">
        <f t="shared" ca="1" si="161"/>
        <v>40</v>
      </c>
      <c r="AA995" s="400"/>
    </row>
    <row r="996" spans="16:27">
      <c r="P996" s="394">
        <f t="shared" ca="1" si="160"/>
        <v>250</v>
      </c>
      <c r="Q996" s="394">
        <f t="shared" ca="1" si="161"/>
        <v>40</v>
      </c>
      <c r="AA996" s="400"/>
    </row>
    <row r="997" spans="16:27">
      <c r="P997" s="394">
        <f t="shared" ca="1" si="160"/>
        <v>270</v>
      </c>
      <c r="Q997" s="394">
        <f t="shared" ca="1" si="161"/>
        <v>40</v>
      </c>
      <c r="AA997" s="400"/>
    </row>
    <row r="998" spans="16:27">
      <c r="P998" s="394">
        <f t="shared" ca="1" si="160"/>
        <v>250</v>
      </c>
      <c r="Q998" s="394">
        <f t="shared" ca="1" si="161"/>
        <v>30</v>
      </c>
      <c r="AA998" s="400"/>
    </row>
    <row r="999" spans="16:27">
      <c r="P999" s="394">
        <f t="shared" ca="1" si="160"/>
        <v>270</v>
      </c>
      <c r="Q999" s="394">
        <f t="shared" ca="1" si="161"/>
        <v>40</v>
      </c>
      <c r="AA999" s="400"/>
    </row>
    <row r="1000" spans="16:27">
      <c r="P1000" s="394">
        <f t="shared" ca="1" si="160"/>
        <v>250</v>
      </c>
      <c r="Q1000" s="394">
        <f t="shared" ca="1" si="161"/>
        <v>30</v>
      </c>
      <c r="AA1000" s="400"/>
    </row>
    <row r="1001" spans="16:27">
      <c r="P1001" s="394">
        <f t="shared" ca="1" si="160"/>
        <v>260</v>
      </c>
      <c r="Q1001" s="394">
        <f t="shared" ca="1" si="161"/>
        <v>40</v>
      </c>
      <c r="AA1001" s="400"/>
    </row>
    <row r="1002" spans="16:27">
      <c r="P1002" s="394">
        <f t="shared" ca="1" si="160"/>
        <v>250</v>
      </c>
      <c r="Q1002" s="394">
        <f t="shared" ca="1" si="161"/>
        <v>30</v>
      </c>
      <c r="AA1002" s="400"/>
    </row>
    <row r="1003" spans="16:27">
      <c r="P1003" s="394">
        <f t="shared" ca="1" si="160"/>
        <v>260</v>
      </c>
      <c r="Q1003" s="394">
        <f t="shared" ca="1" si="161"/>
        <v>40</v>
      </c>
      <c r="AA1003" s="400"/>
    </row>
    <row r="1004" spans="16:27">
      <c r="P1004" s="394">
        <f t="shared" ca="1" si="160"/>
        <v>260</v>
      </c>
      <c r="Q1004" s="394">
        <f t="shared" ca="1" si="161"/>
        <v>40</v>
      </c>
      <c r="AA1004" s="400"/>
    </row>
    <row r="1005" spans="16:27">
      <c r="P1005" s="394">
        <f t="shared" ca="1" si="160"/>
        <v>270</v>
      </c>
      <c r="Q1005" s="394">
        <f t="shared" ca="1" si="161"/>
        <v>30</v>
      </c>
      <c r="AA1005" s="400"/>
    </row>
    <row r="1006" spans="16:27">
      <c r="P1006" s="394">
        <f t="shared" ca="1" si="160"/>
        <v>270</v>
      </c>
      <c r="Q1006" s="394">
        <f t="shared" ca="1" si="161"/>
        <v>30</v>
      </c>
      <c r="AA1006" s="400"/>
    </row>
    <row r="1007" spans="16:27">
      <c r="P1007" s="394">
        <f t="shared" ca="1" si="160"/>
        <v>260</v>
      </c>
      <c r="Q1007" s="394">
        <f t="shared" ca="1" si="161"/>
        <v>40</v>
      </c>
      <c r="AA1007" s="400"/>
    </row>
    <row r="1008" spans="16:27">
      <c r="P1008" s="394">
        <f t="shared" ca="1" si="160"/>
        <v>270</v>
      </c>
      <c r="Q1008" s="394">
        <f t="shared" ca="1" si="161"/>
        <v>30</v>
      </c>
      <c r="AA1008" s="400"/>
    </row>
    <row r="1009" spans="16:27">
      <c r="P1009" s="394">
        <f t="shared" ca="1" si="160"/>
        <v>250</v>
      </c>
      <c r="Q1009" s="394">
        <f t="shared" ca="1" si="161"/>
        <v>40</v>
      </c>
      <c r="AA1009" s="400"/>
    </row>
    <row r="1010" spans="16:27">
      <c r="P1010" s="394">
        <f t="shared" ca="1" si="160"/>
        <v>270</v>
      </c>
      <c r="Q1010" s="394">
        <f t="shared" ca="1" si="161"/>
        <v>40</v>
      </c>
      <c r="AA1010" s="400"/>
    </row>
    <row r="1011" spans="16:27">
      <c r="P1011" s="394">
        <f t="shared" ca="1" si="160"/>
        <v>270</v>
      </c>
      <c r="Q1011" s="394">
        <f t="shared" ca="1" si="161"/>
        <v>40</v>
      </c>
      <c r="AA1011" s="400"/>
    </row>
    <row r="1012" spans="16:27">
      <c r="P1012" s="394">
        <f t="shared" ca="1" si="160"/>
        <v>260</v>
      </c>
      <c r="Q1012" s="394">
        <f t="shared" ca="1" si="161"/>
        <v>30</v>
      </c>
      <c r="AA1012" s="400"/>
    </row>
    <row r="1013" spans="16:27">
      <c r="P1013" s="394">
        <f t="shared" ca="1" si="160"/>
        <v>260</v>
      </c>
      <c r="Q1013" s="394">
        <f t="shared" ca="1" si="161"/>
        <v>40</v>
      </c>
      <c r="AA1013" s="400"/>
    </row>
    <row r="1014" spans="16:27">
      <c r="P1014" s="394">
        <f t="shared" ca="1" si="160"/>
        <v>260</v>
      </c>
      <c r="Q1014" s="394">
        <f t="shared" ca="1" si="161"/>
        <v>40</v>
      </c>
      <c r="AA1014" s="400"/>
    </row>
    <row r="1015" spans="16:27">
      <c r="P1015" s="394">
        <f t="shared" ca="1" si="160"/>
        <v>260</v>
      </c>
      <c r="Q1015" s="394">
        <f t="shared" ca="1" si="161"/>
        <v>40</v>
      </c>
      <c r="AA1015" s="400"/>
    </row>
    <row r="1016" spans="16:27">
      <c r="P1016" s="394">
        <f t="shared" ca="1" si="160"/>
        <v>260</v>
      </c>
      <c r="Q1016" s="394">
        <f t="shared" ca="1" si="161"/>
        <v>30</v>
      </c>
      <c r="AA1016" s="400"/>
    </row>
    <row r="1017" spans="16:27">
      <c r="P1017" s="394">
        <f t="shared" ca="1" si="160"/>
        <v>260</v>
      </c>
      <c r="Q1017" s="394">
        <f t="shared" ca="1" si="161"/>
        <v>40</v>
      </c>
      <c r="AA1017" s="400"/>
    </row>
    <row r="1018" spans="16:27">
      <c r="P1018" s="394">
        <f t="shared" ca="1" si="160"/>
        <v>260</v>
      </c>
      <c r="Q1018" s="394">
        <f t="shared" ca="1" si="161"/>
        <v>40</v>
      </c>
      <c r="AA1018" s="400"/>
    </row>
    <row r="1019" spans="16:27">
      <c r="P1019" s="394">
        <f t="shared" ca="1" si="160"/>
        <v>250</v>
      </c>
      <c r="Q1019" s="394">
        <f t="shared" ca="1" si="161"/>
        <v>30</v>
      </c>
      <c r="AA1019" s="400"/>
    </row>
    <row r="1020" spans="16:27">
      <c r="P1020" s="394">
        <f t="shared" ca="1" si="160"/>
        <v>260</v>
      </c>
      <c r="Q1020" s="394">
        <f t="shared" ca="1" si="161"/>
        <v>40</v>
      </c>
      <c r="AA1020" s="400"/>
    </row>
    <row r="1021" spans="16:27">
      <c r="P1021" s="394">
        <f t="shared" ca="1" si="160"/>
        <v>250</v>
      </c>
      <c r="Q1021" s="394">
        <f t="shared" ca="1" si="161"/>
        <v>30</v>
      </c>
      <c r="AA1021" s="400"/>
    </row>
    <row r="1022" spans="16:27">
      <c r="P1022" s="394">
        <f t="shared" ca="1" si="160"/>
        <v>270</v>
      </c>
      <c r="Q1022" s="394">
        <f t="shared" ca="1" si="161"/>
        <v>40</v>
      </c>
      <c r="AA1022" s="400"/>
    </row>
    <row r="1023" spans="16:27">
      <c r="P1023" s="394">
        <f t="shared" ca="1" si="160"/>
        <v>270</v>
      </c>
      <c r="Q1023" s="394">
        <f t="shared" ca="1" si="161"/>
        <v>40</v>
      </c>
      <c r="AA1023" s="400"/>
    </row>
    <row r="1024" spans="16:27">
      <c r="P1024" s="394">
        <f t="shared" ca="1" si="160"/>
        <v>250</v>
      </c>
      <c r="Q1024" s="394">
        <f t="shared" ca="1" si="161"/>
        <v>40</v>
      </c>
      <c r="AA1024" s="400"/>
    </row>
    <row r="1025" spans="16:27">
      <c r="P1025" s="394">
        <f t="shared" ca="1" si="160"/>
        <v>260</v>
      </c>
      <c r="Q1025" s="394">
        <f t="shared" ca="1" si="161"/>
        <v>30</v>
      </c>
      <c r="AA1025" s="400"/>
    </row>
    <row r="1026" spans="16:27">
      <c r="P1026" s="394">
        <f t="shared" ca="1" si="160"/>
        <v>260</v>
      </c>
      <c r="Q1026" s="394">
        <f t="shared" ca="1" si="161"/>
        <v>30</v>
      </c>
      <c r="AA1026" s="400"/>
    </row>
    <row r="1027" spans="16:27">
      <c r="P1027" s="394">
        <f t="shared" ca="1" si="160"/>
        <v>270</v>
      </c>
      <c r="Q1027" s="394">
        <f t="shared" ca="1" si="161"/>
        <v>30</v>
      </c>
      <c r="AA1027" s="400"/>
    </row>
    <row r="1028" spans="16:27">
      <c r="P1028" s="394">
        <f t="shared" ca="1" si="160"/>
        <v>270</v>
      </c>
      <c r="Q1028" s="394">
        <f t="shared" ca="1" si="161"/>
        <v>30</v>
      </c>
      <c r="AA1028" s="400"/>
    </row>
    <row r="1029" spans="16:27">
      <c r="P1029" s="394">
        <f t="shared" ca="1" si="160"/>
        <v>270</v>
      </c>
      <c r="Q1029" s="394">
        <f t="shared" ca="1" si="161"/>
        <v>40</v>
      </c>
      <c r="AA1029" s="400"/>
    </row>
    <row r="1030" spans="16:27">
      <c r="P1030" s="394">
        <f t="shared" ref="P1030:P1068" ca="1" si="162">ROUND((RAND()*(270-250)+250),-1)</f>
        <v>260</v>
      </c>
      <c r="Q1030" s="394">
        <f t="shared" ref="Q1030:Q1067" ca="1" si="163">ROUND((RAND()*(45-30)+30),-1)</f>
        <v>40</v>
      </c>
      <c r="AA1030" s="400"/>
    </row>
    <row r="1031" spans="16:27">
      <c r="P1031" s="394">
        <f t="shared" ca="1" si="162"/>
        <v>260</v>
      </c>
      <c r="Q1031" s="394">
        <f t="shared" ca="1" si="163"/>
        <v>40</v>
      </c>
      <c r="AA1031" s="400"/>
    </row>
    <row r="1032" spans="16:27">
      <c r="P1032" s="394">
        <f t="shared" ca="1" si="162"/>
        <v>260</v>
      </c>
      <c r="Q1032" s="394">
        <f t="shared" ca="1" si="163"/>
        <v>40</v>
      </c>
      <c r="AA1032" s="400"/>
    </row>
    <row r="1033" spans="16:27">
      <c r="P1033" s="394">
        <f t="shared" ca="1" si="162"/>
        <v>270</v>
      </c>
      <c r="Q1033" s="394">
        <f t="shared" ca="1" si="163"/>
        <v>30</v>
      </c>
      <c r="AA1033" s="400"/>
    </row>
    <row r="1034" spans="16:27">
      <c r="P1034" s="394">
        <f t="shared" ca="1" si="162"/>
        <v>250</v>
      </c>
      <c r="Q1034" s="394">
        <f t="shared" ca="1" si="163"/>
        <v>40</v>
      </c>
      <c r="AA1034" s="400"/>
    </row>
    <row r="1035" spans="16:27">
      <c r="P1035" s="394">
        <f t="shared" ca="1" si="162"/>
        <v>270</v>
      </c>
      <c r="Q1035" s="394">
        <f t="shared" ca="1" si="163"/>
        <v>40</v>
      </c>
      <c r="AA1035" s="400"/>
    </row>
    <row r="1036" spans="16:27">
      <c r="P1036" s="394">
        <f t="shared" ca="1" si="162"/>
        <v>270</v>
      </c>
      <c r="Q1036" s="394">
        <f t="shared" ca="1" si="163"/>
        <v>30</v>
      </c>
      <c r="AA1036" s="400"/>
    </row>
    <row r="1037" spans="16:27">
      <c r="P1037" s="394">
        <f t="shared" ca="1" si="162"/>
        <v>260</v>
      </c>
      <c r="Q1037" s="394">
        <f t="shared" ca="1" si="163"/>
        <v>40</v>
      </c>
      <c r="AA1037" s="400"/>
    </row>
    <row r="1038" spans="16:27">
      <c r="P1038" s="394">
        <f t="shared" ca="1" si="162"/>
        <v>270</v>
      </c>
      <c r="Q1038" s="394">
        <f t="shared" ca="1" si="163"/>
        <v>40</v>
      </c>
      <c r="AA1038" s="400"/>
    </row>
    <row r="1039" spans="16:27">
      <c r="P1039" s="394">
        <f t="shared" ca="1" si="162"/>
        <v>270</v>
      </c>
      <c r="Q1039" s="394">
        <f t="shared" ca="1" si="163"/>
        <v>40</v>
      </c>
      <c r="AA1039" s="400"/>
    </row>
    <row r="1040" spans="16:27">
      <c r="P1040" s="394">
        <f t="shared" ca="1" si="162"/>
        <v>260</v>
      </c>
      <c r="Q1040" s="394">
        <f t="shared" ca="1" si="163"/>
        <v>30</v>
      </c>
      <c r="AA1040" s="400"/>
    </row>
    <row r="1041" spans="16:27">
      <c r="P1041" s="394">
        <f t="shared" ca="1" si="162"/>
        <v>250</v>
      </c>
      <c r="Q1041" s="394">
        <f t="shared" ca="1" si="163"/>
        <v>30</v>
      </c>
      <c r="AA1041" s="400"/>
    </row>
    <row r="1042" spans="16:27">
      <c r="P1042" s="394">
        <f t="shared" ca="1" si="162"/>
        <v>270</v>
      </c>
      <c r="Q1042" s="394">
        <f t="shared" ca="1" si="163"/>
        <v>30</v>
      </c>
      <c r="AA1042" s="400"/>
    </row>
    <row r="1043" spans="16:27">
      <c r="P1043" s="394">
        <f t="shared" ca="1" si="162"/>
        <v>250</v>
      </c>
      <c r="Q1043" s="394">
        <f t="shared" ca="1" si="163"/>
        <v>40</v>
      </c>
      <c r="AA1043" s="400"/>
    </row>
    <row r="1044" spans="16:27">
      <c r="P1044" s="394">
        <f t="shared" ca="1" si="162"/>
        <v>260</v>
      </c>
      <c r="Q1044" s="394">
        <f t="shared" ca="1" si="163"/>
        <v>40</v>
      </c>
      <c r="AA1044" s="400"/>
    </row>
    <row r="1045" spans="16:27">
      <c r="P1045" s="394">
        <f t="shared" ca="1" si="162"/>
        <v>260</v>
      </c>
      <c r="Q1045" s="394">
        <f t="shared" ca="1" si="163"/>
        <v>30</v>
      </c>
      <c r="AA1045" s="400"/>
    </row>
    <row r="1046" spans="16:27">
      <c r="P1046" s="394">
        <f t="shared" ca="1" si="162"/>
        <v>250</v>
      </c>
      <c r="Q1046" s="394">
        <f t="shared" ca="1" si="163"/>
        <v>30</v>
      </c>
      <c r="AA1046" s="400"/>
    </row>
    <row r="1047" spans="16:27">
      <c r="P1047" s="394">
        <f t="shared" ca="1" si="162"/>
        <v>260</v>
      </c>
      <c r="Q1047" s="394">
        <f t="shared" ca="1" si="163"/>
        <v>40</v>
      </c>
      <c r="AA1047" s="400"/>
    </row>
    <row r="1048" spans="16:27">
      <c r="P1048" s="394">
        <f t="shared" ca="1" si="162"/>
        <v>260</v>
      </c>
      <c r="Q1048" s="394">
        <f t="shared" ca="1" si="163"/>
        <v>30</v>
      </c>
      <c r="AA1048" s="400"/>
    </row>
    <row r="1049" spans="16:27">
      <c r="P1049" s="394">
        <f t="shared" ca="1" si="162"/>
        <v>260</v>
      </c>
      <c r="Q1049" s="394">
        <f t="shared" ca="1" si="163"/>
        <v>40</v>
      </c>
      <c r="AA1049" s="400"/>
    </row>
    <row r="1050" spans="16:27">
      <c r="P1050" s="394">
        <f t="shared" ca="1" si="162"/>
        <v>270</v>
      </c>
      <c r="Q1050" s="394">
        <f t="shared" ca="1" si="163"/>
        <v>30</v>
      </c>
      <c r="AA1050" s="400"/>
    </row>
    <row r="1051" spans="16:27">
      <c r="P1051" s="394">
        <f t="shared" ca="1" si="162"/>
        <v>250</v>
      </c>
      <c r="Q1051" s="394">
        <f t="shared" ca="1" si="163"/>
        <v>40</v>
      </c>
      <c r="AA1051" s="400"/>
    </row>
    <row r="1052" spans="16:27">
      <c r="P1052" s="394">
        <f t="shared" ca="1" si="162"/>
        <v>260</v>
      </c>
      <c r="Q1052" s="394">
        <f t="shared" ca="1" si="163"/>
        <v>40</v>
      </c>
      <c r="AA1052" s="400"/>
    </row>
    <row r="1053" spans="16:27">
      <c r="P1053" s="394">
        <f t="shared" ca="1" si="162"/>
        <v>260</v>
      </c>
      <c r="Q1053" s="394">
        <f t="shared" ca="1" si="163"/>
        <v>40</v>
      </c>
      <c r="AA1053" s="400"/>
    </row>
    <row r="1054" spans="16:27">
      <c r="P1054" s="394">
        <f t="shared" ca="1" si="162"/>
        <v>270</v>
      </c>
      <c r="Q1054" s="394">
        <f t="shared" ca="1" si="163"/>
        <v>40</v>
      </c>
      <c r="AA1054" s="400"/>
    </row>
    <row r="1055" spans="16:27">
      <c r="P1055" s="394">
        <f t="shared" ca="1" si="162"/>
        <v>250</v>
      </c>
      <c r="Q1055" s="394">
        <f t="shared" ca="1" si="163"/>
        <v>40</v>
      </c>
      <c r="AA1055" s="400"/>
    </row>
    <row r="1056" spans="16:27">
      <c r="P1056" s="394">
        <f t="shared" ca="1" si="162"/>
        <v>270</v>
      </c>
      <c r="Q1056" s="394">
        <f t="shared" ca="1" si="163"/>
        <v>40</v>
      </c>
      <c r="AA1056" s="400"/>
    </row>
    <row r="1057" spans="1:29">
      <c r="P1057" s="394">
        <f t="shared" ca="1" si="162"/>
        <v>270</v>
      </c>
      <c r="Q1057" s="394">
        <f t="shared" ca="1" si="163"/>
        <v>40</v>
      </c>
      <c r="AA1057" s="400"/>
    </row>
    <row r="1058" spans="1:29">
      <c r="P1058" s="394">
        <f t="shared" ca="1" si="162"/>
        <v>260</v>
      </c>
      <c r="Q1058" s="394">
        <f t="shared" ca="1" si="163"/>
        <v>30</v>
      </c>
      <c r="AA1058" s="400"/>
    </row>
    <row r="1059" spans="1:29">
      <c r="P1059" s="394">
        <f t="shared" ca="1" si="162"/>
        <v>260</v>
      </c>
      <c r="Q1059" s="394">
        <f t="shared" ca="1" si="163"/>
        <v>40</v>
      </c>
      <c r="AA1059" s="400"/>
    </row>
    <row r="1060" spans="1:29">
      <c r="P1060" s="394">
        <f t="shared" ca="1" si="162"/>
        <v>260</v>
      </c>
      <c r="Q1060" s="394">
        <f t="shared" ca="1" si="163"/>
        <v>30</v>
      </c>
      <c r="AA1060" s="400"/>
    </row>
    <row r="1061" spans="1:29">
      <c r="P1061" s="394">
        <f t="shared" ca="1" si="162"/>
        <v>260</v>
      </c>
      <c r="Q1061" s="394">
        <f t="shared" ca="1" si="163"/>
        <v>40</v>
      </c>
      <c r="AA1061" s="400"/>
    </row>
    <row r="1062" spans="1:29">
      <c r="P1062" s="394">
        <f t="shared" ca="1" si="162"/>
        <v>270</v>
      </c>
      <c r="Q1062" s="394">
        <f t="shared" ca="1" si="163"/>
        <v>30</v>
      </c>
      <c r="AA1062" s="400"/>
    </row>
    <row r="1063" spans="1:29" s="489" customFormat="1">
      <c r="A1063" s="395"/>
      <c r="B1063" s="395"/>
      <c r="C1063" s="394"/>
      <c r="D1063" s="398"/>
      <c r="E1063" s="398"/>
      <c r="F1063" s="395"/>
      <c r="G1063" s="395"/>
      <c r="H1063" s="395"/>
      <c r="I1063" s="395"/>
      <c r="J1063" s="395"/>
      <c r="K1063" s="395"/>
      <c r="L1063" s="395"/>
      <c r="M1063" s="395"/>
      <c r="N1063" s="395"/>
      <c r="O1063" s="395"/>
      <c r="P1063" s="394">
        <f t="shared" ca="1" si="162"/>
        <v>260</v>
      </c>
      <c r="Q1063" s="394">
        <f t="shared" ca="1" si="163"/>
        <v>30</v>
      </c>
      <c r="S1063" s="394"/>
      <c r="T1063" s="395"/>
      <c r="U1063" s="395"/>
      <c r="V1063" s="395"/>
      <c r="W1063" s="395"/>
      <c r="X1063" s="395"/>
      <c r="Y1063" s="395"/>
      <c r="Z1063" s="395"/>
      <c r="AA1063" s="395"/>
      <c r="AB1063" s="395"/>
      <c r="AC1063" s="395"/>
    </row>
    <row r="1064" spans="1:29" s="489" customFormat="1">
      <c r="A1064" s="395"/>
      <c r="B1064" s="395"/>
      <c r="C1064" s="394"/>
      <c r="D1064" s="398"/>
      <c r="E1064" s="398"/>
      <c r="F1064" s="395"/>
      <c r="G1064" s="395"/>
      <c r="H1064" s="395"/>
      <c r="I1064" s="395"/>
      <c r="J1064" s="395"/>
      <c r="K1064" s="395"/>
      <c r="L1064" s="395"/>
      <c r="M1064" s="395"/>
      <c r="N1064" s="395"/>
      <c r="O1064" s="395"/>
      <c r="P1064" s="394">
        <f t="shared" ca="1" si="162"/>
        <v>250</v>
      </c>
      <c r="Q1064" s="394">
        <f t="shared" ca="1" si="163"/>
        <v>30</v>
      </c>
      <c r="S1064" s="394"/>
      <c r="T1064" s="395"/>
      <c r="U1064" s="395"/>
      <c r="V1064" s="395"/>
      <c r="W1064" s="395"/>
      <c r="X1064" s="395"/>
      <c r="Y1064" s="395"/>
      <c r="Z1064" s="395"/>
      <c r="AA1064" s="395"/>
      <c r="AB1064" s="395"/>
      <c r="AC1064" s="395"/>
    </row>
    <row r="1065" spans="1:29" s="489" customFormat="1">
      <c r="A1065" s="395"/>
      <c r="B1065" s="395"/>
      <c r="C1065" s="394"/>
      <c r="D1065" s="398"/>
      <c r="E1065" s="398"/>
      <c r="F1065" s="395"/>
      <c r="G1065" s="395"/>
      <c r="H1065" s="395"/>
      <c r="I1065" s="395"/>
      <c r="J1065" s="395"/>
      <c r="K1065" s="395"/>
      <c r="L1065" s="395"/>
      <c r="M1065" s="395"/>
      <c r="N1065" s="395"/>
      <c r="O1065" s="395"/>
      <c r="P1065" s="394">
        <f t="shared" ca="1" si="162"/>
        <v>260</v>
      </c>
      <c r="Q1065" s="394">
        <f t="shared" ca="1" si="163"/>
        <v>40</v>
      </c>
      <c r="S1065" s="394"/>
      <c r="T1065" s="395"/>
      <c r="U1065" s="395"/>
      <c r="V1065" s="395"/>
      <c r="W1065" s="395"/>
      <c r="X1065" s="395"/>
      <c r="Y1065" s="395"/>
      <c r="Z1065" s="395"/>
      <c r="AA1065" s="395"/>
      <c r="AB1065" s="395"/>
      <c r="AC1065" s="395"/>
    </row>
    <row r="1066" spans="1:29" s="489" customFormat="1">
      <c r="A1066" s="395"/>
      <c r="B1066" s="395"/>
      <c r="C1066" s="394"/>
      <c r="D1066" s="398"/>
      <c r="E1066" s="398"/>
      <c r="F1066" s="395"/>
      <c r="G1066" s="395"/>
      <c r="H1066" s="395"/>
      <c r="I1066" s="395"/>
      <c r="J1066" s="395"/>
      <c r="K1066" s="395"/>
      <c r="L1066" s="395"/>
      <c r="M1066" s="395"/>
      <c r="N1066" s="395"/>
      <c r="O1066" s="395"/>
      <c r="P1066" s="394">
        <f t="shared" ca="1" si="162"/>
        <v>260</v>
      </c>
      <c r="Q1066" s="394">
        <f t="shared" ca="1" si="163"/>
        <v>40</v>
      </c>
      <c r="S1066" s="394"/>
      <c r="T1066" s="395"/>
      <c r="U1066" s="395"/>
      <c r="V1066" s="395"/>
      <c r="W1066" s="395"/>
      <c r="X1066" s="395"/>
      <c r="Y1066" s="395"/>
      <c r="Z1066" s="395"/>
      <c r="AA1066" s="395"/>
      <c r="AB1066" s="395"/>
      <c r="AC1066" s="395"/>
    </row>
    <row r="1067" spans="1:29" s="489" customFormat="1">
      <c r="A1067" s="395"/>
      <c r="B1067" s="395"/>
      <c r="C1067" s="394"/>
      <c r="D1067" s="398"/>
      <c r="E1067" s="398"/>
      <c r="F1067" s="395"/>
      <c r="G1067" s="395"/>
      <c r="H1067" s="395"/>
      <c r="I1067" s="395"/>
      <c r="J1067" s="395"/>
      <c r="K1067" s="395"/>
      <c r="L1067" s="395"/>
      <c r="M1067" s="395"/>
      <c r="N1067" s="395"/>
      <c r="O1067" s="395"/>
      <c r="P1067" s="394">
        <f t="shared" ca="1" si="162"/>
        <v>250</v>
      </c>
      <c r="Q1067" s="394">
        <f t="shared" ca="1" si="163"/>
        <v>40</v>
      </c>
      <c r="S1067" s="394"/>
      <c r="T1067" s="395"/>
      <c r="U1067" s="395"/>
      <c r="V1067" s="395"/>
      <c r="W1067" s="395"/>
      <c r="X1067" s="395"/>
      <c r="Y1067" s="395"/>
      <c r="Z1067" s="395"/>
      <c r="AA1067" s="395"/>
      <c r="AB1067" s="395"/>
      <c r="AC1067" s="395"/>
    </row>
    <row r="1068" spans="1:29" s="489" customFormat="1">
      <c r="A1068" s="395"/>
      <c r="B1068" s="395"/>
      <c r="C1068" s="394"/>
      <c r="D1068" s="398"/>
      <c r="E1068" s="398"/>
      <c r="F1068" s="395"/>
      <c r="G1068" s="395"/>
      <c r="H1068" s="395"/>
      <c r="I1068" s="395"/>
      <c r="J1068" s="395"/>
      <c r="K1068" s="395"/>
      <c r="L1068" s="395"/>
      <c r="M1068" s="395"/>
      <c r="N1068" s="395"/>
      <c r="O1068" s="395"/>
      <c r="P1068" s="394">
        <f t="shared" ca="1" si="162"/>
        <v>250</v>
      </c>
      <c r="Q1068" s="394"/>
      <c r="S1068" s="394"/>
      <c r="T1068" s="395"/>
      <c r="U1068" s="395"/>
      <c r="V1068" s="395"/>
      <c r="W1068" s="395"/>
      <c r="X1068" s="395"/>
      <c r="Y1068" s="395"/>
      <c r="Z1068" s="395"/>
      <c r="AA1068" s="395"/>
      <c r="AB1068" s="395"/>
      <c r="AC1068" s="395"/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527:H527"/>
    <mergeCell ref="I527:O527"/>
    <mergeCell ref="A528:H536"/>
    <mergeCell ref="I528:O536"/>
    <mergeCell ref="B464:B500"/>
    <mergeCell ref="B501:B515"/>
    <mergeCell ref="A523:C523"/>
    <mergeCell ref="F523:G523"/>
    <mergeCell ref="A525:H526"/>
    <mergeCell ref="I525:O52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1D455-C405-4263-BD07-39548EFC70DF}">
  <sheetPr codeName="Sheet14">
    <tabColor rgb="FF00B0F0"/>
  </sheetPr>
  <dimension ref="A1:AC746"/>
  <sheetViews>
    <sheetView tabSelected="1" view="pageBreakPreview" topLeftCell="A14" zoomScaleSheetLayoutView="100" workbookViewId="0">
      <selection activeCell="I17" sqref="I17:J200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2"/>
      <c r="B1" s="552"/>
      <c r="C1" s="552"/>
      <c r="D1" s="552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388"/>
      <c r="Q1" s="388"/>
      <c r="R1" s="487"/>
      <c r="S1" s="388"/>
    </row>
    <row r="2" spans="1:28" s="390" customFormat="1" ht="30" customHeight="1">
      <c r="A2" s="553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472"/>
      <c r="Q2" s="472"/>
      <c r="R2" s="488"/>
      <c r="S2" s="472"/>
    </row>
    <row r="3" spans="1:28" s="390" customFormat="1" ht="30" customHeight="1">
      <c r="A3" s="553"/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472"/>
      <c r="Q3" s="472"/>
      <c r="R3" s="488"/>
      <c r="S3" s="472"/>
    </row>
    <row r="4" spans="1:28" s="390" customFormat="1" ht="49.5" customHeight="1">
      <c r="A4" s="553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>
        <v>90</v>
      </c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4" t="s">
        <v>460</v>
      </c>
      <c r="B6" s="554"/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R6" s="490"/>
    </row>
    <row r="7" spans="1:28" s="396" customFormat="1" ht="24" customHeight="1">
      <c r="A7" s="554" t="s">
        <v>461</v>
      </c>
      <c r="B7" s="554"/>
      <c r="C7" s="554"/>
      <c r="D7" s="554"/>
      <c r="E7" s="554"/>
      <c r="F7" s="554"/>
      <c r="G7" s="554"/>
      <c r="H7" s="554"/>
      <c r="I7" s="554"/>
      <c r="J7" s="554"/>
      <c r="K7" s="554"/>
      <c r="L7" s="554"/>
      <c r="M7" s="554"/>
      <c r="N7" s="554"/>
      <c r="O7" s="55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5">
        <v>46090</v>
      </c>
      <c r="F8" s="555"/>
      <c r="G8" s="331"/>
      <c r="H8" s="474">
        <v>90</v>
      </c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>
        <v>90</v>
      </c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>
        <v>90</v>
      </c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>
        <v>90</v>
      </c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>
        <v>90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>
        <v>90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>
        <v>90</v>
      </c>
    </row>
    <row r="15" spans="1:28" s="400" customFormat="1" ht="48.75" customHeight="1" thickTop="1">
      <c r="A15" s="556" t="s">
        <v>462</v>
      </c>
      <c r="B15" s="558" t="s">
        <v>185</v>
      </c>
      <c r="C15" s="560" t="s">
        <v>434</v>
      </c>
      <c r="D15" s="562" t="s">
        <v>463</v>
      </c>
      <c r="E15" s="562"/>
      <c r="F15" s="562" t="s">
        <v>464</v>
      </c>
      <c r="G15" s="562" t="s">
        <v>465</v>
      </c>
      <c r="H15" s="564" t="s">
        <v>466</v>
      </c>
      <c r="I15" s="566" t="s">
        <v>467</v>
      </c>
      <c r="J15" s="567"/>
      <c r="K15" s="568"/>
      <c r="L15" s="569" t="s">
        <v>468</v>
      </c>
      <c r="M15" s="566" t="s">
        <v>469</v>
      </c>
      <c r="N15" s="567"/>
      <c r="O15" s="57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7"/>
      <c r="B16" s="559"/>
      <c r="C16" s="561"/>
      <c r="D16" s="473" t="s">
        <v>436</v>
      </c>
      <c r="E16" s="473" t="s">
        <v>437</v>
      </c>
      <c r="F16" s="563"/>
      <c r="G16" s="563"/>
      <c r="H16" s="565"/>
      <c r="I16" s="401" t="s">
        <v>472</v>
      </c>
      <c r="J16" s="401" t="s">
        <v>473</v>
      </c>
      <c r="K16" s="476" t="s">
        <v>474</v>
      </c>
      <c r="L16" s="570"/>
      <c r="M16" s="401" t="s">
        <v>472</v>
      </c>
      <c r="N16" s="401" t="s">
        <v>473</v>
      </c>
      <c r="O16" s="57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27" t="s">
        <v>523</v>
      </c>
      <c r="C17" s="404" t="str">
        <f>U17</f>
        <v>C90-R46</v>
      </c>
      <c r="D17" s="405">
        <v>0.3031712962962963</v>
      </c>
      <c r="E17" s="405">
        <v>0.30332175925925925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7.6299999991059302</v>
      </c>
      <c r="K17" s="408">
        <f>J17-I17</f>
        <v>3.9999999105930328E-2</v>
      </c>
      <c r="L17" s="409">
        <v>0.5</v>
      </c>
      <c r="M17" s="410">
        <f>I17+L17</f>
        <v>8.09</v>
      </c>
      <c r="N17" s="410">
        <f>J17+L17</f>
        <v>8.1299999991059302</v>
      </c>
      <c r="O17" s="411"/>
      <c r="P17" s="484">
        <f>D17</f>
        <v>0.3031712962962963</v>
      </c>
      <c r="Q17" s="484">
        <f ca="1">P17+TIME(0,0,RANDBETWEEN(12,15))</f>
        <v>0.30332175925925925</v>
      </c>
      <c r="R17" s="486">
        <v>3.9999999105930328E-2</v>
      </c>
      <c r="S17" s="486">
        <f ca="1">RANDBETWEEN(1,15)/100</f>
        <v>0.06</v>
      </c>
      <c r="T17">
        <v>1</v>
      </c>
      <c r="U17" s="469" t="str">
        <f>W17&amp;V17&amp;"-"&amp;X17&amp;Y17</f>
        <v>C90-R46</v>
      </c>
      <c r="V17">
        <v>90</v>
      </c>
      <c r="W17" s="470" t="s">
        <v>493</v>
      </c>
      <c r="X17" s="470" t="s">
        <v>494</v>
      </c>
      <c r="Y17">
        <v>46</v>
      </c>
      <c r="Z17" s="400">
        <v>1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27"/>
      <c r="C18" s="404" t="str">
        <f t="shared" ref="C18:C81" si="0">U18</f>
        <v>C90-R44</v>
      </c>
      <c r="D18" s="405">
        <v>0.30341435185185184</v>
      </c>
      <c r="E18" s="405">
        <v>0.30357638888888888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7.609999999552965</v>
      </c>
      <c r="K18" s="408">
        <f>J18-I18</f>
        <v>1.9999999552965164E-2</v>
      </c>
      <c r="L18" s="409">
        <f>L17</f>
        <v>0.5</v>
      </c>
      <c r="M18" s="410">
        <f>I18+L18</f>
        <v>8.09</v>
      </c>
      <c r="N18" s="410">
        <f>J18+L18</f>
        <v>8.109999999552965</v>
      </c>
      <c r="O18" s="411"/>
      <c r="P18" s="485">
        <f ca="1">Q17+TIME(0,0,RANDBETWEEN(20,25))</f>
        <v>0.30358796296296298</v>
      </c>
      <c r="Q18" s="484">
        <f ca="1">P18+TIME(0,0,RANDBETWEEN(12,15))</f>
        <v>0.30375000000000002</v>
      </c>
      <c r="R18" s="486">
        <v>1.9999999552965164E-2</v>
      </c>
      <c r="S18" s="486">
        <f t="shared" ref="S18:S81" ca="1" si="2">RANDBETWEEN(1,15)/100</f>
        <v>0.03</v>
      </c>
      <c r="T18">
        <v>2</v>
      </c>
      <c r="U18" s="469" t="str">
        <f t="shared" ref="U18:U81" si="3">W18&amp;V18&amp;"-"&amp;X18&amp;Y18</f>
        <v>C90-R44</v>
      </c>
      <c r="V18">
        <v>90</v>
      </c>
      <c r="W18" s="470" t="s">
        <v>493</v>
      </c>
      <c r="X18" s="470" t="s">
        <v>494</v>
      </c>
      <c r="Y18">
        <v>44</v>
      </c>
      <c r="Z18" s="400">
        <v>3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27"/>
      <c r="C19" s="404" t="str">
        <f t="shared" si="0"/>
        <v>C90-R42</v>
      </c>
      <c r="D19" s="405">
        <v>0.30366898148148147</v>
      </c>
      <c r="E19" s="405">
        <v>0.30383101851851851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7.6600000002980231</v>
      </c>
      <c r="K19" s="408">
        <f t="shared" ref="K19:K82" si="8">J19-I19</f>
        <v>7.0000000298023224E-2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8.1600000002980231</v>
      </c>
      <c r="O19" s="411"/>
      <c r="P19" s="485">
        <f t="shared" ref="P19:P82" ca="1" si="12">Q18+TIME(0,0,RANDBETWEEN(20,25))</f>
        <v>0.30402777777777779</v>
      </c>
      <c r="Q19" s="484">
        <f t="shared" ref="Q19:Q82" ca="1" si="13">P19+TIME(0,0,RANDBETWEEN(12,15))</f>
        <v>0.30420138888888892</v>
      </c>
      <c r="R19" s="486">
        <v>7.0000000298023224E-2</v>
      </c>
      <c r="S19" s="486">
        <f t="shared" ca="1" si="2"/>
        <v>0.01</v>
      </c>
      <c r="T19">
        <v>3</v>
      </c>
      <c r="U19" s="469" t="str">
        <f t="shared" si="3"/>
        <v>C90-R42</v>
      </c>
      <c r="V19">
        <v>90</v>
      </c>
      <c r="W19" s="470" t="s">
        <v>493</v>
      </c>
      <c r="X19" s="470" t="s">
        <v>494</v>
      </c>
      <c r="Y19">
        <v>42</v>
      </c>
      <c r="Z19" s="400">
        <v>5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27" t="s">
        <v>523</v>
      </c>
      <c r="C20" s="404" t="str">
        <f t="shared" si="0"/>
        <v>C90-R40</v>
      </c>
      <c r="D20" s="405">
        <v>0.3039351851851852</v>
      </c>
      <c r="E20" s="405">
        <v>0.30409722222222224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7.6199999993294476</v>
      </c>
      <c r="K20" s="408">
        <f t="shared" si="8"/>
        <v>2.9999999329447746E-2</v>
      </c>
      <c r="L20" s="409">
        <f t="shared" si="9"/>
        <v>0.5</v>
      </c>
      <c r="M20" s="410">
        <f t="shared" si="10"/>
        <v>8.09</v>
      </c>
      <c r="N20" s="410">
        <f t="shared" si="11"/>
        <v>8.1199999993294476</v>
      </c>
      <c r="O20" s="411"/>
      <c r="P20" s="485">
        <f t="shared" ca="1" si="12"/>
        <v>0.30447916666666669</v>
      </c>
      <c r="Q20" s="484">
        <f t="shared" ca="1" si="13"/>
        <v>0.3046180555555556</v>
      </c>
      <c r="R20" s="486">
        <v>2.9999999329447746E-2</v>
      </c>
      <c r="S20" s="486">
        <f t="shared" ca="1" si="2"/>
        <v>0.09</v>
      </c>
      <c r="T20">
        <v>4</v>
      </c>
      <c r="U20" s="469" t="str">
        <f t="shared" si="3"/>
        <v>C90-R40</v>
      </c>
      <c r="V20">
        <v>90</v>
      </c>
      <c r="W20" s="470" t="s">
        <v>493</v>
      </c>
      <c r="X20" s="470" t="s">
        <v>494</v>
      </c>
      <c r="Y20">
        <v>40</v>
      </c>
      <c r="Z20" s="400">
        <v>7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27"/>
      <c r="C21" s="404" t="str">
        <f t="shared" si="0"/>
        <v>C90-R38</v>
      </c>
      <c r="D21" s="405">
        <v>0.30422453703703706</v>
      </c>
      <c r="E21" s="405">
        <v>0.30437500000000001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7.6400000007450579</v>
      </c>
      <c r="K21" s="408">
        <f t="shared" si="8"/>
        <v>5.000000074505806E-2</v>
      </c>
      <c r="L21" s="409">
        <f t="shared" si="9"/>
        <v>0.5</v>
      </c>
      <c r="M21" s="410">
        <f t="shared" si="10"/>
        <v>8.09</v>
      </c>
      <c r="N21" s="410">
        <f t="shared" si="11"/>
        <v>8.1400000007450579</v>
      </c>
      <c r="O21" s="411"/>
      <c r="P21" s="485">
        <f t="shared" ca="1" si="12"/>
        <v>0.30486111111111114</v>
      </c>
      <c r="Q21" s="484">
        <f t="shared" ca="1" si="13"/>
        <v>0.30502314814814818</v>
      </c>
      <c r="R21" s="486">
        <v>5.000000074505806E-2</v>
      </c>
      <c r="S21" s="486">
        <f t="shared" ca="1" si="2"/>
        <v>0.14000000000000001</v>
      </c>
      <c r="T21">
        <v>5</v>
      </c>
      <c r="U21" s="469" t="str">
        <f t="shared" si="3"/>
        <v>C90-R38</v>
      </c>
      <c r="V21">
        <v>90</v>
      </c>
      <c r="W21" s="470" t="s">
        <v>493</v>
      </c>
      <c r="X21" s="470" t="s">
        <v>494</v>
      </c>
      <c r="Y21">
        <v>38</v>
      </c>
      <c r="Z21" s="400">
        <v>9</v>
      </c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27"/>
      <c r="C22" s="404" t="str">
        <f t="shared" si="0"/>
        <v>C90-R36</v>
      </c>
      <c r="D22" s="405">
        <v>0.30451388888888886</v>
      </c>
      <c r="E22" s="405">
        <v>0.30465277777777777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7.6199999993294476</v>
      </c>
      <c r="K22" s="408">
        <f t="shared" si="8"/>
        <v>2.9999999329447746E-2</v>
      </c>
      <c r="L22" s="409">
        <f t="shared" si="9"/>
        <v>0.5</v>
      </c>
      <c r="M22" s="410">
        <f t="shared" si="10"/>
        <v>8.09</v>
      </c>
      <c r="N22" s="410">
        <f t="shared" si="11"/>
        <v>8.1199999993294476</v>
      </c>
      <c r="O22" s="411"/>
      <c r="P22" s="485">
        <f t="shared" ca="1" si="12"/>
        <v>0.30531250000000004</v>
      </c>
      <c r="Q22" s="484">
        <f t="shared" ca="1" si="13"/>
        <v>0.30546296296296299</v>
      </c>
      <c r="R22" s="486">
        <v>2.9999999329447746E-2</v>
      </c>
      <c r="S22" s="486">
        <f t="shared" ca="1" si="2"/>
        <v>0.11</v>
      </c>
      <c r="T22">
        <v>6</v>
      </c>
      <c r="U22" s="469" t="str">
        <f t="shared" si="3"/>
        <v>C90-R36</v>
      </c>
      <c r="V22">
        <v>90</v>
      </c>
      <c r="W22" s="470" t="s">
        <v>493</v>
      </c>
      <c r="X22" s="470" t="s">
        <v>494</v>
      </c>
      <c r="Y22">
        <v>36</v>
      </c>
      <c r="Z22" s="400">
        <v>11</v>
      </c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27"/>
      <c r="C23" s="404" t="str">
        <f t="shared" si="0"/>
        <v>C90-R34</v>
      </c>
      <c r="D23" s="412">
        <v>0.30475694444444446</v>
      </c>
      <c r="E23" s="412">
        <v>0.3049074074074074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7.7099999973177908</v>
      </c>
      <c r="K23" s="408">
        <f t="shared" si="8"/>
        <v>0.11999999731779099</v>
      </c>
      <c r="L23" s="409">
        <f t="shared" si="9"/>
        <v>0.5</v>
      </c>
      <c r="M23" s="410">
        <f t="shared" si="10"/>
        <v>8.09</v>
      </c>
      <c r="N23" s="410">
        <f t="shared" si="11"/>
        <v>8.2099999973177908</v>
      </c>
      <c r="O23" s="411"/>
      <c r="P23" s="485">
        <f t="shared" ca="1" si="12"/>
        <v>0.30571759259259262</v>
      </c>
      <c r="Q23" s="484">
        <f t="shared" ca="1" si="13"/>
        <v>0.30586805555555557</v>
      </c>
      <c r="R23" s="486">
        <v>0.11999999731779099</v>
      </c>
      <c r="S23" s="486">
        <f t="shared" ca="1" si="2"/>
        <v>0.02</v>
      </c>
      <c r="T23">
        <v>7</v>
      </c>
      <c r="U23" s="469" t="str">
        <f t="shared" si="3"/>
        <v>C90-R34</v>
      </c>
      <c r="V23">
        <v>90</v>
      </c>
      <c r="W23" s="470" t="s">
        <v>493</v>
      </c>
      <c r="X23" s="470" t="s">
        <v>494</v>
      </c>
      <c r="Y23">
        <v>34</v>
      </c>
      <c r="Z23" s="400">
        <v>13</v>
      </c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27"/>
      <c r="C24" s="404" t="str">
        <f t="shared" si="0"/>
        <v>C90-R32</v>
      </c>
      <c r="D24" s="412">
        <v>0.30503472222222222</v>
      </c>
      <c r="E24" s="412">
        <v>0.30517361111111113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7.6499999986588954</v>
      </c>
      <c r="K24" s="408">
        <f t="shared" si="8"/>
        <v>5.9999998658895493E-2</v>
      </c>
      <c r="L24" s="409">
        <f t="shared" si="9"/>
        <v>0.5</v>
      </c>
      <c r="M24" s="410">
        <f t="shared" si="10"/>
        <v>8.09</v>
      </c>
      <c r="N24" s="410">
        <f t="shared" si="11"/>
        <v>8.1499999986588954</v>
      </c>
      <c r="O24" s="411"/>
      <c r="P24" s="485">
        <f t="shared" ca="1" si="12"/>
        <v>0.30612268518518521</v>
      </c>
      <c r="Q24" s="484">
        <f t="shared" ca="1" si="13"/>
        <v>0.30629629629629634</v>
      </c>
      <c r="R24" s="486">
        <v>5.9999998658895493E-2</v>
      </c>
      <c r="S24" s="486">
        <f t="shared" ca="1" si="2"/>
        <v>0.12</v>
      </c>
      <c r="T24">
        <v>8</v>
      </c>
      <c r="U24" s="469" t="str">
        <f t="shared" si="3"/>
        <v>C90-R32</v>
      </c>
      <c r="V24">
        <v>90</v>
      </c>
      <c r="W24" s="470" t="s">
        <v>493</v>
      </c>
      <c r="X24" s="470" t="s">
        <v>494</v>
      </c>
      <c r="Y24">
        <v>32</v>
      </c>
      <c r="Z24" s="400">
        <v>15</v>
      </c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27"/>
      <c r="C25" s="404" t="str">
        <f t="shared" si="0"/>
        <v>C90-R30</v>
      </c>
      <c r="D25" s="412">
        <v>0.30526620370370372</v>
      </c>
      <c r="E25" s="412">
        <v>0.3054398148148148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7.7300000005960463</v>
      </c>
      <c r="K25" s="408">
        <f t="shared" si="8"/>
        <v>0.14000000059604645</v>
      </c>
      <c r="L25" s="409">
        <f t="shared" si="9"/>
        <v>0.5</v>
      </c>
      <c r="M25" s="410">
        <f t="shared" si="10"/>
        <v>8.09</v>
      </c>
      <c r="N25" s="410">
        <f t="shared" si="11"/>
        <v>8.2300000005960463</v>
      </c>
      <c r="O25" s="411"/>
      <c r="P25" s="485">
        <f t="shared" ca="1" si="12"/>
        <v>0.30656250000000007</v>
      </c>
      <c r="Q25" s="484">
        <f t="shared" ca="1" si="13"/>
        <v>0.30673611111111121</v>
      </c>
      <c r="R25" s="486">
        <v>0.14000000059604645</v>
      </c>
      <c r="S25" s="486">
        <f t="shared" ca="1" si="2"/>
        <v>0.15</v>
      </c>
      <c r="T25">
        <v>9</v>
      </c>
      <c r="U25" s="469" t="str">
        <f t="shared" si="3"/>
        <v>C90-R30</v>
      </c>
      <c r="V25">
        <v>90</v>
      </c>
      <c r="W25" s="470" t="s">
        <v>493</v>
      </c>
      <c r="X25" s="470" t="s">
        <v>494</v>
      </c>
      <c r="Y25">
        <v>30</v>
      </c>
      <c r="Z25" s="400">
        <v>17</v>
      </c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27"/>
      <c r="C26" s="404" t="str">
        <f t="shared" si="0"/>
        <v>C90-R28</v>
      </c>
      <c r="D26" s="412">
        <v>0.30552083333333335</v>
      </c>
      <c r="E26" s="412">
        <v>0.3056828703703704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7.690000001490116</v>
      </c>
      <c r="K26" s="408">
        <f t="shared" si="8"/>
        <v>0.10000000149011612</v>
      </c>
      <c r="L26" s="409">
        <f t="shared" si="9"/>
        <v>0.5</v>
      </c>
      <c r="M26" s="410">
        <f t="shared" si="10"/>
        <v>8.09</v>
      </c>
      <c r="N26" s="410">
        <f t="shared" si="11"/>
        <v>8.190000001490116</v>
      </c>
      <c r="O26" s="411"/>
      <c r="P26" s="485">
        <f t="shared" ca="1" si="12"/>
        <v>0.30697916666666675</v>
      </c>
      <c r="Q26" s="484">
        <f t="shared" ca="1" si="13"/>
        <v>0.30714120370370379</v>
      </c>
      <c r="R26" s="486">
        <v>0.10000000149011612</v>
      </c>
      <c r="S26" s="486">
        <f t="shared" ca="1" si="2"/>
        <v>0.1</v>
      </c>
      <c r="T26">
        <v>10</v>
      </c>
      <c r="U26" s="469" t="str">
        <f t="shared" si="3"/>
        <v>C90-R28</v>
      </c>
      <c r="V26">
        <v>90</v>
      </c>
      <c r="W26" s="470" t="s">
        <v>493</v>
      </c>
      <c r="X26" s="470" t="s">
        <v>494</v>
      </c>
      <c r="Y26">
        <v>28</v>
      </c>
      <c r="Z26" s="400">
        <v>19</v>
      </c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27"/>
      <c r="C27" s="404" t="str">
        <f t="shared" si="0"/>
        <v>C90-R26</v>
      </c>
      <c r="D27" s="412">
        <v>0.30581018518518521</v>
      </c>
      <c r="E27" s="412">
        <v>0.3059722222222222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7.6699999982118605</v>
      </c>
      <c r="K27" s="408">
        <f t="shared" si="8"/>
        <v>7.9999998211860657E-2</v>
      </c>
      <c r="L27" s="409">
        <f t="shared" si="9"/>
        <v>0.5</v>
      </c>
      <c r="M27" s="410">
        <f t="shared" si="10"/>
        <v>8.09</v>
      </c>
      <c r="N27" s="410">
        <f t="shared" si="11"/>
        <v>8.1699999982118605</v>
      </c>
      <c r="O27" s="411"/>
      <c r="P27" s="485">
        <f t="shared" ca="1" si="12"/>
        <v>0.30737268518518529</v>
      </c>
      <c r="Q27" s="484">
        <f t="shared" ca="1" si="13"/>
        <v>0.30752314814814824</v>
      </c>
      <c r="R27" s="486">
        <v>7.9999998211860657E-2</v>
      </c>
      <c r="S27" s="486">
        <f t="shared" ca="1" si="2"/>
        <v>0.14000000000000001</v>
      </c>
      <c r="T27">
        <v>11</v>
      </c>
      <c r="U27" s="469" t="str">
        <f t="shared" si="3"/>
        <v>C90-R26</v>
      </c>
      <c r="V27">
        <v>90</v>
      </c>
      <c r="W27" s="470" t="s">
        <v>493</v>
      </c>
      <c r="X27" s="470" t="s">
        <v>494</v>
      </c>
      <c r="Y27">
        <v>26</v>
      </c>
      <c r="Z27" s="400">
        <v>21</v>
      </c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27"/>
      <c r="C28" s="404" t="str">
        <f t="shared" si="0"/>
        <v>C90-R24</v>
      </c>
      <c r="D28" s="412">
        <v>0.30608796296296298</v>
      </c>
      <c r="E28" s="412">
        <v>0.30626157407407406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7.6800000035762785</v>
      </c>
      <c r="K28" s="408">
        <f t="shared" si="8"/>
        <v>9.0000003576278687E-2</v>
      </c>
      <c r="L28" s="409">
        <f t="shared" si="9"/>
        <v>0.5</v>
      </c>
      <c r="M28" s="410">
        <f t="shared" si="10"/>
        <v>8.09</v>
      </c>
      <c r="N28" s="410">
        <f t="shared" si="11"/>
        <v>8.1800000035762785</v>
      </c>
      <c r="O28" s="411"/>
      <c r="P28" s="485">
        <f t="shared" ca="1" si="12"/>
        <v>0.30777777777777787</v>
      </c>
      <c r="Q28" s="484">
        <f t="shared" ca="1" si="13"/>
        <v>0.30795138888888901</v>
      </c>
      <c r="R28" s="486">
        <v>9.0000003576278687E-2</v>
      </c>
      <c r="S28" s="486">
        <f t="shared" ca="1" si="2"/>
        <v>0.06</v>
      </c>
      <c r="T28">
        <v>12</v>
      </c>
      <c r="U28" s="469" t="str">
        <f t="shared" si="3"/>
        <v>C90-R24</v>
      </c>
      <c r="V28">
        <v>90</v>
      </c>
      <c r="W28" s="470" t="s">
        <v>493</v>
      </c>
      <c r="X28" s="470" t="s">
        <v>494</v>
      </c>
      <c r="Y28">
        <v>24</v>
      </c>
      <c r="Z28" s="400">
        <v>23</v>
      </c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27"/>
      <c r="C29" s="404" t="str">
        <f t="shared" si="0"/>
        <v>C90-R22</v>
      </c>
      <c r="D29" s="412">
        <v>0.30631944444444442</v>
      </c>
      <c r="E29" s="412">
        <v>0.30645833333333333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7.6999999994039534</v>
      </c>
      <c r="K29" s="408">
        <f t="shared" si="8"/>
        <v>0.10999999940395355</v>
      </c>
      <c r="L29" s="409">
        <f t="shared" si="9"/>
        <v>0.5</v>
      </c>
      <c r="M29" s="410">
        <f t="shared" si="10"/>
        <v>8.09</v>
      </c>
      <c r="N29" s="410">
        <f t="shared" si="11"/>
        <v>8.1999999994039534</v>
      </c>
      <c r="O29" s="411"/>
      <c r="P29" s="485">
        <f t="shared" ca="1" si="12"/>
        <v>0.30819444444444455</v>
      </c>
      <c r="Q29" s="484">
        <f t="shared" ca="1" si="13"/>
        <v>0.30833333333333346</v>
      </c>
      <c r="R29" s="486">
        <v>0.10999999940395355</v>
      </c>
      <c r="S29" s="486">
        <f t="shared" ca="1" si="2"/>
        <v>0.14000000000000001</v>
      </c>
      <c r="T29">
        <v>13</v>
      </c>
      <c r="U29" s="469" t="str">
        <f t="shared" si="3"/>
        <v>C90-R22</v>
      </c>
      <c r="V29">
        <v>90</v>
      </c>
      <c r="W29" s="470" t="s">
        <v>493</v>
      </c>
      <c r="X29" s="470" t="s">
        <v>494</v>
      </c>
      <c r="Y29">
        <v>22</v>
      </c>
      <c r="Z29" s="400">
        <v>25</v>
      </c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27"/>
      <c r="C30" s="404" t="str">
        <f t="shared" si="0"/>
        <v>C90-R20</v>
      </c>
      <c r="D30" s="412">
        <v>0.30657407407407405</v>
      </c>
      <c r="E30" s="412">
        <v>0.30674768518518519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7.7300000005960463</v>
      </c>
      <c r="K30" s="408">
        <f t="shared" si="8"/>
        <v>0.14000000059604645</v>
      </c>
      <c r="L30" s="409">
        <f t="shared" si="9"/>
        <v>0.5</v>
      </c>
      <c r="M30" s="410">
        <f t="shared" si="10"/>
        <v>8.09</v>
      </c>
      <c r="N30" s="410">
        <f t="shared" si="11"/>
        <v>8.2300000005960463</v>
      </c>
      <c r="O30" s="411"/>
      <c r="P30" s="485">
        <f t="shared" ca="1" si="12"/>
        <v>0.30861111111111122</v>
      </c>
      <c r="Q30" s="484">
        <f t="shared" ca="1" si="13"/>
        <v>0.30876157407407417</v>
      </c>
      <c r="R30" s="486">
        <v>0.14000000059604645</v>
      </c>
      <c r="S30" s="486">
        <f t="shared" ca="1" si="2"/>
        <v>0.11</v>
      </c>
      <c r="T30">
        <v>14</v>
      </c>
      <c r="U30" s="469" t="str">
        <f t="shared" si="3"/>
        <v>C90-R20</v>
      </c>
      <c r="V30">
        <v>90</v>
      </c>
      <c r="W30" s="470" t="s">
        <v>493</v>
      </c>
      <c r="X30" s="470" t="s">
        <v>494</v>
      </c>
      <c r="Y30">
        <v>20</v>
      </c>
      <c r="Z30" s="400">
        <v>27</v>
      </c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27"/>
      <c r="C31" s="404" t="str">
        <f t="shared" si="0"/>
        <v>C90-R18</v>
      </c>
      <c r="D31" s="412">
        <v>0.30685185185185188</v>
      </c>
      <c r="E31" s="412">
        <v>0.30701388888888886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7.7300000005960463</v>
      </c>
      <c r="K31" s="408">
        <f t="shared" si="8"/>
        <v>0.14000000059604645</v>
      </c>
      <c r="L31" s="409">
        <f t="shared" si="9"/>
        <v>0.5</v>
      </c>
      <c r="M31" s="410">
        <f t="shared" si="10"/>
        <v>8.09</v>
      </c>
      <c r="N31" s="410">
        <f t="shared" si="11"/>
        <v>8.2300000005960463</v>
      </c>
      <c r="O31" s="411"/>
      <c r="P31" s="485">
        <f t="shared" ca="1" si="12"/>
        <v>0.3090277777777779</v>
      </c>
      <c r="Q31" s="484">
        <f t="shared" ca="1" si="13"/>
        <v>0.30916666666666681</v>
      </c>
      <c r="R31" s="486">
        <v>0.14000000059604645</v>
      </c>
      <c r="S31" s="486">
        <f t="shared" ca="1" si="2"/>
        <v>0.01</v>
      </c>
      <c r="T31">
        <v>15</v>
      </c>
      <c r="U31" s="503" t="str">
        <f t="shared" si="3"/>
        <v>C90-R18</v>
      </c>
      <c r="V31">
        <v>90</v>
      </c>
      <c r="W31" s="503" t="s">
        <v>493</v>
      </c>
      <c r="X31" s="503" t="s">
        <v>494</v>
      </c>
      <c r="Y31">
        <v>18</v>
      </c>
      <c r="Z31" s="400">
        <v>29</v>
      </c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27"/>
      <c r="C32" s="404" t="str">
        <f t="shared" si="0"/>
        <v>C90-R16</v>
      </c>
      <c r="D32" s="412">
        <v>0.30709490740740741</v>
      </c>
      <c r="E32" s="412">
        <v>0.30723379629629627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7.6499999986588954</v>
      </c>
      <c r="K32" s="408">
        <f t="shared" si="8"/>
        <v>5.9999998658895493E-2</v>
      </c>
      <c r="L32" s="409">
        <f t="shared" si="9"/>
        <v>0.5</v>
      </c>
      <c r="M32" s="410">
        <f t="shared" si="10"/>
        <v>8.09</v>
      </c>
      <c r="N32" s="410">
        <f t="shared" si="11"/>
        <v>8.1499999986588954</v>
      </c>
      <c r="O32" s="411"/>
      <c r="P32" s="485">
        <f t="shared" ca="1" si="12"/>
        <v>0.30943287037037054</v>
      </c>
      <c r="Q32" s="484">
        <f t="shared" ca="1" si="13"/>
        <v>0.30957175925925945</v>
      </c>
      <c r="R32" s="486">
        <v>5.9999998658895493E-2</v>
      </c>
      <c r="S32" s="486">
        <f t="shared" ca="1" si="2"/>
        <v>0.13</v>
      </c>
      <c r="T32">
        <v>16</v>
      </c>
      <c r="U32" s="469" t="str">
        <f t="shared" si="3"/>
        <v>C90-R16</v>
      </c>
      <c r="V32">
        <v>90</v>
      </c>
      <c r="W32" s="470" t="s">
        <v>493</v>
      </c>
      <c r="X32" s="470" t="s">
        <v>494</v>
      </c>
      <c r="Y32">
        <v>16</v>
      </c>
      <c r="Z32" s="400">
        <v>31</v>
      </c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27"/>
      <c r="C33" s="404" t="str">
        <f t="shared" si="0"/>
        <v>C90-R14</v>
      </c>
      <c r="D33" s="412">
        <v>0.30737268518518518</v>
      </c>
      <c r="E33" s="412">
        <v>0.30754629629629632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7.6999999994039534</v>
      </c>
      <c r="K33" s="408">
        <f t="shared" si="8"/>
        <v>0.10999999940395355</v>
      </c>
      <c r="L33" s="409">
        <f t="shared" si="9"/>
        <v>0.5</v>
      </c>
      <c r="M33" s="410">
        <f t="shared" si="10"/>
        <v>8.09</v>
      </c>
      <c r="N33" s="410">
        <f t="shared" si="11"/>
        <v>8.1999999994039534</v>
      </c>
      <c r="O33" s="411"/>
      <c r="P33" s="485">
        <f t="shared" ca="1" si="12"/>
        <v>0.30984953703703721</v>
      </c>
      <c r="Q33" s="484">
        <f t="shared" ca="1" si="13"/>
        <v>0.31001157407407426</v>
      </c>
      <c r="R33" s="486">
        <v>0.10999999940395355</v>
      </c>
      <c r="S33" s="486">
        <f t="shared" ca="1" si="2"/>
        <v>0.05</v>
      </c>
      <c r="T33">
        <v>17</v>
      </c>
      <c r="U33" s="469" t="str">
        <f t="shared" si="3"/>
        <v>C90-R14</v>
      </c>
      <c r="V33">
        <v>90</v>
      </c>
      <c r="W33" s="470" t="s">
        <v>493</v>
      </c>
      <c r="X33" s="470" t="s">
        <v>494</v>
      </c>
      <c r="Y33">
        <v>14</v>
      </c>
      <c r="Z33" s="400">
        <v>33</v>
      </c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27"/>
      <c r="C34" s="404" t="str">
        <f t="shared" si="0"/>
        <v>C90-R12</v>
      </c>
      <c r="D34" s="412">
        <v>0.30762731481481481</v>
      </c>
      <c r="E34" s="412">
        <v>0.30780092592592595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7.7300000005960463</v>
      </c>
      <c r="K34" s="408">
        <f t="shared" si="8"/>
        <v>0.14000000059604645</v>
      </c>
      <c r="L34" s="409">
        <f t="shared" si="9"/>
        <v>0.5</v>
      </c>
      <c r="M34" s="410">
        <f t="shared" si="10"/>
        <v>8.09</v>
      </c>
      <c r="N34" s="410">
        <f t="shared" si="11"/>
        <v>8.2300000005960463</v>
      </c>
      <c r="O34" s="411"/>
      <c r="P34" s="485">
        <f t="shared" ca="1" si="12"/>
        <v>0.31030092592592612</v>
      </c>
      <c r="Q34" s="484">
        <f t="shared" ca="1" si="13"/>
        <v>0.31046296296296316</v>
      </c>
      <c r="R34" s="486">
        <v>0.14000000059604645</v>
      </c>
      <c r="S34" s="486">
        <f t="shared" ca="1" si="2"/>
        <v>0.02</v>
      </c>
      <c r="T34">
        <v>18</v>
      </c>
      <c r="U34" s="469" t="str">
        <f t="shared" si="3"/>
        <v>C90-R12</v>
      </c>
      <c r="V34">
        <v>90</v>
      </c>
      <c r="W34" s="470" t="s">
        <v>493</v>
      </c>
      <c r="X34" s="470" t="s">
        <v>494</v>
      </c>
      <c r="Y34">
        <v>12</v>
      </c>
      <c r="Z34" s="400">
        <v>35</v>
      </c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27"/>
      <c r="C35" s="404" t="str">
        <f t="shared" si="0"/>
        <v>C90-R10</v>
      </c>
      <c r="D35" s="412">
        <v>0.30787037037037035</v>
      </c>
      <c r="E35" s="412">
        <v>0.30804398148148149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7.6600000002980231</v>
      </c>
      <c r="K35" s="408">
        <f t="shared" si="8"/>
        <v>7.0000000298023224E-2</v>
      </c>
      <c r="L35" s="409">
        <f t="shared" si="9"/>
        <v>0.5</v>
      </c>
      <c r="M35" s="410">
        <f t="shared" si="10"/>
        <v>8.09</v>
      </c>
      <c r="N35" s="410">
        <f t="shared" si="11"/>
        <v>8.1600000002980231</v>
      </c>
      <c r="O35" s="411"/>
      <c r="P35" s="485">
        <f t="shared" ca="1" si="12"/>
        <v>0.31074074074074093</v>
      </c>
      <c r="Q35" s="484">
        <f t="shared" ca="1" si="13"/>
        <v>0.31087962962962984</v>
      </c>
      <c r="R35" s="486">
        <v>7.0000000298023224E-2</v>
      </c>
      <c r="S35" s="486">
        <f t="shared" ca="1" si="2"/>
        <v>0.12</v>
      </c>
      <c r="T35">
        <v>19</v>
      </c>
      <c r="U35" s="469" t="str">
        <f t="shared" si="3"/>
        <v>C90-R10</v>
      </c>
      <c r="V35">
        <v>90</v>
      </c>
      <c r="W35" s="470" t="s">
        <v>493</v>
      </c>
      <c r="X35" s="470" t="s">
        <v>494</v>
      </c>
      <c r="Y35">
        <v>10</v>
      </c>
      <c r="Z35" s="400">
        <v>37</v>
      </c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27"/>
      <c r="C36" s="404" t="str">
        <f t="shared" si="0"/>
        <v>C90-R8</v>
      </c>
      <c r="D36" s="412">
        <v>0.30812499999999998</v>
      </c>
      <c r="E36" s="412">
        <v>0.30826388888888889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7.6600000002980231</v>
      </c>
      <c r="K36" s="408">
        <f t="shared" si="8"/>
        <v>7.0000000298023224E-2</v>
      </c>
      <c r="L36" s="409">
        <f t="shared" si="9"/>
        <v>0.5</v>
      </c>
      <c r="M36" s="410">
        <f t="shared" si="10"/>
        <v>8.09</v>
      </c>
      <c r="N36" s="410">
        <f t="shared" si="11"/>
        <v>8.1600000002980231</v>
      </c>
      <c r="O36" s="411"/>
      <c r="P36" s="485">
        <f t="shared" ca="1" si="12"/>
        <v>0.31112268518518538</v>
      </c>
      <c r="Q36" s="484">
        <f t="shared" ca="1" si="13"/>
        <v>0.31127314814814833</v>
      </c>
      <c r="R36" s="486">
        <v>7.0000000298023224E-2</v>
      </c>
      <c r="S36" s="486">
        <f t="shared" ca="1" si="2"/>
        <v>0.08</v>
      </c>
      <c r="T36">
        <v>20</v>
      </c>
      <c r="U36" s="469" t="str">
        <f t="shared" si="3"/>
        <v>C90-R8</v>
      </c>
      <c r="V36">
        <v>90</v>
      </c>
      <c r="W36" s="470" t="s">
        <v>493</v>
      </c>
      <c r="X36" s="470" t="s">
        <v>494</v>
      </c>
      <c r="Y36">
        <v>8</v>
      </c>
      <c r="Z36" s="400">
        <v>39</v>
      </c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27"/>
      <c r="C37" s="404" t="str">
        <f t="shared" si="0"/>
        <v>C90-R6</v>
      </c>
      <c r="D37" s="412">
        <v>0.30835648148148148</v>
      </c>
      <c r="E37" s="412">
        <v>0.30853009259259262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7.609999999552965</v>
      </c>
      <c r="K37" s="408">
        <f t="shared" si="8"/>
        <v>1.9999999552965164E-2</v>
      </c>
      <c r="L37" s="409">
        <f t="shared" si="9"/>
        <v>0.5</v>
      </c>
      <c r="M37" s="410">
        <f t="shared" si="10"/>
        <v>8.09</v>
      </c>
      <c r="N37" s="410">
        <f t="shared" si="11"/>
        <v>8.109999999552965</v>
      </c>
      <c r="O37" s="411"/>
      <c r="P37" s="485">
        <f t="shared" ca="1" si="12"/>
        <v>0.31150462962962983</v>
      </c>
      <c r="Q37" s="484">
        <f t="shared" ca="1" si="13"/>
        <v>0.31167824074074096</v>
      </c>
      <c r="R37" s="486">
        <v>1.9999999552965164E-2</v>
      </c>
      <c r="S37" s="486">
        <f t="shared" ca="1" si="2"/>
        <v>0.11</v>
      </c>
      <c r="T37">
        <v>21</v>
      </c>
      <c r="U37" s="503" t="str">
        <f t="shared" si="3"/>
        <v>C90-R6</v>
      </c>
      <c r="V37">
        <v>90</v>
      </c>
      <c r="W37" s="503" t="s">
        <v>493</v>
      </c>
      <c r="X37" s="503" t="s">
        <v>494</v>
      </c>
      <c r="Y37">
        <v>6</v>
      </c>
      <c r="Z37" s="400">
        <v>41</v>
      </c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27"/>
      <c r="C38" s="404" t="str">
        <f t="shared" si="0"/>
        <v>C90-R4</v>
      </c>
      <c r="D38" s="412">
        <v>0.30861111111111111</v>
      </c>
      <c r="E38" s="412">
        <v>0.30875000000000002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7.7300000005960463</v>
      </c>
      <c r="K38" s="408">
        <f t="shared" si="8"/>
        <v>0.14000000059604645</v>
      </c>
      <c r="L38" s="409">
        <f t="shared" si="9"/>
        <v>0.5</v>
      </c>
      <c r="M38" s="410">
        <f t="shared" si="10"/>
        <v>8.09</v>
      </c>
      <c r="N38" s="410">
        <f t="shared" si="11"/>
        <v>8.2300000005960463</v>
      </c>
      <c r="O38" s="411"/>
      <c r="P38" s="485">
        <f t="shared" ca="1" si="12"/>
        <v>0.31190972222222246</v>
      </c>
      <c r="Q38" s="484">
        <f t="shared" ca="1" si="13"/>
        <v>0.31206018518518541</v>
      </c>
      <c r="R38" s="486">
        <v>0.14000000059604645</v>
      </c>
      <c r="S38" s="486">
        <f t="shared" ca="1" si="2"/>
        <v>0.11</v>
      </c>
      <c r="T38">
        <v>22</v>
      </c>
      <c r="U38" s="469" t="str">
        <f t="shared" si="3"/>
        <v>C90-R4</v>
      </c>
      <c r="V38">
        <v>90</v>
      </c>
      <c r="W38" s="470" t="s">
        <v>493</v>
      </c>
      <c r="X38" s="470" t="s">
        <v>494</v>
      </c>
      <c r="Y38">
        <v>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27"/>
      <c r="C39" s="404" t="str">
        <f t="shared" si="0"/>
        <v>C90-R2</v>
      </c>
      <c r="D39" s="412">
        <v>0.30884259259259261</v>
      </c>
      <c r="E39" s="412">
        <v>0.30898148148148147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7.6199999993294476</v>
      </c>
      <c r="K39" s="408">
        <f t="shared" si="8"/>
        <v>2.9999999329447746E-2</v>
      </c>
      <c r="L39" s="409">
        <f t="shared" si="9"/>
        <v>0.5</v>
      </c>
      <c r="M39" s="410">
        <f t="shared" si="10"/>
        <v>8.09</v>
      </c>
      <c r="N39" s="410">
        <f t="shared" si="11"/>
        <v>8.1199999993294476</v>
      </c>
      <c r="O39" s="411"/>
      <c r="P39" s="485">
        <f t="shared" ca="1" si="12"/>
        <v>0.31229166666666691</v>
      </c>
      <c r="Q39" s="484">
        <f t="shared" ca="1" si="13"/>
        <v>0.31244212962962986</v>
      </c>
      <c r="R39" s="486">
        <v>2.9999999329447746E-2</v>
      </c>
      <c r="S39" s="486">
        <f t="shared" ca="1" si="2"/>
        <v>0.13</v>
      </c>
      <c r="T39">
        <v>23</v>
      </c>
      <c r="U39" s="469" t="str">
        <f t="shared" si="3"/>
        <v>C90-R2</v>
      </c>
      <c r="V39">
        <v>90</v>
      </c>
      <c r="W39" s="470" t="s">
        <v>493</v>
      </c>
      <c r="X39" s="470" t="s">
        <v>494</v>
      </c>
      <c r="Y39">
        <v>2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27"/>
      <c r="C40" s="404" t="str">
        <f t="shared" si="0"/>
        <v>C91-R3</v>
      </c>
      <c r="D40" s="412">
        <v>0.30912037037037038</v>
      </c>
      <c r="E40" s="412">
        <v>0.30927083333333333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7.5999999997764824</v>
      </c>
      <c r="K40" s="408">
        <f t="shared" si="8"/>
        <v>9.9999997764825821E-3</v>
      </c>
      <c r="L40" s="409">
        <f t="shared" si="9"/>
        <v>0.5</v>
      </c>
      <c r="M40" s="410">
        <f t="shared" si="10"/>
        <v>8.09</v>
      </c>
      <c r="N40" s="410">
        <f t="shared" si="11"/>
        <v>8.0999999997764824</v>
      </c>
      <c r="O40" s="411"/>
      <c r="P40" s="485">
        <f t="shared" ca="1" si="12"/>
        <v>0.31267361111111136</v>
      </c>
      <c r="Q40" s="484">
        <f t="shared" ca="1" si="13"/>
        <v>0.3128356481481484</v>
      </c>
      <c r="R40" s="486">
        <v>9.9999997764825821E-3</v>
      </c>
      <c r="S40" s="486">
        <f t="shared" ca="1" si="2"/>
        <v>0.02</v>
      </c>
      <c r="T40">
        <v>1</v>
      </c>
      <c r="U40" s="469" t="str">
        <f t="shared" si="3"/>
        <v>C91-R3</v>
      </c>
      <c r="V40">
        <v>91</v>
      </c>
      <c r="W40" s="470" t="s">
        <v>493</v>
      </c>
      <c r="X40" s="470" t="s">
        <v>494</v>
      </c>
      <c r="Y40">
        <v>3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27"/>
      <c r="C41" s="404" t="str">
        <f t="shared" si="0"/>
        <v>C91-R5</v>
      </c>
      <c r="D41" s="412">
        <v>0.30936342592592592</v>
      </c>
      <c r="E41" s="412">
        <v>0.30951388888888887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7.690000001490116</v>
      </c>
      <c r="K41" s="408">
        <f t="shared" si="8"/>
        <v>0.10000000149011612</v>
      </c>
      <c r="L41" s="409">
        <f t="shared" si="9"/>
        <v>0.5</v>
      </c>
      <c r="M41" s="410">
        <f t="shared" si="10"/>
        <v>8.09</v>
      </c>
      <c r="N41" s="410">
        <f t="shared" si="11"/>
        <v>8.190000001490116</v>
      </c>
      <c r="O41" s="411"/>
      <c r="P41" s="485">
        <f t="shared" ca="1" si="12"/>
        <v>0.31307870370370394</v>
      </c>
      <c r="Q41" s="484">
        <f t="shared" ca="1" si="13"/>
        <v>0.31321759259259285</v>
      </c>
      <c r="R41" s="486">
        <v>0.10000000149011612</v>
      </c>
      <c r="S41" s="486">
        <f t="shared" ca="1" si="2"/>
        <v>0.03</v>
      </c>
      <c r="T41">
        <v>2</v>
      </c>
      <c r="U41" s="469" t="str">
        <f t="shared" si="3"/>
        <v>C91-R5</v>
      </c>
      <c r="V41">
        <v>91</v>
      </c>
      <c r="W41" s="470" t="s">
        <v>493</v>
      </c>
      <c r="X41" s="470" t="s">
        <v>494</v>
      </c>
      <c r="Y41">
        <v>5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27"/>
      <c r="C42" s="404" t="str">
        <f t="shared" si="0"/>
        <v>C91-R7</v>
      </c>
      <c r="D42" s="412">
        <v>0.30961805555555555</v>
      </c>
      <c r="E42" s="412">
        <v>0.30978009259259259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7.6499999986588954</v>
      </c>
      <c r="K42" s="408">
        <f t="shared" si="8"/>
        <v>5.9999998658895493E-2</v>
      </c>
      <c r="L42" s="409">
        <f t="shared" si="9"/>
        <v>0.5</v>
      </c>
      <c r="M42" s="410">
        <f t="shared" si="10"/>
        <v>8.09</v>
      </c>
      <c r="N42" s="410">
        <f t="shared" si="11"/>
        <v>8.1499999986588954</v>
      </c>
      <c r="O42" s="411"/>
      <c r="P42" s="485">
        <f t="shared" ca="1" si="12"/>
        <v>0.31344907407407435</v>
      </c>
      <c r="Q42" s="484">
        <f t="shared" ca="1" si="13"/>
        <v>0.3135995370370373</v>
      </c>
      <c r="R42" s="486">
        <v>5.9999998658895493E-2</v>
      </c>
      <c r="S42" s="486">
        <f t="shared" ca="1" si="2"/>
        <v>0.05</v>
      </c>
      <c r="T42">
        <v>3</v>
      </c>
      <c r="U42" s="469" t="str">
        <f t="shared" si="3"/>
        <v>C91-R7</v>
      </c>
      <c r="V42">
        <v>91</v>
      </c>
      <c r="W42" s="470" t="s">
        <v>493</v>
      </c>
      <c r="X42" s="470" t="s">
        <v>494</v>
      </c>
      <c r="Y42">
        <v>7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27"/>
      <c r="C43" s="404" t="str">
        <f t="shared" si="0"/>
        <v>C91-R9</v>
      </c>
      <c r="D43" s="412">
        <v>0.30987268518518518</v>
      </c>
      <c r="E43" s="412">
        <v>0.31004629629629632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7.7099999973177908</v>
      </c>
      <c r="K43" s="408">
        <f t="shared" si="8"/>
        <v>0.11999999731779099</v>
      </c>
      <c r="L43" s="409">
        <f t="shared" si="9"/>
        <v>0.5</v>
      </c>
      <c r="M43" s="410">
        <f t="shared" si="10"/>
        <v>8.09</v>
      </c>
      <c r="N43" s="410">
        <f t="shared" si="11"/>
        <v>8.2099999973177908</v>
      </c>
      <c r="O43" s="411"/>
      <c r="P43" s="485">
        <f t="shared" ca="1" si="12"/>
        <v>0.31384259259259284</v>
      </c>
      <c r="Q43" s="484">
        <f t="shared" ca="1" si="13"/>
        <v>0.31401620370370398</v>
      </c>
      <c r="R43" s="486">
        <v>0.11999999731779099</v>
      </c>
      <c r="S43" s="486">
        <f t="shared" ca="1" si="2"/>
        <v>0.02</v>
      </c>
      <c r="T43">
        <v>4</v>
      </c>
      <c r="U43" s="469" t="str">
        <f t="shared" si="3"/>
        <v>C91-R9</v>
      </c>
      <c r="V43">
        <v>91</v>
      </c>
      <c r="W43" s="470" t="s">
        <v>493</v>
      </c>
      <c r="X43" s="470" t="s">
        <v>494</v>
      </c>
      <c r="Y43">
        <v>9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27"/>
      <c r="C44" s="404" t="str">
        <f t="shared" si="0"/>
        <v>C91-R11</v>
      </c>
      <c r="D44" s="412">
        <v>0.31011574074074072</v>
      </c>
      <c r="E44" s="412">
        <v>0.31028935185185186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7.6400000007450579</v>
      </c>
      <c r="K44" s="408">
        <f t="shared" si="8"/>
        <v>5.000000074505806E-2</v>
      </c>
      <c r="L44" s="409">
        <f t="shared" si="9"/>
        <v>0.5</v>
      </c>
      <c r="M44" s="410">
        <f t="shared" si="10"/>
        <v>8.09</v>
      </c>
      <c r="N44" s="410">
        <f t="shared" si="11"/>
        <v>8.1400000007450579</v>
      </c>
      <c r="O44" s="411"/>
      <c r="P44" s="485">
        <f t="shared" ca="1" si="12"/>
        <v>0.31427083333333361</v>
      </c>
      <c r="Q44" s="484">
        <f t="shared" ca="1" si="13"/>
        <v>0.31444444444444475</v>
      </c>
      <c r="R44" s="486">
        <v>5.000000074505806E-2</v>
      </c>
      <c r="S44" s="486">
        <f t="shared" ca="1" si="2"/>
        <v>0.14000000000000001</v>
      </c>
      <c r="T44">
        <v>5</v>
      </c>
      <c r="U44" s="469" t="str">
        <f t="shared" si="3"/>
        <v>C91-R11</v>
      </c>
      <c r="V44">
        <v>91</v>
      </c>
      <c r="W44" s="470" t="s">
        <v>493</v>
      </c>
      <c r="X44" s="470" t="s">
        <v>494</v>
      </c>
      <c r="Y44">
        <v>11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27"/>
      <c r="C45" s="404" t="str">
        <f t="shared" si="0"/>
        <v>C91-R13</v>
      </c>
      <c r="D45" s="412">
        <v>0.31040509259259258</v>
      </c>
      <c r="E45" s="412">
        <v>0.31054398148148149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7.690000001490116</v>
      </c>
      <c r="K45" s="408">
        <f t="shared" si="8"/>
        <v>0.10000000149011612</v>
      </c>
      <c r="L45" s="409">
        <f t="shared" si="9"/>
        <v>0.5</v>
      </c>
      <c r="M45" s="410">
        <f t="shared" si="10"/>
        <v>8.09</v>
      </c>
      <c r="N45" s="410">
        <f t="shared" si="11"/>
        <v>8.190000001490116</v>
      </c>
      <c r="O45" s="411"/>
      <c r="P45" s="485">
        <f t="shared" ca="1" si="12"/>
        <v>0.31472222222222251</v>
      </c>
      <c r="Q45" s="484">
        <f t="shared" ca="1" si="13"/>
        <v>0.31486111111111142</v>
      </c>
      <c r="R45" s="486">
        <v>0.10000000149011612</v>
      </c>
      <c r="S45" s="486">
        <f t="shared" ca="1" si="2"/>
        <v>7.0000000000000007E-2</v>
      </c>
      <c r="T45">
        <v>6</v>
      </c>
      <c r="U45" s="469" t="str">
        <f t="shared" si="3"/>
        <v>C91-R13</v>
      </c>
      <c r="V45">
        <v>91</v>
      </c>
      <c r="W45" s="470" t="s">
        <v>493</v>
      </c>
      <c r="X45" s="470" t="s">
        <v>494</v>
      </c>
      <c r="Y45">
        <v>13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27"/>
      <c r="C46" s="404" t="str">
        <f t="shared" si="0"/>
        <v>C91-R15</v>
      </c>
      <c r="D46" s="412">
        <v>0.31067129629629631</v>
      </c>
      <c r="E46" s="412">
        <v>0.31081018518518516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7.7400000059604643</v>
      </c>
      <c r="K46" s="408">
        <f t="shared" si="8"/>
        <v>0.15000000596046448</v>
      </c>
      <c r="L46" s="409">
        <f t="shared" si="9"/>
        <v>0.5</v>
      </c>
      <c r="M46" s="410">
        <f t="shared" si="10"/>
        <v>8.09</v>
      </c>
      <c r="N46" s="410">
        <f t="shared" si="11"/>
        <v>8.2400000059604643</v>
      </c>
      <c r="O46" s="411"/>
      <c r="P46" s="485">
        <f t="shared" ca="1" si="12"/>
        <v>0.31510416666666696</v>
      </c>
      <c r="Q46" s="484">
        <f t="shared" ca="1" si="13"/>
        <v>0.31525462962962991</v>
      </c>
      <c r="R46" s="486">
        <v>0.15000000596046448</v>
      </c>
      <c r="S46" s="486">
        <f t="shared" ca="1" si="2"/>
        <v>0.02</v>
      </c>
      <c r="T46">
        <v>7</v>
      </c>
      <c r="U46" s="469" t="str">
        <f t="shared" si="3"/>
        <v>C91-R15</v>
      </c>
      <c r="V46">
        <v>91</v>
      </c>
      <c r="W46" s="470" t="s">
        <v>493</v>
      </c>
      <c r="X46" s="470" t="s">
        <v>494</v>
      </c>
      <c r="Y46">
        <v>15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27"/>
      <c r="C47" s="404" t="str">
        <f t="shared" si="0"/>
        <v>C91-R17</v>
      </c>
      <c r="D47" s="405">
        <v>0.31092592592592594</v>
      </c>
      <c r="E47" s="405">
        <v>0.31106481481481479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7.6400000007450579</v>
      </c>
      <c r="K47" s="408">
        <f t="shared" si="8"/>
        <v>5.000000074505806E-2</v>
      </c>
      <c r="L47" s="409">
        <f t="shared" si="9"/>
        <v>0.5</v>
      </c>
      <c r="M47" s="410">
        <f t="shared" si="10"/>
        <v>8.09</v>
      </c>
      <c r="N47" s="410">
        <f t="shared" si="11"/>
        <v>8.1400000007450579</v>
      </c>
      <c r="O47" s="411"/>
      <c r="P47" s="485">
        <f t="shared" ca="1" si="12"/>
        <v>0.31548611111111141</v>
      </c>
      <c r="Q47" s="484">
        <f t="shared" ca="1" si="13"/>
        <v>0.31564814814814846</v>
      </c>
      <c r="R47" s="486">
        <v>5.000000074505806E-2</v>
      </c>
      <c r="S47" s="486">
        <f t="shared" ca="1" si="2"/>
        <v>0.14000000000000001</v>
      </c>
      <c r="T47">
        <v>8</v>
      </c>
      <c r="U47" s="469" t="str">
        <f t="shared" si="3"/>
        <v>C91-R17</v>
      </c>
      <c r="V47">
        <v>91</v>
      </c>
      <c r="W47" s="470" t="s">
        <v>493</v>
      </c>
      <c r="X47" s="470" t="s">
        <v>494</v>
      </c>
      <c r="Y47">
        <v>17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27"/>
      <c r="C48" s="404" t="str">
        <f t="shared" si="0"/>
        <v>C91-R19</v>
      </c>
      <c r="D48" s="412">
        <v>0.31115740740740738</v>
      </c>
      <c r="E48" s="412">
        <v>0.31129629629629629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7.7400000059604643</v>
      </c>
      <c r="K48" s="408">
        <f t="shared" si="8"/>
        <v>0.15000000596046448</v>
      </c>
      <c r="L48" s="409">
        <f t="shared" si="9"/>
        <v>0.5</v>
      </c>
      <c r="M48" s="410">
        <f t="shared" si="10"/>
        <v>8.09</v>
      </c>
      <c r="N48" s="410">
        <f t="shared" si="11"/>
        <v>8.2400000059604643</v>
      </c>
      <c r="O48" s="411"/>
      <c r="P48" s="485">
        <f t="shared" ca="1" si="12"/>
        <v>0.31593750000000032</v>
      </c>
      <c r="Q48" s="484">
        <f t="shared" ca="1" si="13"/>
        <v>0.31611111111111145</v>
      </c>
      <c r="R48" s="486">
        <v>0.15000000596046448</v>
      </c>
      <c r="S48" s="486">
        <f t="shared" ca="1" si="2"/>
        <v>0.12</v>
      </c>
      <c r="T48">
        <v>9</v>
      </c>
      <c r="U48" s="469" t="str">
        <f t="shared" si="3"/>
        <v>C91-R19</v>
      </c>
      <c r="V48">
        <v>91</v>
      </c>
      <c r="W48" s="470" t="s">
        <v>493</v>
      </c>
      <c r="X48" s="470" t="s">
        <v>494</v>
      </c>
      <c r="Y48">
        <v>19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27"/>
      <c r="C49" s="404" t="str">
        <f t="shared" si="0"/>
        <v>C91-R21</v>
      </c>
      <c r="D49" s="412">
        <v>0.31141203703703701</v>
      </c>
      <c r="E49" s="412">
        <v>0.31155092592592593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7.6299999991059302</v>
      </c>
      <c r="K49" s="408">
        <f t="shared" si="8"/>
        <v>3.9999999105930328E-2</v>
      </c>
      <c r="L49" s="409">
        <f t="shared" si="9"/>
        <v>0.5</v>
      </c>
      <c r="M49" s="410">
        <f t="shared" si="10"/>
        <v>8.09</v>
      </c>
      <c r="N49" s="410">
        <f t="shared" si="11"/>
        <v>8.1299999991059302</v>
      </c>
      <c r="O49" s="411"/>
      <c r="P49" s="485">
        <f t="shared" ca="1" si="12"/>
        <v>0.31634259259259295</v>
      </c>
      <c r="R49" s="486">
        <v>3.9999999105930328E-2</v>
      </c>
      <c r="S49" s="486">
        <f t="shared" ca="1" si="2"/>
        <v>0.02</v>
      </c>
      <c r="T49">
        <v>10</v>
      </c>
      <c r="U49" s="469" t="str">
        <f t="shared" si="3"/>
        <v>C91-R21</v>
      </c>
      <c r="V49">
        <v>91</v>
      </c>
      <c r="W49" s="470" t="s">
        <v>493</v>
      </c>
      <c r="X49" s="470" t="s">
        <v>494</v>
      </c>
      <c r="Y49">
        <v>21</v>
      </c>
      <c r="Z49" s="484">
        <f ca="1">P49+TIME(0,0,RANDBETWEEN(12,15))</f>
        <v>0.31648148148148186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27"/>
      <c r="C50" s="404" t="str">
        <f t="shared" si="0"/>
        <v>C91-R23</v>
      </c>
      <c r="D50" s="405">
        <v>0.31167824074074074</v>
      </c>
      <c r="E50" s="405">
        <v>0.31185185185185182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7.7400000059604643</v>
      </c>
      <c r="K50" s="408">
        <f t="shared" si="8"/>
        <v>0.15000000596046448</v>
      </c>
      <c r="L50" s="409">
        <f t="shared" si="9"/>
        <v>0.5</v>
      </c>
      <c r="M50" s="410">
        <f t="shared" si="10"/>
        <v>8.09</v>
      </c>
      <c r="N50" s="410">
        <f t="shared" si="11"/>
        <v>8.2400000059604643</v>
      </c>
      <c r="O50" s="411"/>
      <c r="P50" s="485">
        <f ca="1">Z49+TIME(0,0,RANDBETWEEN(20,25))</f>
        <v>0.3167245370370374</v>
      </c>
      <c r="Q50" s="484">
        <f t="shared" ca="1" si="13"/>
        <v>0.31688657407407445</v>
      </c>
      <c r="R50" s="486">
        <v>0.15000000596046448</v>
      </c>
      <c r="S50" s="486">
        <f t="shared" ca="1" si="2"/>
        <v>0.09</v>
      </c>
      <c r="T50">
        <v>11</v>
      </c>
      <c r="U50" s="469" t="str">
        <f t="shared" si="3"/>
        <v>C91-R23</v>
      </c>
      <c r="V50">
        <v>91</v>
      </c>
      <c r="W50" s="470" t="s">
        <v>493</v>
      </c>
      <c r="X50" s="470" t="s">
        <v>494</v>
      </c>
      <c r="Y50">
        <v>23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27"/>
      <c r="C51" s="404" t="str">
        <f t="shared" si="0"/>
        <v>C91-R25</v>
      </c>
      <c r="D51" s="405">
        <v>0.3119675925925926</v>
      </c>
      <c r="E51" s="405">
        <v>0.31212962962962965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7.690000001490116</v>
      </c>
      <c r="K51" s="408">
        <f t="shared" si="8"/>
        <v>0.10000000149011612</v>
      </c>
      <c r="L51" s="409">
        <f t="shared" si="9"/>
        <v>0.5</v>
      </c>
      <c r="M51" s="410">
        <f t="shared" si="10"/>
        <v>8.09</v>
      </c>
      <c r="N51" s="410">
        <f t="shared" si="11"/>
        <v>8.190000001490116</v>
      </c>
      <c r="O51" s="411"/>
      <c r="P51" s="485">
        <f t="shared" ca="1" si="12"/>
        <v>0.31717592592592631</v>
      </c>
      <c r="Q51" s="484">
        <f t="shared" ca="1" si="13"/>
        <v>0.31731481481481522</v>
      </c>
      <c r="R51" s="486">
        <v>0.10000000149011612</v>
      </c>
      <c r="S51" s="486">
        <f t="shared" ca="1" si="2"/>
        <v>0.01</v>
      </c>
      <c r="T51">
        <v>12</v>
      </c>
      <c r="U51" s="503" t="str">
        <f t="shared" si="3"/>
        <v>C91-R25</v>
      </c>
      <c r="V51">
        <v>91</v>
      </c>
      <c r="W51" s="503" t="s">
        <v>493</v>
      </c>
      <c r="X51" s="503" t="s">
        <v>494</v>
      </c>
      <c r="Y51">
        <v>25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27"/>
      <c r="C52" s="404" t="str">
        <f t="shared" si="0"/>
        <v>C91-R27</v>
      </c>
      <c r="D52" s="405">
        <v>0.31222222222222223</v>
      </c>
      <c r="E52" s="405">
        <v>0.31236111111111109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7.6699999982118605</v>
      </c>
      <c r="K52" s="408">
        <f t="shared" si="8"/>
        <v>7.9999998211860657E-2</v>
      </c>
      <c r="L52" s="409">
        <f t="shared" si="9"/>
        <v>0.5</v>
      </c>
      <c r="M52" s="410">
        <f t="shared" si="10"/>
        <v>8.09</v>
      </c>
      <c r="N52" s="410">
        <f t="shared" si="11"/>
        <v>8.1699999982118605</v>
      </c>
      <c r="O52" s="411"/>
      <c r="P52" s="485">
        <f t="shared" ca="1" si="12"/>
        <v>0.31755787037037075</v>
      </c>
      <c r="Q52" s="484">
        <f t="shared" ca="1" si="13"/>
        <v>0.3177083333333337</v>
      </c>
      <c r="R52" s="486">
        <v>7.9999998211860657E-2</v>
      </c>
      <c r="S52" s="486">
        <f t="shared" ca="1" si="2"/>
        <v>0.14000000000000001</v>
      </c>
      <c r="T52">
        <v>13</v>
      </c>
      <c r="U52" s="469" t="str">
        <f t="shared" si="3"/>
        <v>C91-R27</v>
      </c>
      <c r="V52">
        <v>91</v>
      </c>
      <c r="W52" s="470" t="s">
        <v>493</v>
      </c>
      <c r="X52" s="470" t="s">
        <v>494</v>
      </c>
      <c r="Y52">
        <v>27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27"/>
      <c r="C53" s="404" t="str">
        <f t="shared" si="0"/>
        <v>C91-R29</v>
      </c>
      <c r="D53" s="405">
        <v>0.31251157407407409</v>
      </c>
      <c r="E53" s="405">
        <v>0.31267361111111114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7.6999999994039534</v>
      </c>
      <c r="K53" s="408">
        <f t="shared" si="8"/>
        <v>0.10999999940395355</v>
      </c>
      <c r="L53" s="409">
        <f t="shared" si="9"/>
        <v>0.5</v>
      </c>
      <c r="M53" s="410">
        <f t="shared" si="10"/>
        <v>8.09</v>
      </c>
      <c r="N53" s="410">
        <f t="shared" si="11"/>
        <v>8.1999999994039534</v>
      </c>
      <c r="O53" s="411"/>
      <c r="P53" s="485">
        <f t="shared" ca="1" si="12"/>
        <v>0.31796296296296334</v>
      </c>
      <c r="Q53" s="484">
        <f t="shared" ca="1" si="13"/>
        <v>0.31810185185185225</v>
      </c>
      <c r="R53" s="486">
        <v>0.10999999940395355</v>
      </c>
      <c r="S53" s="486">
        <f t="shared" ca="1" si="2"/>
        <v>0.13</v>
      </c>
      <c r="T53">
        <v>14</v>
      </c>
      <c r="U53" s="469" t="str">
        <f t="shared" si="3"/>
        <v>C91-R29</v>
      </c>
      <c r="V53">
        <v>91</v>
      </c>
      <c r="W53" s="470" t="s">
        <v>493</v>
      </c>
      <c r="X53" s="470" t="s">
        <v>494</v>
      </c>
      <c r="Y53">
        <v>29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27"/>
      <c r="C54" s="404" t="str">
        <f t="shared" si="0"/>
        <v>C91-R31</v>
      </c>
      <c r="D54" s="405">
        <v>0.3128009259259259</v>
      </c>
      <c r="E54" s="405">
        <v>0.31297453703703704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7.7400000059604643</v>
      </c>
      <c r="K54" s="408">
        <f t="shared" si="8"/>
        <v>0.15000000596046448</v>
      </c>
      <c r="L54" s="409">
        <f t="shared" si="9"/>
        <v>0.5</v>
      </c>
      <c r="M54" s="410">
        <f t="shared" si="10"/>
        <v>8.09</v>
      </c>
      <c r="N54" s="410">
        <f t="shared" si="11"/>
        <v>8.2400000059604643</v>
      </c>
      <c r="O54" s="411"/>
      <c r="P54" s="485">
        <f t="shared" ca="1" si="12"/>
        <v>0.31835648148148188</v>
      </c>
      <c r="Q54" s="484">
        <f t="shared" ca="1" si="13"/>
        <v>0.31849537037037079</v>
      </c>
      <c r="R54" s="486">
        <v>0.15000000596046448</v>
      </c>
      <c r="S54" s="486">
        <f t="shared" ca="1" si="2"/>
        <v>0.14000000000000001</v>
      </c>
      <c r="T54">
        <v>15</v>
      </c>
      <c r="U54" s="469" t="str">
        <f t="shared" si="3"/>
        <v>C91-R31</v>
      </c>
      <c r="V54">
        <v>91</v>
      </c>
      <c r="W54" s="470" t="s">
        <v>493</v>
      </c>
      <c r="X54" s="470" t="s">
        <v>494</v>
      </c>
      <c r="Y54">
        <v>31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27"/>
      <c r="C55" s="404" t="str">
        <f t="shared" si="0"/>
        <v>C91-R33</v>
      </c>
      <c r="D55" s="405">
        <v>0.31305555555555553</v>
      </c>
      <c r="E55" s="405">
        <v>0.31322916666666667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7.5999999997764824</v>
      </c>
      <c r="K55" s="408">
        <f t="shared" si="8"/>
        <v>9.9999997764825821E-3</v>
      </c>
      <c r="L55" s="409">
        <f t="shared" si="9"/>
        <v>0.5</v>
      </c>
      <c r="M55" s="410">
        <f t="shared" si="10"/>
        <v>8.09</v>
      </c>
      <c r="N55" s="410">
        <f t="shared" si="11"/>
        <v>8.0999999997764824</v>
      </c>
      <c r="O55" s="411"/>
      <c r="P55" s="485">
        <f t="shared" ca="1" si="12"/>
        <v>0.31875000000000042</v>
      </c>
      <c r="Q55" s="484">
        <f t="shared" ca="1" si="13"/>
        <v>0.31890046296296337</v>
      </c>
      <c r="R55" s="486">
        <v>9.9999997764825821E-3</v>
      </c>
      <c r="S55" s="486">
        <f t="shared" ca="1" si="2"/>
        <v>0.06</v>
      </c>
      <c r="T55">
        <v>16</v>
      </c>
      <c r="U55" s="469" t="str">
        <f t="shared" si="3"/>
        <v>C91-R33</v>
      </c>
      <c r="V55">
        <v>91</v>
      </c>
      <c r="W55" s="470" t="s">
        <v>493</v>
      </c>
      <c r="X55" s="470" t="s">
        <v>494</v>
      </c>
      <c r="Y55">
        <v>33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27"/>
      <c r="C56" s="404" t="str">
        <f t="shared" si="0"/>
        <v>C91-R35</v>
      </c>
      <c r="D56" s="405">
        <v>0.31328703703703703</v>
      </c>
      <c r="E56" s="405">
        <v>0.31343749999999998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7.6199999993294476</v>
      </c>
      <c r="K56" s="408">
        <f t="shared" si="8"/>
        <v>2.9999999329447746E-2</v>
      </c>
      <c r="L56" s="409">
        <f t="shared" si="9"/>
        <v>0.5</v>
      </c>
      <c r="M56" s="410">
        <f t="shared" si="10"/>
        <v>8.09</v>
      </c>
      <c r="N56" s="410">
        <f t="shared" si="11"/>
        <v>8.1199999993294476</v>
      </c>
      <c r="O56" s="411"/>
      <c r="P56" s="485">
        <f t="shared" ca="1" si="12"/>
        <v>0.31917824074074114</v>
      </c>
      <c r="Q56" s="484">
        <f t="shared" ca="1" si="13"/>
        <v>0.31935185185185228</v>
      </c>
      <c r="R56" s="486">
        <v>2.9999999329447746E-2</v>
      </c>
      <c r="S56" s="486">
        <f t="shared" ca="1" si="2"/>
        <v>0.02</v>
      </c>
      <c r="T56">
        <v>17</v>
      </c>
      <c r="U56" s="503" t="str">
        <f t="shared" si="3"/>
        <v>C91-R35</v>
      </c>
      <c r="V56">
        <v>91</v>
      </c>
      <c r="W56" s="503" t="s">
        <v>493</v>
      </c>
      <c r="X56" s="503" t="s">
        <v>494</v>
      </c>
      <c r="Y56">
        <v>35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27" t="s">
        <v>523</v>
      </c>
      <c r="C57" s="404" t="str">
        <f t="shared" si="0"/>
        <v>C91-R37</v>
      </c>
      <c r="D57" s="405">
        <v>0.31357638888888889</v>
      </c>
      <c r="E57" s="405">
        <v>0.31373842592592593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7.609999999552965</v>
      </c>
      <c r="K57" s="408">
        <f t="shared" si="8"/>
        <v>1.9999999552965164E-2</v>
      </c>
      <c r="L57" s="409">
        <f t="shared" si="9"/>
        <v>0.5</v>
      </c>
      <c r="M57" s="410">
        <f t="shared" si="10"/>
        <v>8.09</v>
      </c>
      <c r="N57" s="410">
        <f t="shared" si="11"/>
        <v>8.109999999552965</v>
      </c>
      <c r="O57" s="411"/>
      <c r="P57" s="485">
        <f t="shared" ca="1" si="12"/>
        <v>0.31964120370370414</v>
      </c>
      <c r="Q57" s="484">
        <f t="shared" ca="1" si="13"/>
        <v>0.31978009259259305</v>
      </c>
      <c r="R57" s="486">
        <v>1.9999999552965164E-2</v>
      </c>
      <c r="S57" s="486">
        <f t="shared" ca="1" si="2"/>
        <v>0.08</v>
      </c>
      <c r="T57">
        <v>18</v>
      </c>
      <c r="U57" s="469" t="str">
        <f t="shared" si="3"/>
        <v>C91-R37</v>
      </c>
      <c r="V57">
        <v>91</v>
      </c>
      <c r="W57" s="470" t="s">
        <v>493</v>
      </c>
      <c r="X57" s="470" t="s">
        <v>494</v>
      </c>
      <c r="Y57">
        <v>37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27"/>
      <c r="C58" s="404" t="str">
        <f t="shared" si="0"/>
        <v>C91-R39</v>
      </c>
      <c r="D58" s="405">
        <v>0.31383101851851852</v>
      </c>
      <c r="E58" s="405">
        <v>0.31396990740740743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7.6699999982118605</v>
      </c>
      <c r="K58" s="408">
        <f t="shared" si="8"/>
        <v>7.9999998211860657E-2</v>
      </c>
      <c r="L58" s="409">
        <f t="shared" si="9"/>
        <v>0.5</v>
      </c>
      <c r="M58" s="410">
        <f t="shared" si="10"/>
        <v>8.09</v>
      </c>
      <c r="N58" s="410">
        <f t="shared" si="11"/>
        <v>8.1699999982118605</v>
      </c>
      <c r="O58" s="411"/>
      <c r="P58" s="485">
        <f t="shared" ca="1" si="12"/>
        <v>0.32003472222222268</v>
      </c>
      <c r="Q58" s="484">
        <f t="shared" ca="1" si="13"/>
        <v>0.32018518518518563</v>
      </c>
      <c r="R58" s="486">
        <v>7.9999998211860657E-2</v>
      </c>
      <c r="S58" s="486">
        <f t="shared" ca="1" si="2"/>
        <v>7.0000000000000007E-2</v>
      </c>
      <c r="T58">
        <v>19</v>
      </c>
      <c r="U58" s="469" t="str">
        <f t="shared" si="3"/>
        <v>C91-R39</v>
      </c>
      <c r="V58">
        <v>91</v>
      </c>
      <c r="W58" s="470" t="s">
        <v>493</v>
      </c>
      <c r="X58" s="470" t="s">
        <v>494</v>
      </c>
      <c r="Y58">
        <v>39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27"/>
      <c r="C59" s="404" t="str">
        <f t="shared" si="0"/>
        <v>C91-R41</v>
      </c>
      <c r="D59" s="405">
        <v>0.31406250000000002</v>
      </c>
      <c r="E59" s="405">
        <v>0.31422453703703701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7.7400000059604643</v>
      </c>
      <c r="K59" s="408">
        <f t="shared" si="8"/>
        <v>0.15000000596046448</v>
      </c>
      <c r="L59" s="409">
        <f t="shared" si="9"/>
        <v>0.5</v>
      </c>
      <c r="M59" s="410">
        <f t="shared" si="10"/>
        <v>8.09</v>
      </c>
      <c r="N59" s="410">
        <f t="shared" si="11"/>
        <v>8.2400000059604643</v>
      </c>
      <c r="O59" s="411"/>
      <c r="P59" s="485">
        <f t="shared" ca="1" si="12"/>
        <v>0.32046296296296339</v>
      </c>
      <c r="Q59" s="484">
        <f t="shared" ca="1" si="13"/>
        <v>0.32063657407407453</v>
      </c>
      <c r="R59" s="486">
        <v>0.15000000596046448</v>
      </c>
      <c r="S59" s="486">
        <f t="shared" ca="1" si="2"/>
        <v>0.13</v>
      </c>
      <c r="T59">
        <v>20</v>
      </c>
      <c r="U59" s="469" t="str">
        <f t="shared" si="3"/>
        <v>C91-R41</v>
      </c>
      <c r="V59">
        <v>91</v>
      </c>
      <c r="W59" s="470" t="s">
        <v>493</v>
      </c>
      <c r="X59" s="470" t="s">
        <v>494</v>
      </c>
      <c r="Y59">
        <v>41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27"/>
      <c r="C60" s="404" t="str">
        <f t="shared" si="0"/>
        <v>C91-R43</v>
      </c>
      <c r="D60" s="405">
        <v>0.31434027777777779</v>
      </c>
      <c r="E60" s="405">
        <v>0.31449074074074074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7.6800000035762785</v>
      </c>
      <c r="K60" s="408">
        <f t="shared" si="8"/>
        <v>9.0000003576278687E-2</v>
      </c>
      <c r="L60" s="409">
        <f t="shared" si="9"/>
        <v>0.5</v>
      </c>
      <c r="M60" s="410">
        <f t="shared" si="10"/>
        <v>8.09</v>
      </c>
      <c r="N60" s="410">
        <f t="shared" si="11"/>
        <v>8.1800000035762785</v>
      </c>
      <c r="O60" s="411"/>
      <c r="P60" s="485">
        <f t="shared" ca="1" si="12"/>
        <v>0.32087962962963007</v>
      </c>
      <c r="Q60" s="484">
        <f t="shared" ca="1" si="13"/>
        <v>0.32104166666666711</v>
      </c>
      <c r="R60" s="486">
        <v>9.0000003576278687E-2</v>
      </c>
      <c r="S60" s="486">
        <f t="shared" ca="1" si="2"/>
        <v>0.13</v>
      </c>
      <c r="T60">
        <v>21</v>
      </c>
      <c r="U60" s="469" t="str">
        <f t="shared" si="3"/>
        <v>C91-R43</v>
      </c>
      <c r="V60">
        <v>91</v>
      </c>
      <c r="W60" s="470" t="s">
        <v>493</v>
      </c>
      <c r="X60" s="470" t="s">
        <v>494</v>
      </c>
      <c r="Y60">
        <v>43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27"/>
      <c r="C61" s="404" t="str">
        <f t="shared" si="0"/>
        <v>C91-R45</v>
      </c>
      <c r="D61" s="405">
        <v>0.31457175925925923</v>
      </c>
      <c r="E61" s="405">
        <v>0.31473379629629628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7.6600000002980231</v>
      </c>
      <c r="K61" s="408">
        <f t="shared" si="8"/>
        <v>7.0000000298023224E-2</v>
      </c>
      <c r="L61" s="409">
        <f t="shared" si="9"/>
        <v>0.5</v>
      </c>
      <c r="M61" s="410">
        <f t="shared" si="10"/>
        <v>8.09</v>
      </c>
      <c r="N61" s="410">
        <f t="shared" si="11"/>
        <v>8.1600000002980231</v>
      </c>
      <c r="O61" s="411"/>
      <c r="P61" s="485">
        <f t="shared" ca="1" si="12"/>
        <v>0.32133101851851897</v>
      </c>
      <c r="Q61" s="484">
        <f t="shared" ca="1" si="13"/>
        <v>0.32150462962963011</v>
      </c>
      <c r="R61" s="486">
        <v>7.0000000298023224E-2</v>
      </c>
      <c r="S61" s="486">
        <f t="shared" ca="1" si="2"/>
        <v>0.04</v>
      </c>
      <c r="T61">
        <v>22</v>
      </c>
      <c r="U61" s="469" t="str">
        <f t="shared" si="3"/>
        <v>C91-R45</v>
      </c>
      <c r="V61">
        <v>91</v>
      </c>
      <c r="W61" s="470" t="s">
        <v>493</v>
      </c>
      <c r="X61" s="470" t="s">
        <v>494</v>
      </c>
      <c r="Y61">
        <v>45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27"/>
      <c r="C62" s="404" t="str">
        <f t="shared" si="0"/>
        <v>C91-R47</v>
      </c>
      <c r="D62" s="405">
        <v>0.31483796296296296</v>
      </c>
      <c r="E62" s="405">
        <v>0.3150115740740741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7.6699999982118605</v>
      </c>
      <c r="K62" s="408">
        <f t="shared" si="8"/>
        <v>7.9999998211860657E-2</v>
      </c>
      <c r="L62" s="409">
        <f t="shared" si="9"/>
        <v>0.5</v>
      </c>
      <c r="M62" s="410">
        <f t="shared" si="10"/>
        <v>8.09</v>
      </c>
      <c r="N62" s="410">
        <f t="shared" si="11"/>
        <v>8.1699999982118605</v>
      </c>
      <c r="O62" s="411"/>
      <c r="P62" s="485">
        <f t="shared" ca="1" si="12"/>
        <v>0.32173611111111161</v>
      </c>
      <c r="Q62" s="484">
        <f t="shared" ca="1" si="13"/>
        <v>0.32187500000000052</v>
      </c>
      <c r="R62" s="486">
        <v>7.9999998211860657E-2</v>
      </c>
      <c r="S62" s="486">
        <f t="shared" ca="1" si="2"/>
        <v>0.12</v>
      </c>
      <c r="T62">
        <v>23</v>
      </c>
      <c r="U62" s="469" t="str">
        <f t="shared" si="3"/>
        <v>C91-R47</v>
      </c>
      <c r="V62">
        <v>91</v>
      </c>
      <c r="W62" s="470" t="s">
        <v>493</v>
      </c>
      <c r="X62" s="470" t="s">
        <v>494</v>
      </c>
      <c r="Y62">
        <v>47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27"/>
      <c r="C63" s="404" t="str">
        <f t="shared" si="0"/>
        <v>C92-R46</v>
      </c>
      <c r="D63" s="405">
        <v>0.3150810185185185</v>
      </c>
      <c r="E63" s="405">
        <v>0.3152314814814815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7.5999999997764824</v>
      </c>
      <c r="K63" s="408">
        <f t="shared" si="8"/>
        <v>9.9999997764825821E-3</v>
      </c>
      <c r="L63" s="409">
        <f t="shared" si="9"/>
        <v>0.5</v>
      </c>
      <c r="M63" s="410">
        <f t="shared" si="10"/>
        <v>8.09</v>
      </c>
      <c r="N63" s="410">
        <f t="shared" si="11"/>
        <v>8.0999999997764824</v>
      </c>
      <c r="O63" s="411"/>
      <c r="P63" s="485">
        <f t="shared" ca="1" si="12"/>
        <v>0.32215277777777829</v>
      </c>
      <c r="Q63" s="484">
        <f t="shared" ca="1" si="13"/>
        <v>0.32232638888888943</v>
      </c>
      <c r="R63" s="486">
        <v>9.9999997764825821E-3</v>
      </c>
      <c r="S63" s="486">
        <f t="shared" ca="1" si="2"/>
        <v>0.03</v>
      </c>
      <c r="T63">
        <v>1</v>
      </c>
      <c r="U63" s="469" t="str">
        <f t="shared" si="3"/>
        <v>C92-R46</v>
      </c>
      <c r="V63">
        <v>92</v>
      </c>
      <c r="W63" s="470" t="s">
        <v>493</v>
      </c>
      <c r="X63" s="470" t="s">
        <v>494</v>
      </c>
      <c r="Y63">
        <v>46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27"/>
      <c r="C64" s="404" t="str">
        <f t="shared" si="0"/>
        <v>C92-R44</v>
      </c>
      <c r="D64" s="405">
        <v>0.31535879629629632</v>
      </c>
      <c r="E64" s="405">
        <v>0.31549768518518517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7.6800000035762785</v>
      </c>
      <c r="K64" s="408">
        <f t="shared" si="8"/>
        <v>9.0000003576278687E-2</v>
      </c>
      <c r="L64" s="409">
        <f t="shared" si="9"/>
        <v>0.5</v>
      </c>
      <c r="M64" s="410">
        <f t="shared" si="10"/>
        <v>8.09</v>
      </c>
      <c r="N64" s="410">
        <f t="shared" si="11"/>
        <v>8.1800000035762785</v>
      </c>
      <c r="O64" s="411"/>
      <c r="P64" s="485">
        <f t="shared" ca="1" si="12"/>
        <v>0.32255787037037092</v>
      </c>
      <c r="Q64" s="484">
        <f t="shared" ca="1" si="13"/>
        <v>0.32273148148148206</v>
      </c>
      <c r="R64" s="486">
        <v>9.0000003576278687E-2</v>
      </c>
      <c r="S64" s="486">
        <f t="shared" ca="1" si="2"/>
        <v>0.02</v>
      </c>
      <c r="T64">
        <v>2</v>
      </c>
      <c r="U64" s="469" t="str">
        <f t="shared" si="3"/>
        <v>C92-R44</v>
      </c>
      <c r="V64">
        <v>92</v>
      </c>
      <c r="W64" s="470" t="s">
        <v>493</v>
      </c>
      <c r="X64" s="470" t="s">
        <v>494</v>
      </c>
      <c r="Y64">
        <v>44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27"/>
      <c r="C65" s="404" t="str">
        <f t="shared" si="0"/>
        <v>C92-R42</v>
      </c>
      <c r="D65" s="405">
        <v>0.31560185185185186</v>
      </c>
      <c r="E65" s="405">
        <v>0.31575231481481481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7.6600000002980231</v>
      </c>
      <c r="K65" s="408">
        <f t="shared" si="8"/>
        <v>7.0000000298023224E-2</v>
      </c>
      <c r="L65" s="409">
        <f t="shared" si="9"/>
        <v>0.5</v>
      </c>
      <c r="M65" s="410">
        <f t="shared" si="10"/>
        <v>8.09</v>
      </c>
      <c r="N65" s="410">
        <f t="shared" si="11"/>
        <v>8.1600000002980231</v>
      </c>
      <c r="O65" s="411"/>
      <c r="P65" s="485">
        <f t="shared" ca="1" si="12"/>
        <v>0.32302083333333392</v>
      </c>
      <c r="Q65" s="484">
        <f t="shared" ca="1" si="13"/>
        <v>0.32315972222222283</v>
      </c>
      <c r="R65" s="486">
        <v>7.0000000298023224E-2</v>
      </c>
      <c r="S65" s="486">
        <f t="shared" ca="1" si="2"/>
        <v>0.11</v>
      </c>
      <c r="T65">
        <v>3</v>
      </c>
      <c r="U65" s="469" t="str">
        <f t="shared" si="3"/>
        <v>C92-R42</v>
      </c>
      <c r="V65">
        <v>92</v>
      </c>
      <c r="W65" s="470" t="s">
        <v>493</v>
      </c>
      <c r="X65" s="470" t="s">
        <v>494</v>
      </c>
      <c r="Y65">
        <v>42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27"/>
      <c r="C66" s="404" t="str">
        <f t="shared" si="0"/>
        <v>C92-R40</v>
      </c>
      <c r="D66" s="405">
        <v>0.31589120370370372</v>
      </c>
      <c r="E66" s="405">
        <v>0.31604166666666667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7.6199999993294476</v>
      </c>
      <c r="K66" s="408">
        <f t="shared" si="8"/>
        <v>2.9999999329447746E-2</v>
      </c>
      <c r="L66" s="409">
        <f t="shared" si="9"/>
        <v>0.5</v>
      </c>
      <c r="M66" s="410">
        <f t="shared" si="10"/>
        <v>8.09</v>
      </c>
      <c r="N66" s="410">
        <f t="shared" si="11"/>
        <v>8.1199999993294476</v>
      </c>
      <c r="O66" s="411"/>
      <c r="P66" s="485">
        <f t="shared" ca="1" si="12"/>
        <v>0.32341435185185247</v>
      </c>
      <c r="Q66" s="484">
        <f t="shared" ca="1" si="13"/>
        <v>0.32356481481481542</v>
      </c>
      <c r="R66" s="486">
        <v>2.9999999329447746E-2</v>
      </c>
      <c r="S66" s="486">
        <f t="shared" ca="1" si="2"/>
        <v>0.09</v>
      </c>
      <c r="T66">
        <v>4</v>
      </c>
      <c r="U66" s="469" t="str">
        <f t="shared" si="3"/>
        <v>C92-R40</v>
      </c>
      <c r="V66">
        <v>92</v>
      </c>
      <c r="W66" s="470" t="s">
        <v>493</v>
      </c>
      <c r="X66" s="470" t="s">
        <v>494</v>
      </c>
      <c r="Y66">
        <v>40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27"/>
      <c r="C67" s="404" t="str">
        <f t="shared" si="0"/>
        <v>C92-R38</v>
      </c>
      <c r="D67" s="405">
        <v>0.31616898148148148</v>
      </c>
      <c r="E67" s="405">
        <v>0.31630787037037039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7.6400000007450579</v>
      </c>
      <c r="K67" s="408">
        <f t="shared" si="8"/>
        <v>5.000000074505806E-2</v>
      </c>
      <c r="L67" s="409">
        <f t="shared" si="9"/>
        <v>0.5</v>
      </c>
      <c r="M67" s="410">
        <f t="shared" si="10"/>
        <v>8.09</v>
      </c>
      <c r="N67" s="410">
        <f t="shared" si="11"/>
        <v>8.1400000007450579</v>
      </c>
      <c r="O67" s="411"/>
      <c r="P67" s="485">
        <f t="shared" ca="1" si="12"/>
        <v>0.32384259259259318</v>
      </c>
      <c r="Q67" s="484">
        <f t="shared" ca="1" si="13"/>
        <v>0.32399305555555613</v>
      </c>
      <c r="R67" s="486">
        <v>5.000000074505806E-2</v>
      </c>
      <c r="S67" s="486">
        <f t="shared" ca="1" si="2"/>
        <v>0.05</v>
      </c>
      <c r="T67">
        <v>5</v>
      </c>
      <c r="U67" s="469" t="str">
        <f t="shared" si="3"/>
        <v>C92-R38</v>
      </c>
      <c r="V67">
        <v>92</v>
      </c>
      <c r="W67" s="470" t="s">
        <v>493</v>
      </c>
      <c r="X67" s="470" t="s">
        <v>494</v>
      </c>
      <c r="Y67">
        <v>38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27"/>
      <c r="C68" s="404" t="str">
        <f t="shared" si="0"/>
        <v>C92-R36</v>
      </c>
      <c r="D68" s="405">
        <v>0.31640046296296298</v>
      </c>
      <c r="E68" s="405">
        <v>0.31653935185185184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7.7300000005960463</v>
      </c>
      <c r="K68" s="408">
        <f t="shared" si="8"/>
        <v>0.14000000059604645</v>
      </c>
      <c r="L68" s="409">
        <f t="shared" si="9"/>
        <v>0.5</v>
      </c>
      <c r="M68" s="410">
        <f t="shared" si="10"/>
        <v>8.09</v>
      </c>
      <c r="N68" s="410">
        <f t="shared" si="11"/>
        <v>8.2300000005960463</v>
      </c>
      <c r="O68" s="411"/>
      <c r="P68" s="485">
        <f t="shared" ca="1" si="12"/>
        <v>0.32423611111111167</v>
      </c>
      <c r="Q68" s="484">
        <f t="shared" ca="1" si="13"/>
        <v>0.32437500000000058</v>
      </c>
      <c r="R68" s="486">
        <v>0.14000000059604645</v>
      </c>
      <c r="S68" s="486">
        <f t="shared" ca="1" si="2"/>
        <v>0.11</v>
      </c>
      <c r="T68">
        <v>6</v>
      </c>
      <c r="U68" s="469" t="str">
        <f t="shared" si="3"/>
        <v>C92-R36</v>
      </c>
      <c r="V68">
        <v>92</v>
      </c>
      <c r="W68" s="470" t="s">
        <v>493</v>
      </c>
      <c r="X68" s="470" t="s">
        <v>494</v>
      </c>
      <c r="Y68">
        <v>36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27"/>
      <c r="C69" s="404" t="str">
        <f t="shared" si="0"/>
        <v>C92-R34</v>
      </c>
      <c r="D69" s="405">
        <v>0.31667824074074075</v>
      </c>
      <c r="E69" s="405">
        <v>0.31685185185185183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7.6600000002980231</v>
      </c>
      <c r="K69" s="408">
        <f t="shared" si="8"/>
        <v>7.0000000298023224E-2</v>
      </c>
      <c r="L69" s="409">
        <f t="shared" si="9"/>
        <v>0.5</v>
      </c>
      <c r="M69" s="410">
        <f t="shared" si="10"/>
        <v>8.09</v>
      </c>
      <c r="N69" s="410">
        <f t="shared" si="11"/>
        <v>8.1600000002980231</v>
      </c>
      <c r="O69" s="411"/>
      <c r="P69" s="485">
        <f t="shared" ca="1" si="12"/>
        <v>0.32464120370370431</v>
      </c>
      <c r="Q69" s="484">
        <f t="shared" ca="1" si="13"/>
        <v>0.32481481481481544</v>
      </c>
      <c r="R69" s="486">
        <v>7.0000000298023224E-2</v>
      </c>
      <c r="S69" s="486">
        <f t="shared" ca="1" si="2"/>
        <v>0.05</v>
      </c>
      <c r="T69">
        <v>7</v>
      </c>
      <c r="U69" s="469" t="str">
        <f t="shared" si="3"/>
        <v>C92-R34</v>
      </c>
      <c r="V69">
        <v>92</v>
      </c>
      <c r="W69" s="470" t="s">
        <v>493</v>
      </c>
      <c r="X69" s="470" t="s">
        <v>494</v>
      </c>
      <c r="Y69">
        <v>34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27"/>
      <c r="C70" s="404" t="str">
        <f t="shared" si="0"/>
        <v>C92-R32</v>
      </c>
      <c r="D70" s="412">
        <v>0.31692129629629628</v>
      </c>
      <c r="E70" s="412">
        <v>0.31707175925925923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7.6199999993294476</v>
      </c>
      <c r="K70" s="408">
        <f t="shared" si="8"/>
        <v>2.9999999329447746E-2</v>
      </c>
      <c r="L70" s="409">
        <f t="shared" si="9"/>
        <v>0.5</v>
      </c>
      <c r="M70" s="410">
        <f t="shared" si="10"/>
        <v>8.09</v>
      </c>
      <c r="N70" s="410">
        <f t="shared" si="11"/>
        <v>8.1199999993294476</v>
      </c>
      <c r="O70" s="411"/>
      <c r="P70" s="485">
        <f t="shared" ca="1" si="12"/>
        <v>0.3251041666666673</v>
      </c>
      <c r="Q70" s="484">
        <f t="shared" ca="1" si="13"/>
        <v>0.32524305555555622</v>
      </c>
      <c r="R70" s="486">
        <v>2.9999999329447746E-2</v>
      </c>
      <c r="S70" s="486">
        <f t="shared" ca="1" si="2"/>
        <v>0.11</v>
      </c>
      <c r="T70">
        <v>8</v>
      </c>
      <c r="U70" s="469" t="str">
        <f t="shared" si="3"/>
        <v>C92-R32</v>
      </c>
      <c r="V70">
        <v>92</v>
      </c>
      <c r="W70" s="470" t="s">
        <v>493</v>
      </c>
      <c r="X70" s="470" t="s">
        <v>494</v>
      </c>
      <c r="Y70">
        <v>32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27"/>
      <c r="C71" s="404" t="str">
        <f t="shared" si="0"/>
        <v>C92-R30</v>
      </c>
      <c r="D71" s="405">
        <v>0.31715277777777778</v>
      </c>
      <c r="E71" s="405">
        <v>0.31732638888888887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7.7300000005960463</v>
      </c>
      <c r="K71" s="408">
        <f t="shared" si="8"/>
        <v>0.14000000059604645</v>
      </c>
      <c r="L71" s="409">
        <f t="shared" si="9"/>
        <v>0.5</v>
      </c>
      <c r="M71" s="410">
        <f t="shared" si="10"/>
        <v>8.09</v>
      </c>
      <c r="N71" s="410">
        <f t="shared" si="11"/>
        <v>8.2300000005960463</v>
      </c>
      <c r="O71" s="411"/>
      <c r="P71" s="485">
        <f t="shared" ca="1" si="12"/>
        <v>0.32553240740740808</v>
      </c>
      <c r="Q71" s="484">
        <f t="shared" ca="1" si="13"/>
        <v>0.32567129629629699</v>
      </c>
      <c r="R71" s="486">
        <v>0.14000000059604645</v>
      </c>
      <c r="S71" s="486">
        <f t="shared" ca="1" si="2"/>
        <v>0.14000000000000001</v>
      </c>
      <c r="T71">
        <v>9</v>
      </c>
      <c r="U71" s="469" t="str">
        <f t="shared" si="3"/>
        <v>C92-R30</v>
      </c>
      <c r="V71">
        <v>92</v>
      </c>
      <c r="W71" s="470" t="s">
        <v>493</v>
      </c>
      <c r="X71" s="470" t="s">
        <v>494</v>
      </c>
      <c r="Y71">
        <v>30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27"/>
      <c r="C72" s="404" t="str">
        <f t="shared" si="0"/>
        <v>C92-R28</v>
      </c>
      <c r="D72" s="412">
        <v>0.31740740740740742</v>
      </c>
      <c r="E72" s="412">
        <v>0.31755787037037037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7.7099999973177908</v>
      </c>
      <c r="K72" s="408">
        <f t="shared" si="8"/>
        <v>0.11999999731779099</v>
      </c>
      <c r="L72" s="409">
        <f t="shared" si="9"/>
        <v>0.5</v>
      </c>
      <c r="M72" s="410">
        <f t="shared" si="10"/>
        <v>8.09</v>
      </c>
      <c r="N72" s="410">
        <f t="shared" si="11"/>
        <v>8.2099999973177908</v>
      </c>
      <c r="O72" s="411"/>
      <c r="P72" s="485">
        <f t="shared" ca="1" si="12"/>
        <v>0.32591435185185252</v>
      </c>
      <c r="Q72" s="484">
        <f t="shared" ca="1" si="13"/>
        <v>0.32605324074074143</v>
      </c>
      <c r="R72" s="486">
        <v>0.11999999731779099</v>
      </c>
      <c r="S72" s="486">
        <f t="shared" ca="1" si="2"/>
        <v>0.14000000000000001</v>
      </c>
      <c r="T72">
        <v>10</v>
      </c>
      <c r="U72" s="469" t="str">
        <f t="shared" si="3"/>
        <v>C92-R28</v>
      </c>
      <c r="V72">
        <v>92</v>
      </c>
      <c r="W72" s="470" t="s">
        <v>493</v>
      </c>
      <c r="X72" s="470" t="s">
        <v>494</v>
      </c>
      <c r="Y72">
        <v>28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27"/>
      <c r="C73" s="404" t="str">
        <f t="shared" si="0"/>
        <v>C92-R26</v>
      </c>
      <c r="D73" s="412">
        <v>0.31766203703703705</v>
      </c>
      <c r="E73" s="412">
        <v>0.31783564814814813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7.6800000035762785</v>
      </c>
      <c r="K73" s="408">
        <f t="shared" si="8"/>
        <v>9.0000003576278687E-2</v>
      </c>
      <c r="L73" s="409">
        <f t="shared" si="9"/>
        <v>0.5</v>
      </c>
      <c r="M73" s="410">
        <f t="shared" si="10"/>
        <v>8.09</v>
      </c>
      <c r="N73" s="410">
        <f t="shared" si="11"/>
        <v>8.1800000035762785</v>
      </c>
      <c r="O73" s="411"/>
      <c r="P73" s="485">
        <f t="shared" ca="1" si="12"/>
        <v>0.32634259259259329</v>
      </c>
      <c r="Q73" s="484">
        <f t="shared" ca="1" si="13"/>
        <v>0.32650462962963034</v>
      </c>
      <c r="R73" s="486">
        <v>9.0000003576278687E-2</v>
      </c>
      <c r="S73" s="486">
        <f t="shared" ca="1" si="2"/>
        <v>0.04</v>
      </c>
      <c r="T73">
        <v>11</v>
      </c>
      <c r="U73" s="469" t="str">
        <f t="shared" si="3"/>
        <v>C92-R26</v>
      </c>
      <c r="V73">
        <v>92</v>
      </c>
      <c r="W73" s="470" t="s">
        <v>493</v>
      </c>
      <c r="X73" s="470" t="s">
        <v>494</v>
      </c>
      <c r="Y73">
        <v>26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27"/>
      <c r="C74" s="404" t="str">
        <f t="shared" si="0"/>
        <v>C92-R24</v>
      </c>
      <c r="D74" s="405">
        <v>0.31793981481481481</v>
      </c>
      <c r="E74" s="405">
        <v>0.31811342592592595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7.7400000059604643</v>
      </c>
      <c r="K74" s="408">
        <f t="shared" si="8"/>
        <v>0.15000000596046448</v>
      </c>
      <c r="L74" s="409">
        <f t="shared" si="9"/>
        <v>0.5</v>
      </c>
      <c r="M74" s="410">
        <f t="shared" si="10"/>
        <v>8.09</v>
      </c>
      <c r="N74" s="410">
        <f t="shared" si="11"/>
        <v>8.2400000059604643</v>
      </c>
      <c r="O74" s="411"/>
      <c r="P74" s="485">
        <f t="shared" ca="1" si="12"/>
        <v>0.32675925925925997</v>
      </c>
      <c r="Q74" s="484">
        <f t="shared" ca="1" si="13"/>
        <v>0.32689814814814888</v>
      </c>
      <c r="R74" s="486">
        <v>0.15000000596046448</v>
      </c>
      <c r="S74" s="486">
        <f t="shared" ca="1" si="2"/>
        <v>0.14000000000000001</v>
      </c>
      <c r="T74">
        <v>12</v>
      </c>
      <c r="U74" s="469" t="str">
        <f t="shared" si="3"/>
        <v>C92-R24</v>
      </c>
      <c r="V74">
        <v>92</v>
      </c>
      <c r="W74" s="470" t="s">
        <v>493</v>
      </c>
      <c r="X74" s="470" t="s">
        <v>494</v>
      </c>
      <c r="Y74">
        <v>24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27"/>
      <c r="C75" s="404" t="str">
        <f t="shared" si="0"/>
        <v>C92-R22</v>
      </c>
      <c r="D75" s="405">
        <v>0.31818287037037035</v>
      </c>
      <c r="E75" s="405">
        <v>0.31835648148148149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7.7400000059604643</v>
      </c>
      <c r="K75" s="408">
        <f t="shared" si="8"/>
        <v>0.15000000596046448</v>
      </c>
      <c r="L75" s="409">
        <f t="shared" si="9"/>
        <v>0.5</v>
      </c>
      <c r="M75" s="410">
        <f t="shared" si="10"/>
        <v>8.09</v>
      </c>
      <c r="N75" s="410">
        <f t="shared" si="11"/>
        <v>8.2400000059604643</v>
      </c>
      <c r="O75" s="411"/>
      <c r="P75" s="485">
        <f t="shared" ca="1" si="12"/>
        <v>0.32716435185185261</v>
      </c>
      <c r="Q75" s="484">
        <f t="shared" ca="1" si="13"/>
        <v>0.32732638888888965</v>
      </c>
      <c r="R75" s="486">
        <v>0.15000000596046448</v>
      </c>
      <c r="S75" s="486">
        <f t="shared" ca="1" si="2"/>
        <v>0.12</v>
      </c>
      <c r="T75">
        <v>13</v>
      </c>
      <c r="U75" s="469" t="str">
        <f t="shared" si="3"/>
        <v>C92-R22</v>
      </c>
      <c r="V75">
        <v>92</v>
      </c>
      <c r="W75" s="470" t="s">
        <v>493</v>
      </c>
      <c r="X75" s="470" t="s">
        <v>494</v>
      </c>
      <c r="Y75">
        <v>22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27"/>
      <c r="C76" s="404" t="str">
        <f t="shared" si="0"/>
        <v>C92-R20</v>
      </c>
      <c r="D76" s="412">
        <v>0.31846064814814817</v>
      </c>
      <c r="E76" s="412">
        <v>0.31861111111111112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7.5999999997764824</v>
      </c>
      <c r="K76" s="408">
        <f t="shared" si="8"/>
        <v>9.9999997764825821E-3</v>
      </c>
      <c r="L76" s="409">
        <f t="shared" si="9"/>
        <v>0.5</v>
      </c>
      <c r="M76" s="410">
        <f t="shared" si="10"/>
        <v>8.09</v>
      </c>
      <c r="N76" s="410">
        <f t="shared" si="11"/>
        <v>8.0999999997764824</v>
      </c>
      <c r="O76" s="411"/>
      <c r="P76" s="485">
        <f t="shared" ca="1" si="12"/>
        <v>0.32758101851851928</v>
      </c>
      <c r="Q76" s="484">
        <f t="shared" ca="1" si="13"/>
        <v>0.3277199074074082</v>
      </c>
      <c r="R76" s="486">
        <v>9.9999997764825821E-3</v>
      </c>
      <c r="S76" s="486">
        <f t="shared" ca="1" si="2"/>
        <v>0.09</v>
      </c>
      <c r="T76">
        <v>14</v>
      </c>
      <c r="U76" s="469" t="str">
        <f t="shared" si="3"/>
        <v>C92-R20</v>
      </c>
      <c r="V76">
        <v>92</v>
      </c>
      <c r="W76" s="470" t="s">
        <v>493</v>
      </c>
      <c r="X76" s="470" t="s">
        <v>494</v>
      </c>
      <c r="Y76">
        <v>20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27"/>
      <c r="C77" s="404" t="str">
        <f t="shared" si="0"/>
        <v>C92-R18</v>
      </c>
      <c r="D77" s="412">
        <v>0.31873842592592594</v>
      </c>
      <c r="E77" s="412">
        <v>0.31891203703703702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7.609999999552965</v>
      </c>
      <c r="K77" s="408">
        <f t="shared" si="8"/>
        <v>1.9999999552965164E-2</v>
      </c>
      <c r="L77" s="409">
        <f t="shared" si="9"/>
        <v>0.5</v>
      </c>
      <c r="M77" s="410">
        <f t="shared" si="10"/>
        <v>8.09</v>
      </c>
      <c r="N77" s="410">
        <f t="shared" si="11"/>
        <v>8.109999999552965</v>
      </c>
      <c r="O77" s="411"/>
      <c r="P77" s="485">
        <f t="shared" ca="1" si="12"/>
        <v>0.32799768518518596</v>
      </c>
      <c r="Q77" s="484">
        <f t="shared" ca="1" si="13"/>
        <v>0.32813657407407487</v>
      </c>
      <c r="R77" s="486">
        <v>1.9999999552965164E-2</v>
      </c>
      <c r="S77" s="486">
        <f t="shared" ca="1" si="2"/>
        <v>0.03</v>
      </c>
      <c r="T77">
        <v>15</v>
      </c>
      <c r="U77" s="503" t="str">
        <f t="shared" si="3"/>
        <v>C92-R18</v>
      </c>
      <c r="V77">
        <v>92</v>
      </c>
      <c r="W77" s="503" t="s">
        <v>493</v>
      </c>
      <c r="X77" s="503" t="s">
        <v>494</v>
      </c>
      <c r="Y77">
        <v>18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27"/>
      <c r="C78" s="404" t="str">
        <f t="shared" si="0"/>
        <v>C92-R16</v>
      </c>
      <c r="D78" s="405">
        <v>0.31898148148148148</v>
      </c>
      <c r="E78" s="405">
        <v>0.31914351851851852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7.6499999986588954</v>
      </c>
      <c r="K78" s="408">
        <f t="shared" si="8"/>
        <v>5.9999998658895493E-2</v>
      </c>
      <c r="L78" s="409">
        <f t="shared" si="9"/>
        <v>0.5</v>
      </c>
      <c r="M78" s="410">
        <f t="shared" si="10"/>
        <v>8.09</v>
      </c>
      <c r="N78" s="410">
        <f t="shared" si="11"/>
        <v>8.1499999986588954</v>
      </c>
      <c r="O78" s="411"/>
      <c r="P78" s="485">
        <f t="shared" ca="1" si="12"/>
        <v>0.32842592592592673</v>
      </c>
      <c r="Q78" s="484">
        <f t="shared" ca="1" si="13"/>
        <v>0.32859953703703787</v>
      </c>
      <c r="R78" s="486">
        <v>5.9999998658895493E-2</v>
      </c>
      <c r="S78" s="486">
        <f t="shared" ca="1" si="2"/>
        <v>0.03</v>
      </c>
      <c r="T78">
        <v>16</v>
      </c>
      <c r="U78" s="469" t="str">
        <f t="shared" si="3"/>
        <v>C92-R16</v>
      </c>
      <c r="V78">
        <v>92</v>
      </c>
      <c r="W78" s="470" t="s">
        <v>493</v>
      </c>
      <c r="X78" s="470" t="s">
        <v>494</v>
      </c>
      <c r="Y78">
        <v>16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27"/>
      <c r="C79" s="404" t="str">
        <f t="shared" si="0"/>
        <v>C92-R14</v>
      </c>
      <c r="D79" s="405">
        <v>0.31923611111111111</v>
      </c>
      <c r="E79" s="405">
        <v>0.31937500000000002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7.6199999993294476</v>
      </c>
      <c r="K79" s="408">
        <f t="shared" si="8"/>
        <v>2.9999999329447746E-2</v>
      </c>
      <c r="L79" s="409">
        <f t="shared" si="9"/>
        <v>0.5</v>
      </c>
      <c r="M79" s="410">
        <f t="shared" si="10"/>
        <v>8.09</v>
      </c>
      <c r="N79" s="410">
        <f t="shared" si="11"/>
        <v>8.1199999993294476</v>
      </c>
      <c r="O79" s="411"/>
      <c r="P79" s="485">
        <f t="shared" ca="1" si="12"/>
        <v>0.32883101851851937</v>
      </c>
      <c r="Q79" s="484">
        <f t="shared" ca="1" si="13"/>
        <v>0.32899305555555641</v>
      </c>
      <c r="R79" s="486">
        <v>2.9999999329447746E-2</v>
      </c>
      <c r="S79" s="486">
        <f t="shared" ca="1" si="2"/>
        <v>0.04</v>
      </c>
      <c r="T79">
        <v>17</v>
      </c>
      <c r="U79" s="469" t="str">
        <f t="shared" si="3"/>
        <v>C92-R14</v>
      </c>
      <c r="V79">
        <v>92</v>
      </c>
      <c r="W79" s="470" t="s">
        <v>493</v>
      </c>
      <c r="X79" s="470" t="s">
        <v>494</v>
      </c>
      <c r="Y79">
        <v>14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27"/>
      <c r="C80" s="404" t="str">
        <f t="shared" si="0"/>
        <v>C92-R12</v>
      </c>
      <c r="D80" s="412">
        <v>0.31946759259259261</v>
      </c>
      <c r="E80" s="412">
        <v>0.31961805555555556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7.6299999991059302</v>
      </c>
      <c r="K80" s="408">
        <f t="shared" si="8"/>
        <v>3.9999999105930328E-2</v>
      </c>
      <c r="L80" s="409">
        <f t="shared" si="9"/>
        <v>0.5</v>
      </c>
      <c r="M80" s="410">
        <f t="shared" si="10"/>
        <v>8.09</v>
      </c>
      <c r="N80" s="410">
        <f t="shared" si="11"/>
        <v>8.1299999991059302</v>
      </c>
      <c r="O80" s="411"/>
      <c r="P80" s="485">
        <f t="shared" ca="1" si="12"/>
        <v>0.32924768518518605</v>
      </c>
      <c r="Q80" s="484">
        <f t="shared" ca="1" si="13"/>
        <v>0.32942129629629718</v>
      </c>
      <c r="R80" s="486">
        <v>3.9999999105930328E-2</v>
      </c>
      <c r="S80" s="486">
        <f t="shared" ca="1" si="2"/>
        <v>0.08</v>
      </c>
      <c r="T80">
        <v>18</v>
      </c>
      <c r="U80" s="469" t="str">
        <f t="shared" si="3"/>
        <v>C92-R12</v>
      </c>
      <c r="V80">
        <v>92</v>
      </c>
      <c r="W80" s="470" t="s">
        <v>493</v>
      </c>
      <c r="X80" s="470" t="s">
        <v>494</v>
      </c>
      <c r="Y80">
        <v>12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27"/>
      <c r="C81" s="404" t="str">
        <f t="shared" si="0"/>
        <v>C92-R10</v>
      </c>
      <c r="D81" s="412">
        <v>0.31969907407407405</v>
      </c>
      <c r="E81" s="412">
        <v>0.31987268518518519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7.6400000007450579</v>
      </c>
      <c r="K81" s="408">
        <f t="shared" si="8"/>
        <v>5.000000074505806E-2</v>
      </c>
      <c r="L81" s="409">
        <f t="shared" si="9"/>
        <v>0.5</v>
      </c>
      <c r="M81" s="410">
        <f t="shared" si="10"/>
        <v>8.09</v>
      </c>
      <c r="N81" s="410">
        <f t="shared" si="11"/>
        <v>8.1400000007450579</v>
      </c>
      <c r="O81" s="411"/>
      <c r="P81" s="485">
        <f t="shared" ca="1" si="12"/>
        <v>0.32966435185185272</v>
      </c>
      <c r="Q81" s="484">
        <f t="shared" ca="1" si="13"/>
        <v>0.32981481481481567</v>
      </c>
      <c r="R81" s="486">
        <v>5.000000074505806E-2</v>
      </c>
      <c r="S81" s="486">
        <f t="shared" ca="1" si="2"/>
        <v>0.06</v>
      </c>
      <c r="T81">
        <v>19</v>
      </c>
      <c r="U81" s="469" t="str">
        <f t="shared" si="3"/>
        <v>C92-R10</v>
      </c>
      <c r="V81">
        <v>92</v>
      </c>
      <c r="W81" s="470" t="s">
        <v>493</v>
      </c>
      <c r="X81" s="470" t="s">
        <v>494</v>
      </c>
      <c r="Y81">
        <v>10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27"/>
      <c r="C82" s="404" t="str">
        <f t="shared" ref="C82:C145" si="17">U82</f>
        <v>C92-R8</v>
      </c>
      <c r="D82" s="405">
        <v>0.31998842592592591</v>
      </c>
      <c r="E82" s="405">
        <v>0.32013888888888886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7.6699999982118605</v>
      </c>
      <c r="K82" s="408">
        <f t="shared" si="8"/>
        <v>7.9999998211860657E-2</v>
      </c>
      <c r="L82" s="409">
        <f t="shared" si="9"/>
        <v>0.5</v>
      </c>
      <c r="M82" s="410">
        <f t="shared" si="10"/>
        <v>8.09</v>
      </c>
      <c r="N82" s="410">
        <f t="shared" si="11"/>
        <v>8.1699999982118605</v>
      </c>
      <c r="O82" s="411"/>
      <c r="P82" s="485">
        <f t="shared" ca="1" si="12"/>
        <v>0.33004629629629717</v>
      </c>
      <c r="Q82" s="484">
        <f t="shared" ca="1" si="13"/>
        <v>0.33018518518518608</v>
      </c>
      <c r="R82" s="486">
        <v>7.9999998211860657E-2</v>
      </c>
      <c r="S82" s="486">
        <f t="shared" ref="S82:S145" ca="1" si="19">RANDBETWEEN(1,15)/100</f>
        <v>0.03</v>
      </c>
      <c r="T82">
        <v>20</v>
      </c>
      <c r="U82" s="469" t="str">
        <f t="shared" ref="U82:U145" si="20">W82&amp;V82&amp;"-"&amp;X82&amp;Y82</f>
        <v>C92-R8</v>
      </c>
      <c r="V82">
        <v>92</v>
      </c>
      <c r="W82" s="470" t="s">
        <v>493</v>
      </c>
      <c r="X82" s="470" t="s">
        <v>494</v>
      </c>
      <c r="Y82">
        <v>8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27"/>
      <c r="C83" s="404" t="str">
        <f t="shared" si="17"/>
        <v>C92-R6</v>
      </c>
      <c r="D83" s="405">
        <v>0.32026620370370368</v>
      </c>
      <c r="E83" s="405">
        <v>0.32041666666666668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7.7099999973177908</v>
      </c>
      <c r="K83" s="408">
        <f t="shared" ref="K83:K146" si="25">J83-I83</f>
        <v>0.11999999731779099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8.2099999973177908</v>
      </c>
      <c r="O83" s="411"/>
      <c r="P83" s="485">
        <f t="shared" ref="P83:P146" ca="1" si="29">Q82+TIME(0,0,RANDBETWEEN(20,25))</f>
        <v>0.33041666666666758</v>
      </c>
      <c r="Q83" s="484">
        <f t="shared" ref="Q83:Q146" ca="1" si="30">P83+TIME(0,0,RANDBETWEEN(12,15))</f>
        <v>0.33059027777777872</v>
      </c>
      <c r="R83" s="486">
        <v>0.11999999731779099</v>
      </c>
      <c r="S83" s="486">
        <f t="shared" ca="1" si="19"/>
        <v>0.15</v>
      </c>
      <c r="T83">
        <v>21</v>
      </c>
      <c r="U83" s="469" t="str">
        <f t="shared" si="20"/>
        <v>C92-R6</v>
      </c>
      <c r="V83">
        <v>92</v>
      </c>
      <c r="W83" s="470" t="s">
        <v>493</v>
      </c>
      <c r="X83" s="470" t="s">
        <v>494</v>
      </c>
      <c r="Y83">
        <v>6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27"/>
      <c r="C84" s="404" t="str">
        <f t="shared" si="17"/>
        <v>C92-R4</v>
      </c>
      <c r="D84" s="412">
        <v>0.3205439814814815</v>
      </c>
      <c r="E84" s="412">
        <v>0.32071759259259258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7.6400000007450579</v>
      </c>
      <c r="K84" s="408">
        <f t="shared" si="25"/>
        <v>5.000000074505806E-2</v>
      </c>
      <c r="L84" s="409">
        <f t="shared" si="26"/>
        <v>0.5</v>
      </c>
      <c r="M84" s="410">
        <f t="shared" si="27"/>
        <v>8.09</v>
      </c>
      <c r="N84" s="410">
        <f t="shared" si="28"/>
        <v>8.1400000007450579</v>
      </c>
      <c r="O84" s="411"/>
      <c r="P84" s="485">
        <f t="shared" ca="1" si="29"/>
        <v>0.33085648148148245</v>
      </c>
      <c r="Q84" s="484">
        <f t="shared" ca="1" si="30"/>
        <v>0.33103009259259358</v>
      </c>
      <c r="R84" s="486">
        <v>5.000000074505806E-2</v>
      </c>
      <c r="S84" s="486">
        <f t="shared" ca="1" si="19"/>
        <v>0.14000000000000001</v>
      </c>
      <c r="T84">
        <v>22</v>
      </c>
      <c r="U84" s="469" t="str">
        <f t="shared" si="20"/>
        <v>C92-R4</v>
      </c>
      <c r="V84">
        <v>92</v>
      </c>
      <c r="W84" s="470" t="s">
        <v>493</v>
      </c>
      <c r="X84" s="470" t="s">
        <v>494</v>
      </c>
      <c r="Y84">
        <v>4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27"/>
      <c r="C85" s="404" t="str">
        <f t="shared" si="17"/>
        <v>C92-R2</v>
      </c>
      <c r="D85" s="412">
        <v>0.32081018518518517</v>
      </c>
      <c r="E85" s="412">
        <v>0.32098379629629631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7.609999999552965</v>
      </c>
      <c r="K85" s="408">
        <f t="shared" si="25"/>
        <v>1.9999999552965164E-2</v>
      </c>
      <c r="L85" s="409">
        <f t="shared" si="26"/>
        <v>0.5</v>
      </c>
      <c r="M85" s="410">
        <f t="shared" si="27"/>
        <v>8.09</v>
      </c>
      <c r="N85" s="410">
        <f t="shared" si="28"/>
        <v>8.109999999552965</v>
      </c>
      <c r="O85" s="411"/>
      <c r="P85" s="485">
        <f t="shared" ca="1" si="29"/>
        <v>0.33128472222222322</v>
      </c>
      <c r="Q85" s="484">
        <f t="shared" ca="1" si="30"/>
        <v>0.33143518518518617</v>
      </c>
      <c r="R85" s="486">
        <v>1.9999999552965164E-2</v>
      </c>
      <c r="S85" s="486">
        <f t="shared" ca="1" si="19"/>
        <v>7.0000000000000007E-2</v>
      </c>
      <c r="T85">
        <v>23</v>
      </c>
      <c r="U85" s="469" t="str">
        <f t="shared" si="20"/>
        <v>C92-R2</v>
      </c>
      <c r="V85">
        <v>92</v>
      </c>
      <c r="W85" s="470" t="s">
        <v>493</v>
      </c>
      <c r="X85" s="470" t="s">
        <v>494</v>
      </c>
      <c r="Y85">
        <v>2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27"/>
      <c r="C86" s="404" t="str">
        <f t="shared" si="17"/>
        <v>C93-R3</v>
      </c>
      <c r="D86" s="405">
        <v>0.32104166666666667</v>
      </c>
      <c r="E86" s="405">
        <v>0.32118055555555558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7.690000001490116</v>
      </c>
      <c r="K86" s="408">
        <f t="shared" si="25"/>
        <v>0.10000000149011612</v>
      </c>
      <c r="L86" s="409">
        <f t="shared" si="26"/>
        <v>0.5</v>
      </c>
      <c r="M86" s="410">
        <f t="shared" si="27"/>
        <v>8.09</v>
      </c>
      <c r="N86" s="410">
        <f t="shared" si="28"/>
        <v>8.190000001490116</v>
      </c>
      <c r="O86" s="411"/>
      <c r="P86" s="485">
        <f t="shared" ca="1" si="29"/>
        <v>0.3316782407407417</v>
      </c>
      <c r="Q86" s="484">
        <f t="shared" ca="1" si="30"/>
        <v>0.33182870370370465</v>
      </c>
      <c r="R86" s="486">
        <v>0.10000000149011612</v>
      </c>
      <c r="S86" s="486">
        <f t="shared" ca="1" si="19"/>
        <v>0.01</v>
      </c>
      <c r="T86">
        <v>1</v>
      </c>
      <c r="U86" s="469" t="str">
        <f t="shared" si="20"/>
        <v>C93-R3</v>
      </c>
      <c r="V86">
        <v>93</v>
      </c>
      <c r="W86" s="470" t="s">
        <v>493</v>
      </c>
      <c r="X86" s="470" t="s">
        <v>494</v>
      </c>
      <c r="Y86">
        <v>3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27"/>
      <c r="C87" s="404" t="str">
        <f t="shared" si="17"/>
        <v>C93-R5</v>
      </c>
      <c r="D87" s="405">
        <v>0.3212962962962963</v>
      </c>
      <c r="E87" s="405">
        <v>0.32145833333333335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7.6699999982118605</v>
      </c>
      <c r="K87" s="408">
        <f t="shared" si="25"/>
        <v>7.9999998211860657E-2</v>
      </c>
      <c r="L87" s="409">
        <f t="shared" si="26"/>
        <v>0.5</v>
      </c>
      <c r="M87" s="410">
        <f t="shared" si="27"/>
        <v>8.09</v>
      </c>
      <c r="N87" s="410">
        <f t="shared" si="28"/>
        <v>8.1699999982118605</v>
      </c>
      <c r="O87" s="411"/>
      <c r="P87" s="485">
        <f t="shared" ca="1" si="29"/>
        <v>0.33208333333333429</v>
      </c>
      <c r="Q87" s="484">
        <f t="shared" ca="1" si="30"/>
        <v>0.33225694444444542</v>
      </c>
      <c r="R87" s="486">
        <v>7.9999998211860657E-2</v>
      </c>
      <c r="S87" s="486">
        <f t="shared" ca="1" si="19"/>
        <v>0.13</v>
      </c>
      <c r="T87">
        <v>2</v>
      </c>
      <c r="U87" s="469" t="str">
        <f t="shared" si="20"/>
        <v>C93-R5</v>
      </c>
      <c r="V87">
        <v>93</v>
      </c>
      <c r="W87" s="470" t="s">
        <v>493</v>
      </c>
      <c r="X87" s="470" t="s">
        <v>494</v>
      </c>
      <c r="Y87">
        <v>5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27"/>
      <c r="C88" s="404" t="str">
        <f t="shared" si="17"/>
        <v>C93-R7</v>
      </c>
      <c r="D88" s="405">
        <v>0.32153935185185184</v>
      </c>
      <c r="E88" s="405">
        <v>0.32170138888888888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7.609999999552965</v>
      </c>
      <c r="K88" s="408">
        <f t="shared" si="25"/>
        <v>1.9999999552965164E-2</v>
      </c>
      <c r="L88" s="409">
        <f t="shared" si="26"/>
        <v>0.5</v>
      </c>
      <c r="M88" s="410">
        <f t="shared" si="27"/>
        <v>8.09</v>
      </c>
      <c r="N88" s="410">
        <f t="shared" si="28"/>
        <v>8.109999999552965</v>
      </c>
      <c r="O88" s="411"/>
      <c r="P88" s="485">
        <f t="shared" ca="1" si="29"/>
        <v>0.33251157407407506</v>
      </c>
      <c r="Q88" s="484">
        <f t="shared" ca="1" si="30"/>
        <v>0.33265046296296397</v>
      </c>
      <c r="R88" s="486">
        <v>1.9999999552965164E-2</v>
      </c>
      <c r="S88" s="486">
        <f t="shared" ca="1" si="19"/>
        <v>7.0000000000000007E-2</v>
      </c>
      <c r="T88">
        <v>3</v>
      </c>
      <c r="U88" s="469" t="str">
        <f t="shared" si="20"/>
        <v>C93-R7</v>
      </c>
      <c r="V88">
        <v>93</v>
      </c>
      <c r="W88" s="470" t="s">
        <v>493</v>
      </c>
      <c r="X88" s="470" t="s">
        <v>494</v>
      </c>
      <c r="Y88">
        <v>7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27"/>
      <c r="C89" s="404" t="str">
        <f t="shared" si="17"/>
        <v>C93-R9</v>
      </c>
      <c r="D89" s="405">
        <v>0.32181712962962961</v>
      </c>
      <c r="E89" s="405">
        <v>0.32195601851851852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7.6800000035762785</v>
      </c>
      <c r="K89" s="408">
        <f t="shared" si="25"/>
        <v>9.0000003576278687E-2</v>
      </c>
      <c r="L89" s="409">
        <f t="shared" si="26"/>
        <v>0.5</v>
      </c>
      <c r="M89" s="410">
        <f t="shared" si="27"/>
        <v>8.09</v>
      </c>
      <c r="N89" s="410">
        <f t="shared" si="28"/>
        <v>8.1800000035762785</v>
      </c>
      <c r="O89" s="411"/>
      <c r="P89" s="485">
        <f t="shared" ca="1" si="29"/>
        <v>0.3328935185185195</v>
      </c>
      <c r="Q89" s="484">
        <f t="shared" ca="1" si="30"/>
        <v>0.33305555555555655</v>
      </c>
      <c r="R89" s="486">
        <v>9.0000003576278687E-2</v>
      </c>
      <c r="S89" s="486">
        <f t="shared" ca="1" si="19"/>
        <v>0.1</v>
      </c>
      <c r="T89">
        <v>4</v>
      </c>
      <c r="U89" s="469" t="str">
        <f t="shared" si="20"/>
        <v>C93-R9</v>
      </c>
      <c r="V89">
        <v>93</v>
      </c>
      <c r="W89" s="470" t="s">
        <v>493</v>
      </c>
      <c r="X89" s="470" t="s">
        <v>494</v>
      </c>
      <c r="Y89">
        <v>9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27"/>
      <c r="C90" s="404" t="str">
        <f t="shared" si="17"/>
        <v>C93-R11</v>
      </c>
      <c r="D90" s="405">
        <v>0.32210648148148147</v>
      </c>
      <c r="E90" s="405">
        <v>0.32225694444444447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7.5999999997764824</v>
      </c>
      <c r="K90" s="408">
        <f t="shared" si="25"/>
        <v>9.9999997764825821E-3</v>
      </c>
      <c r="L90" s="409">
        <f t="shared" si="26"/>
        <v>0.5</v>
      </c>
      <c r="M90" s="410">
        <f t="shared" si="27"/>
        <v>8.09</v>
      </c>
      <c r="N90" s="410">
        <f t="shared" si="28"/>
        <v>8.0999999997764824</v>
      </c>
      <c r="O90" s="411"/>
      <c r="P90" s="485">
        <f t="shared" ca="1" si="29"/>
        <v>0.33331018518518618</v>
      </c>
      <c r="Q90" s="484">
        <f t="shared" ca="1" si="30"/>
        <v>0.33347222222222322</v>
      </c>
      <c r="R90" s="486">
        <v>9.9999997764825821E-3</v>
      </c>
      <c r="S90" s="486">
        <f t="shared" ca="1" si="19"/>
        <v>0.01</v>
      </c>
      <c r="T90">
        <v>5</v>
      </c>
      <c r="U90" s="469" t="str">
        <f t="shared" si="20"/>
        <v>C93-R11</v>
      </c>
      <c r="V90">
        <v>93</v>
      </c>
      <c r="W90" s="470" t="s">
        <v>493</v>
      </c>
      <c r="X90" s="470" t="s">
        <v>494</v>
      </c>
      <c r="Y90">
        <v>11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27"/>
      <c r="C91" s="404" t="str">
        <f t="shared" si="17"/>
        <v>C93-R13</v>
      </c>
      <c r="D91" s="405">
        <v>0.3223611111111111</v>
      </c>
      <c r="E91" s="405">
        <v>0.32252314814814814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7.690000001490116</v>
      </c>
      <c r="K91" s="408">
        <f t="shared" si="25"/>
        <v>0.10000000149011612</v>
      </c>
      <c r="L91" s="409">
        <f t="shared" si="26"/>
        <v>0.5</v>
      </c>
      <c r="M91" s="410">
        <f t="shared" si="27"/>
        <v>8.09</v>
      </c>
      <c r="N91" s="410">
        <f t="shared" si="28"/>
        <v>8.190000001490116</v>
      </c>
      <c r="O91" s="411"/>
      <c r="P91" s="485">
        <f t="shared" ca="1" si="29"/>
        <v>0.33371527777777876</v>
      </c>
      <c r="Q91" s="484">
        <f t="shared" ca="1" si="30"/>
        <v>0.33385416666666767</v>
      </c>
      <c r="R91" s="486">
        <v>0.10000000149011612</v>
      </c>
      <c r="S91" s="486">
        <f t="shared" ca="1" si="19"/>
        <v>0.15</v>
      </c>
      <c r="T91">
        <v>6</v>
      </c>
      <c r="U91" s="469" t="str">
        <f t="shared" si="20"/>
        <v>C93-R13</v>
      </c>
      <c r="V91">
        <v>93</v>
      </c>
      <c r="W91" s="470" t="s">
        <v>493</v>
      </c>
      <c r="X91" s="470" t="s">
        <v>494</v>
      </c>
      <c r="Y91">
        <v>13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27"/>
      <c r="C92" s="404" t="str">
        <f t="shared" si="17"/>
        <v>C93-R15</v>
      </c>
      <c r="D92" s="405">
        <v>0.32260416666666669</v>
      </c>
      <c r="E92" s="405">
        <v>0.32277777777777777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7.6600000002980231</v>
      </c>
      <c r="K92" s="408">
        <f t="shared" si="25"/>
        <v>7.0000000298023224E-2</v>
      </c>
      <c r="L92" s="409">
        <f t="shared" si="26"/>
        <v>0.5</v>
      </c>
      <c r="M92" s="410">
        <f t="shared" si="27"/>
        <v>8.09</v>
      </c>
      <c r="N92" s="410">
        <f t="shared" si="28"/>
        <v>8.1600000002980231</v>
      </c>
      <c r="O92" s="411"/>
      <c r="P92" s="485">
        <f t="shared" ca="1" si="29"/>
        <v>0.33414351851851953</v>
      </c>
      <c r="Q92" s="484">
        <f t="shared" ca="1" si="30"/>
        <v>0.33431712962963067</v>
      </c>
      <c r="R92" s="486">
        <v>7.0000000298023224E-2</v>
      </c>
      <c r="S92" s="486">
        <f t="shared" ca="1" si="19"/>
        <v>0.03</v>
      </c>
      <c r="T92">
        <v>7</v>
      </c>
      <c r="U92" s="469" t="str">
        <f t="shared" si="20"/>
        <v>C93-R15</v>
      </c>
      <c r="V92">
        <v>93</v>
      </c>
      <c r="W92" s="470" t="s">
        <v>493</v>
      </c>
      <c r="X92" s="470" t="s">
        <v>494</v>
      </c>
      <c r="Y92">
        <v>15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27"/>
      <c r="C93" s="404" t="str">
        <f t="shared" si="17"/>
        <v>C93-R17</v>
      </c>
      <c r="D93" s="405">
        <v>0.32288194444444446</v>
      </c>
      <c r="E93" s="405">
        <v>0.3230439814814815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7.7400000059604643</v>
      </c>
      <c r="K93" s="408">
        <f t="shared" si="25"/>
        <v>0.15000000596046448</v>
      </c>
      <c r="L93" s="409">
        <f t="shared" si="26"/>
        <v>0.5</v>
      </c>
      <c r="M93" s="410">
        <f t="shared" si="27"/>
        <v>8.09</v>
      </c>
      <c r="N93" s="410">
        <f t="shared" si="28"/>
        <v>8.2400000059604643</v>
      </c>
      <c r="O93" s="411"/>
      <c r="P93" s="485">
        <f t="shared" ca="1" si="29"/>
        <v>0.3345717592592603</v>
      </c>
      <c r="Q93" s="484">
        <f t="shared" ca="1" si="30"/>
        <v>0.33474537037037144</v>
      </c>
      <c r="R93" s="486">
        <v>0.15000000596046448</v>
      </c>
      <c r="S93" s="486">
        <f t="shared" ca="1" si="19"/>
        <v>0.02</v>
      </c>
      <c r="T93">
        <v>8</v>
      </c>
      <c r="U93" s="469" t="str">
        <f t="shared" si="20"/>
        <v>C93-R17</v>
      </c>
      <c r="V93">
        <v>93</v>
      </c>
      <c r="W93" s="470" t="s">
        <v>493</v>
      </c>
      <c r="X93" s="470" t="s">
        <v>494</v>
      </c>
      <c r="Y93">
        <v>17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27" t="s">
        <v>523</v>
      </c>
      <c r="C94" s="404" t="str">
        <f t="shared" si="17"/>
        <v>C93-R19</v>
      </c>
      <c r="D94" s="405">
        <v>0.32314814814814813</v>
      </c>
      <c r="E94" s="405">
        <v>0.32331018518518517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7.5999999997764824</v>
      </c>
      <c r="K94" s="408">
        <f t="shared" si="25"/>
        <v>9.9999997764825821E-3</v>
      </c>
      <c r="L94" s="409">
        <f t="shared" si="26"/>
        <v>0.5</v>
      </c>
      <c r="M94" s="410">
        <f t="shared" si="27"/>
        <v>8.09</v>
      </c>
      <c r="N94" s="410">
        <f t="shared" si="28"/>
        <v>8.0999999997764824</v>
      </c>
      <c r="O94" s="411"/>
      <c r="P94" s="485">
        <f t="shared" ca="1" si="29"/>
        <v>0.33502314814814921</v>
      </c>
      <c r="Q94" s="484">
        <f t="shared" ca="1" si="30"/>
        <v>0.33519675925926035</v>
      </c>
      <c r="R94" s="486">
        <v>9.9999997764825821E-3</v>
      </c>
      <c r="S94" s="486">
        <f t="shared" ca="1" si="19"/>
        <v>0.08</v>
      </c>
      <c r="T94">
        <v>9</v>
      </c>
      <c r="U94" s="469" t="str">
        <f t="shared" si="20"/>
        <v>C93-R19</v>
      </c>
      <c r="V94">
        <v>93</v>
      </c>
      <c r="W94" s="470" t="s">
        <v>493</v>
      </c>
      <c r="X94" s="470" t="s">
        <v>494</v>
      </c>
      <c r="Y94">
        <v>19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27"/>
      <c r="C95" s="404" t="str">
        <f t="shared" si="17"/>
        <v>C93-R21</v>
      </c>
      <c r="D95" s="405">
        <v>0.32337962962962963</v>
      </c>
      <c r="E95" s="405">
        <v>0.32354166666666667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7.6199999993294476</v>
      </c>
      <c r="K95" s="408">
        <f t="shared" si="25"/>
        <v>2.9999999329447746E-2</v>
      </c>
      <c r="L95" s="409">
        <f t="shared" si="26"/>
        <v>0.5</v>
      </c>
      <c r="M95" s="410">
        <f t="shared" si="27"/>
        <v>8.09</v>
      </c>
      <c r="N95" s="410">
        <f t="shared" si="28"/>
        <v>8.1199999993294476</v>
      </c>
      <c r="O95" s="411"/>
      <c r="P95" s="485">
        <f t="shared" ca="1" si="29"/>
        <v>0.33542824074074185</v>
      </c>
      <c r="Q95" s="484">
        <f t="shared" ca="1" si="30"/>
        <v>0.33559027777777889</v>
      </c>
      <c r="R95" s="486">
        <v>2.9999999329447746E-2</v>
      </c>
      <c r="S95" s="486">
        <f t="shared" ca="1" si="19"/>
        <v>0.14000000000000001</v>
      </c>
      <c r="T95">
        <v>10</v>
      </c>
      <c r="U95" s="469" t="str">
        <f t="shared" si="20"/>
        <v>C93-R21</v>
      </c>
      <c r="V95">
        <v>93</v>
      </c>
      <c r="W95" s="470" t="s">
        <v>493</v>
      </c>
      <c r="X95" s="470" t="s">
        <v>494</v>
      </c>
      <c r="Y95">
        <v>21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27"/>
      <c r="C96" s="404" t="str">
        <f t="shared" si="17"/>
        <v>C93-R23</v>
      </c>
      <c r="D96" s="405">
        <v>0.32364583333333335</v>
      </c>
      <c r="E96" s="405">
        <v>0.32378472222222221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7.6499999986588954</v>
      </c>
      <c r="K96" s="408">
        <f t="shared" si="25"/>
        <v>5.9999998658895493E-2</v>
      </c>
      <c r="L96" s="409">
        <f t="shared" si="26"/>
        <v>0.5</v>
      </c>
      <c r="M96" s="410">
        <f t="shared" si="27"/>
        <v>8.09</v>
      </c>
      <c r="N96" s="410">
        <f t="shared" si="28"/>
        <v>8.1499999986588954</v>
      </c>
      <c r="O96" s="411"/>
      <c r="P96" s="485">
        <f t="shared" ca="1" si="29"/>
        <v>0.33585648148148262</v>
      </c>
      <c r="Q96" s="484">
        <f t="shared" ca="1" si="30"/>
        <v>0.33601851851851966</v>
      </c>
      <c r="R96" s="486">
        <v>5.9999998658895493E-2</v>
      </c>
      <c r="S96" s="486">
        <f t="shared" ca="1" si="19"/>
        <v>0.11</v>
      </c>
      <c r="T96">
        <v>11</v>
      </c>
      <c r="U96" s="469" t="str">
        <f t="shared" si="20"/>
        <v>C93-R23</v>
      </c>
      <c r="V96">
        <v>93</v>
      </c>
      <c r="W96" s="470" t="s">
        <v>493</v>
      </c>
      <c r="X96" s="470" t="s">
        <v>494</v>
      </c>
      <c r="Y96">
        <v>23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27"/>
      <c r="C97" s="404" t="str">
        <f t="shared" si="17"/>
        <v>C93-R25</v>
      </c>
      <c r="D97" s="405">
        <v>0.32390046296296299</v>
      </c>
      <c r="E97" s="405">
        <v>0.32405092592592594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7.7300000005960463</v>
      </c>
      <c r="K97" s="408">
        <f t="shared" si="25"/>
        <v>0.14000000059604645</v>
      </c>
      <c r="L97" s="409">
        <f t="shared" si="26"/>
        <v>0.5</v>
      </c>
      <c r="M97" s="410">
        <f t="shared" si="27"/>
        <v>8.09</v>
      </c>
      <c r="N97" s="410">
        <f t="shared" si="28"/>
        <v>8.2300000005960463</v>
      </c>
      <c r="O97" s="411"/>
      <c r="P97" s="485">
        <f t="shared" ca="1" si="29"/>
        <v>0.33628472222222339</v>
      </c>
      <c r="Q97" s="484">
        <f t="shared" ca="1" si="30"/>
        <v>0.33644675925926043</v>
      </c>
      <c r="R97" s="486">
        <v>0.14000000059604645</v>
      </c>
      <c r="S97" s="486">
        <f t="shared" ca="1" si="19"/>
        <v>0.05</v>
      </c>
      <c r="T97">
        <v>12</v>
      </c>
      <c r="U97" s="503" t="str">
        <f t="shared" si="20"/>
        <v>C93-R25</v>
      </c>
      <c r="V97">
        <v>93</v>
      </c>
      <c r="W97" s="503" t="s">
        <v>493</v>
      </c>
      <c r="X97" s="503" t="s">
        <v>494</v>
      </c>
      <c r="Y97">
        <v>25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27"/>
      <c r="C98" s="404" t="str">
        <f t="shared" si="17"/>
        <v>C93-R27</v>
      </c>
      <c r="D98" s="405">
        <v>0.32417824074074075</v>
      </c>
      <c r="E98" s="405">
        <v>0.3243287037037037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7.6400000007450579</v>
      </c>
      <c r="K98" s="408">
        <f t="shared" si="25"/>
        <v>5.000000074505806E-2</v>
      </c>
      <c r="L98" s="409">
        <f t="shared" si="26"/>
        <v>0.5</v>
      </c>
      <c r="M98" s="410">
        <f t="shared" si="27"/>
        <v>8.09</v>
      </c>
      <c r="N98" s="410">
        <f t="shared" si="28"/>
        <v>8.1400000007450579</v>
      </c>
      <c r="O98" s="411"/>
      <c r="P98" s="485">
        <f t="shared" ca="1" si="29"/>
        <v>0.33671296296296416</v>
      </c>
      <c r="Q98" s="484">
        <f t="shared" ca="1" si="30"/>
        <v>0.3368750000000012</v>
      </c>
      <c r="R98" s="486">
        <v>5.000000074505806E-2</v>
      </c>
      <c r="S98" s="486">
        <f t="shared" ca="1" si="19"/>
        <v>0.15</v>
      </c>
      <c r="T98">
        <v>13</v>
      </c>
      <c r="U98" s="469" t="str">
        <f t="shared" si="20"/>
        <v>C93-R27</v>
      </c>
      <c r="V98">
        <v>93</v>
      </c>
      <c r="W98" s="470" t="s">
        <v>493</v>
      </c>
      <c r="X98" s="470" t="s">
        <v>494</v>
      </c>
      <c r="Y98">
        <v>27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27"/>
      <c r="C99" s="404" t="str">
        <f t="shared" si="17"/>
        <v>C93-R29</v>
      </c>
      <c r="D99" s="405">
        <v>0.32445601851851852</v>
      </c>
      <c r="E99" s="405">
        <v>0.32461805555555556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7.7199999952316283</v>
      </c>
      <c r="K99" s="408">
        <f t="shared" si="25"/>
        <v>0.12999999523162842</v>
      </c>
      <c r="L99" s="409">
        <f t="shared" si="26"/>
        <v>0.5</v>
      </c>
      <c r="M99" s="410">
        <f t="shared" si="27"/>
        <v>8.09</v>
      </c>
      <c r="N99" s="410">
        <f t="shared" si="28"/>
        <v>8.2199999952316283</v>
      </c>
      <c r="O99" s="411"/>
      <c r="P99" s="485">
        <f t="shared" ca="1" si="29"/>
        <v>0.33711805555555674</v>
      </c>
      <c r="Q99" s="484">
        <f t="shared" ca="1" si="30"/>
        <v>0.33729166666666788</v>
      </c>
      <c r="R99" s="486">
        <v>0.12999999523162842</v>
      </c>
      <c r="S99" s="486">
        <f t="shared" ca="1" si="19"/>
        <v>0.11</v>
      </c>
      <c r="T99">
        <v>14</v>
      </c>
      <c r="U99" s="469" t="str">
        <f t="shared" si="20"/>
        <v>C93-R29</v>
      </c>
      <c r="V99">
        <v>93</v>
      </c>
      <c r="W99" s="470" t="s">
        <v>493</v>
      </c>
      <c r="X99" s="470" t="s">
        <v>494</v>
      </c>
      <c r="Y99">
        <v>29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27"/>
      <c r="C100" s="404" t="str">
        <f t="shared" si="17"/>
        <v>C93-R31</v>
      </c>
      <c r="D100" s="405">
        <v>0.32474537037037038</v>
      </c>
      <c r="E100" s="405">
        <v>0.32489583333333333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7.6999999994039534</v>
      </c>
      <c r="K100" s="408">
        <f t="shared" si="25"/>
        <v>0.10999999940395355</v>
      </c>
      <c r="L100" s="409">
        <f t="shared" si="26"/>
        <v>0.5</v>
      </c>
      <c r="M100" s="410">
        <f t="shared" si="27"/>
        <v>8.09</v>
      </c>
      <c r="N100" s="410">
        <f t="shared" si="28"/>
        <v>8.1999999994039534</v>
      </c>
      <c r="O100" s="411"/>
      <c r="P100" s="485">
        <f t="shared" ca="1" si="29"/>
        <v>0.33758101851851974</v>
      </c>
      <c r="Q100" s="484">
        <f t="shared" ca="1" si="30"/>
        <v>0.33773148148148269</v>
      </c>
      <c r="R100" s="486">
        <v>0.10999999940395355</v>
      </c>
      <c r="S100" s="486">
        <f t="shared" ca="1" si="19"/>
        <v>0.02</v>
      </c>
      <c r="T100">
        <v>15</v>
      </c>
      <c r="U100" s="469" t="str">
        <f t="shared" si="20"/>
        <v>C93-R31</v>
      </c>
      <c r="V100">
        <v>93</v>
      </c>
      <c r="W100" s="470" t="s">
        <v>493</v>
      </c>
      <c r="X100" s="470" t="s">
        <v>494</v>
      </c>
      <c r="Y100">
        <v>31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27"/>
      <c r="C101" s="404" t="str">
        <f t="shared" si="17"/>
        <v>C93-R33</v>
      </c>
      <c r="D101" s="405">
        <v>0.32501157407407405</v>
      </c>
      <c r="E101" s="405">
        <v>0.32517361111111109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7.690000001490116</v>
      </c>
      <c r="K101" s="408">
        <f t="shared" si="25"/>
        <v>0.10000000149011612</v>
      </c>
      <c r="L101" s="409">
        <f t="shared" si="26"/>
        <v>0.5</v>
      </c>
      <c r="M101" s="410">
        <f t="shared" si="27"/>
        <v>8.09</v>
      </c>
      <c r="N101" s="410">
        <f t="shared" si="28"/>
        <v>8.190000001490116</v>
      </c>
      <c r="O101" s="411"/>
      <c r="P101" s="485">
        <f t="shared" ca="1" si="29"/>
        <v>0.33799768518518641</v>
      </c>
      <c r="Q101" s="484">
        <f t="shared" ca="1" si="30"/>
        <v>0.33817129629629755</v>
      </c>
      <c r="R101" s="486">
        <v>0.10000000149011612</v>
      </c>
      <c r="S101" s="486">
        <f t="shared" ca="1" si="19"/>
        <v>0.08</v>
      </c>
      <c r="T101">
        <v>16</v>
      </c>
      <c r="U101" s="469" t="str">
        <f t="shared" si="20"/>
        <v>C93-R33</v>
      </c>
      <c r="V101">
        <v>93</v>
      </c>
      <c r="W101" s="470" t="s">
        <v>493</v>
      </c>
      <c r="X101" s="470" t="s">
        <v>494</v>
      </c>
      <c r="Y101">
        <v>33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27"/>
      <c r="C102" s="404" t="str">
        <f t="shared" si="17"/>
        <v>C93-R35</v>
      </c>
      <c r="D102" s="405">
        <v>0.32528935185185187</v>
      </c>
      <c r="E102" s="405">
        <v>0.32545138888888892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7.7099999973177908</v>
      </c>
      <c r="K102" s="408">
        <f t="shared" si="25"/>
        <v>0.11999999731779099</v>
      </c>
      <c r="L102" s="409">
        <f t="shared" si="26"/>
        <v>0.5</v>
      </c>
      <c r="M102" s="410">
        <f t="shared" si="27"/>
        <v>8.09</v>
      </c>
      <c r="N102" s="410">
        <f t="shared" si="28"/>
        <v>8.2099999973177908</v>
      </c>
      <c r="O102" s="411"/>
      <c r="P102" s="485">
        <f t="shared" ca="1" si="29"/>
        <v>0.33844907407407532</v>
      </c>
      <c r="Q102" s="484">
        <f t="shared" ca="1" si="30"/>
        <v>0.33859953703703827</v>
      </c>
      <c r="R102" s="486">
        <v>0.11999999731779099</v>
      </c>
      <c r="S102" s="486">
        <f t="shared" ca="1" si="19"/>
        <v>0.05</v>
      </c>
      <c r="T102">
        <v>17</v>
      </c>
      <c r="U102" s="469" t="str">
        <f t="shared" si="20"/>
        <v>C93-R35</v>
      </c>
      <c r="V102">
        <v>93</v>
      </c>
      <c r="W102" s="470" t="s">
        <v>493</v>
      </c>
      <c r="X102" s="470" t="s">
        <v>494</v>
      </c>
      <c r="Y102">
        <v>35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27"/>
      <c r="C103" s="404" t="str">
        <f t="shared" si="17"/>
        <v>C93-R37</v>
      </c>
      <c r="D103" s="405">
        <v>0.32553240740740741</v>
      </c>
      <c r="E103" s="405">
        <v>0.32567129629629632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7.6999999994039534</v>
      </c>
      <c r="K103" s="408">
        <f t="shared" si="25"/>
        <v>0.10999999940395355</v>
      </c>
      <c r="L103" s="409">
        <f t="shared" si="26"/>
        <v>0.5</v>
      </c>
      <c r="M103" s="410">
        <f t="shared" si="27"/>
        <v>8.09</v>
      </c>
      <c r="N103" s="410">
        <f t="shared" si="28"/>
        <v>8.1999999994039534</v>
      </c>
      <c r="O103" s="411"/>
      <c r="P103" s="485">
        <f t="shared" ca="1" si="29"/>
        <v>0.33888888888889013</v>
      </c>
      <c r="Q103" s="484">
        <f t="shared" ca="1" si="30"/>
        <v>0.33903935185185308</v>
      </c>
      <c r="R103" s="486">
        <v>0.10999999940395355</v>
      </c>
      <c r="S103" s="486">
        <f t="shared" ca="1" si="19"/>
        <v>0.04</v>
      </c>
      <c r="T103">
        <v>18</v>
      </c>
      <c r="U103" s="469" t="str">
        <f t="shared" si="20"/>
        <v>C93-R37</v>
      </c>
      <c r="V103">
        <v>93</v>
      </c>
      <c r="W103" s="470" t="s">
        <v>493</v>
      </c>
      <c r="X103" s="470" t="s">
        <v>494</v>
      </c>
      <c r="Y103">
        <v>37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27"/>
      <c r="C104" s="404" t="str">
        <f t="shared" si="17"/>
        <v>C93-R39</v>
      </c>
      <c r="D104" s="405">
        <v>0.32582175925925927</v>
      </c>
      <c r="E104" s="405">
        <v>0.32597222222222222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7.6999999994039534</v>
      </c>
      <c r="K104" s="408">
        <f t="shared" si="25"/>
        <v>0.10999999940395355</v>
      </c>
      <c r="L104" s="409">
        <f t="shared" si="26"/>
        <v>0.5</v>
      </c>
      <c r="M104" s="410">
        <f t="shared" si="27"/>
        <v>8.09</v>
      </c>
      <c r="N104" s="410">
        <f t="shared" si="28"/>
        <v>8.1999999994039534</v>
      </c>
      <c r="O104" s="411"/>
      <c r="P104" s="485">
        <f t="shared" ca="1" si="29"/>
        <v>0.33932870370370494</v>
      </c>
      <c r="Q104" s="484">
        <f t="shared" ca="1" si="30"/>
        <v>0.33946759259259385</v>
      </c>
      <c r="R104" s="486">
        <v>0.10999999940395355</v>
      </c>
      <c r="S104" s="486">
        <f t="shared" ca="1" si="19"/>
        <v>7.0000000000000007E-2</v>
      </c>
      <c r="T104">
        <v>19</v>
      </c>
      <c r="U104" s="469" t="str">
        <f t="shared" si="20"/>
        <v>C93-R39</v>
      </c>
      <c r="V104">
        <v>93</v>
      </c>
      <c r="W104" s="470" t="s">
        <v>493</v>
      </c>
      <c r="X104" s="470" t="s">
        <v>494</v>
      </c>
      <c r="Y104">
        <v>39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27"/>
      <c r="C105" s="404" t="str">
        <f t="shared" si="17"/>
        <v>C93-R41</v>
      </c>
      <c r="D105" s="405">
        <v>0.32606481481481481</v>
      </c>
      <c r="E105" s="405">
        <v>0.32623842592592595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7.7199999952316283</v>
      </c>
      <c r="K105" s="408">
        <f t="shared" si="25"/>
        <v>0.12999999523162842</v>
      </c>
      <c r="L105" s="409">
        <f t="shared" si="26"/>
        <v>0.5</v>
      </c>
      <c r="M105" s="410">
        <f t="shared" si="27"/>
        <v>8.09</v>
      </c>
      <c r="N105" s="410">
        <f t="shared" si="28"/>
        <v>8.2199999952316283</v>
      </c>
      <c r="O105" s="411"/>
      <c r="P105" s="485">
        <f t="shared" ca="1" si="29"/>
        <v>0.33973379629629757</v>
      </c>
      <c r="Q105" s="484">
        <f t="shared" ca="1" si="30"/>
        <v>0.33990740740740871</v>
      </c>
      <c r="R105" s="486">
        <v>0.12999999523162842</v>
      </c>
      <c r="S105" s="486">
        <f t="shared" ca="1" si="19"/>
        <v>0.04</v>
      </c>
      <c r="T105">
        <v>20</v>
      </c>
      <c r="U105" s="469" t="str">
        <f t="shared" si="20"/>
        <v>C93-R41</v>
      </c>
      <c r="V105">
        <v>93</v>
      </c>
      <c r="W105" s="470" t="s">
        <v>493</v>
      </c>
      <c r="X105" s="470" t="s">
        <v>494</v>
      </c>
      <c r="Y105">
        <v>41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27"/>
      <c r="C106" s="404" t="str">
        <f t="shared" si="17"/>
        <v>C93-R43</v>
      </c>
      <c r="D106" s="405">
        <v>0.32631944444444444</v>
      </c>
      <c r="E106" s="405">
        <v>0.32648148148148148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7.7400000059604643</v>
      </c>
      <c r="K106" s="408">
        <f t="shared" si="25"/>
        <v>0.15000000596046448</v>
      </c>
      <c r="L106" s="409">
        <f t="shared" si="26"/>
        <v>0.5</v>
      </c>
      <c r="M106" s="410">
        <f t="shared" si="27"/>
        <v>8.09</v>
      </c>
      <c r="N106" s="410">
        <f t="shared" si="28"/>
        <v>8.2400000059604643</v>
      </c>
      <c r="O106" s="411"/>
      <c r="P106" s="485">
        <f t="shared" ca="1" si="29"/>
        <v>0.34013888888889021</v>
      </c>
      <c r="Q106" s="484">
        <f t="shared" ca="1" si="30"/>
        <v>0.34027777777777912</v>
      </c>
      <c r="R106" s="486">
        <v>0.15000000596046448</v>
      </c>
      <c r="S106" s="486">
        <f t="shared" ca="1" si="19"/>
        <v>0.14000000000000001</v>
      </c>
      <c r="T106">
        <v>21</v>
      </c>
      <c r="U106" s="469" t="str">
        <f t="shared" si="20"/>
        <v>C93-R43</v>
      </c>
      <c r="V106">
        <v>93</v>
      </c>
      <c r="W106" s="470" t="s">
        <v>493</v>
      </c>
      <c r="X106" s="470" t="s">
        <v>494</v>
      </c>
      <c r="Y106">
        <v>43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27"/>
      <c r="C107" s="404" t="str">
        <f t="shared" si="17"/>
        <v>C93-R45</v>
      </c>
      <c r="D107" s="405">
        <v>0.32656249999999998</v>
      </c>
      <c r="E107" s="405">
        <v>0.32673611111111112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7.6600000002980231</v>
      </c>
      <c r="K107" s="408">
        <f t="shared" si="25"/>
        <v>7.0000000298023224E-2</v>
      </c>
      <c r="L107" s="409">
        <f t="shared" si="26"/>
        <v>0.5</v>
      </c>
      <c r="M107" s="410">
        <f t="shared" si="27"/>
        <v>8.09</v>
      </c>
      <c r="N107" s="410">
        <f t="shared" si="28"/>
        <v>8.1600000002980231</v>
      </c>
      <c r="O107" s="411"/>
      <c r="P107" s="485">
        <f t="shared" ca="1" si="29"/>
        <v>0.34055555555555689</v>
      </c>
      <c r="Q107" s="484">
        <f t="shared" ca="1" si="30"/>
        <v>0.3406944444444458</v>
      </c>
      <c r="R107" s="486">
        <v>7.0000000298023224E-2</v>
      </c>
      <c r="S107" s="486">
        <f t="shared" ca="1" si="19"/>
        <v>0.01</v>
      </c>
      <c r="T107">
        <v>22</v>
      </c>
      <c r="U107" s="469" t="str">
        <f t="shared" si="20"/>
        <v>C93-R45</v>
      </c>
      <c r="V107">
        <v>93</v>
      </c>
      <c r="W107" s="470" t="s">
        <v>493</v>
      </c>
      <c r="X107" s="470" t="s">
        <v>494</v>
      </c>
      <c r="Y107">
        <v>45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27"/>
      <c r="C108" s="404" t="str">
        <f t="shared" si="17"/>
        <v>C93-R47</v>
      </c>
      <c r="D108" s="405">
        <v>0.32681712962962961</v>
      </c>
      <c r="E108" s="405">
        <v>0.32699074074074075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7.7300000005960463</v>
      </c>
      <c r="K108" s="408">
        <f t="shared" si="25"/>
        <v>0.14000000059604645</v>
      </c>
      <c r="L108" s="409">
        <f t="shared" si="26"/>
        <v>0.5</v>
      </c>
      <c r="M108" s="410">
        <f t="shared" si="27"/>
        <v>8.09</v>
      </c>
      <c r="N108" s="410">
        <f t="shared" si="28"/>
        <v>8.2300000005960463</v>
      </c>
      <c r="O108" s="411"/>
      <c r="P108" s="485">
        <f t="shared" ca="1" si="29"/>
        <v>0.34094907407407543</v>
      </c>
      <c r="Q108" s="484">
        <f t="shared" ca="1" si="30"/>
        <v>0.34112268518518657</v>
      </c>
      <c r="R108" s="486">
        <v>0.14000000059604645</v>
      </c>
      <c r="S108" s="486">
        <f t="shared" ca="1" si="19"/>
        <v>0.04</v>
      </c>
      <c r="T108">
        <v>23</v>
      </c>
      <c r="U108" s="469" t="str">
        <f t="shared" si="20"/>
        <v>C93-R47</v>
      </c>
      <c r="V108">
        <v>93</v>
      </c>
      <c r="W108" s="470" t="s">
        <v>493</v>
      </c>
      <c r="X108" s="470" t="s">
        <v>494</v>
      </c>
      <c r="Y108">
        <v>47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27"/>
      <c r="C109" s="404" t="str">
        <f t="shared" si="17"/>
        <v>C94-R46</v>
      </c>
      <c r="D109" s="405">
        <v>0.32707175925925924</v>
      </c>
      <c r="E109" s="405">
        <v>0.32724537037037038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7.690000001490116</v>
      </c>
      <c r="K109" s="408">
        <f t="shared" si="25"/>
        <v>0.10000000149011612</v>
      </c>
      <c r="L109" s="409">
        <f t="shared" si="26"/>
        <v>0.5</v>
      </c>
      <c r="M109" s="410">
        <f t="shared" si="27"/>
        <v>8.09</v>
      </c>
      <c r="N109" s="410">
        <f t="shared" si="28"/>
        <v>8.190000001490116</v>
      </c>
      <c r="O109" s="411"/>
      <c r="P109" s="485">
        <f t="shared" ca="1" si="29"/>
        <v>0.34136574074074211</v>
      </c>
      <c r="Q109" s="484">
        <f t="shared" ca="1" si="30"/>
        <v>0.34151620370370506</v>
      </c>
      <c r="R109" s="486">
        <v>0.10000000149011612</v>
      </c>
      <c r="S109" s="486">
        <f t="shared" ca="1" si="19"/>
        <v>0.1</v>
      </c>
      <c r="T109">
        <v>1</v>
      </c>
      <c r="U109" s="469" t="str">
        <f t="shared" si="20"/>
        <v>C94-R46</v>
      </c>
      <c r="V109">
        <v>94</v>
      </c>
      <c r="W109" s="470" t="s">
        <v>493</v>
      </c>
      <c r="X109" s="470" t="s">
        <v>494</v>
      </c>
      <c r="Y109">
        <v>46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27"/>
      <c r="C110" s="404" t="str">
        <f t="shared" si="17"/>
        <v>C94-R44</v>
      </c>
      <c r="D110" s="412">
        <v>0.3273611111111111</v>
      </c>
      <c r="E110" s="412">
        <v>0.32752314814814815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7.7199999952316283</v>
      </c>
      <c r="K110" s="408">
        <f t="shared" si="25"/>
        <v>0.12999999523162842</v>
      </c>
      <c r="L110" s="409">
        <f t="shared" si="26"/>
        <v>0.5</v>
      </c>
      <c r="M110" s="410">
        <f t="shared" si="27"/>
        <v>8.09</v>
      </c>
      <c r="N110" s="410">
        <f t="shared" si="28"/>
        <v>8.2199999952316283</v>
      </c>
      <c r="O110" s="411"/>
      <c r="P110" s="485">
        <f t="shared" ca="1" si="29"/>
        <v>0.34178240740740878</v>
      </c>
      <c r="Q110" s="484">
        <f t="shared" ca="1" si="30"/>
        <v>0.34192129629629769</v>
      </c>
      <c r="R110" s="486">
        <v>0.12999999523162842</v>
      </c>
      <c r="S110" s="486">
        <f t="shared" ca="1" si="19"/>
        <v>0.15</v>
      </c>
      <c r="T110">
        <v>2</v>
      </c>
      <c r="U110" s="469" t="str">
        <f t="shared" si="20"/>
        <v>C94-R44</v>
      </c>
      <c r="V110">
        <v>94</v>
      </c>
      <c r="W110" s="470" t="s">
        <v>493</v>
      </c>
      <c r="X110" s="470" t="s">
        <v>494</v>
      </c>
      <c r="Y110">
        <v>44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27"/>
      <c r="C111" s="404" t="str">
        <f t="shared" si="17"/>
        <v>C94-R42</v>
      </c>
      <c r="D111" s="412">
        <v>0.32763888888888887</v>
      </c>
      <c r="E111" s="412">
        <v>0.32778935185185187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7.6699999982118605</v>
      </c>
      <c r="K111" s="408">
        <f t="shared" si="25"/>
        <v>7.9999998211860657E-2</v>
      </c>
      <c r="L111" s="409">
        <f t="shared" si="26"/>
        <v>0.5</v>
      </c>
      <c r="M111" s="410">
        <f t="shared" si="27"/>
        <v>8.09</v>
      </c>
      <c r="N111" s="410">
        <f t="shared" si="28"/>
        <v>8.1699999982118605</v>
      </c>
      <c r="O111" s="411"/>
      <c r="P111" s="485">
        <f t="shared" ca="1" si="29"/>
        <v>0.34215277777777919</v>
      </c>
      <c r="Q111" s="484">
        <f t="shared" ca="1" si="30"/>
        <v>0.34232638888889033</v>
      </c>
      <c r="R111" s="486">
        <v>7.9999998211860657E-2</v>
      </c>
      <c r="S111" s="486">
        <f t="shared" ca="1" si="19"/>
        <v>0.06</v>
      </c>
      <c r="T111">
        <v>3</v>
      </c>
      <c r="U111" s="469" t="str">
        <f t="shared" si="20"/>
        <v>C94-R42</v>
      </c>
      <c r="V111">
        <v>94</v>
      </c>
      <c r="W111" s="470" t="s">
        <v>493</v>
      </c>
      <c r="X111" s="470" t="s">
        <v>494</v>
      </c>
      <c r="Y111">
        <v>42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27"/>
      <c r="C112" s="404" t="str">
        <f t="shared" si="17"/>
        <v>C94-R40</v>
      </c>
      <c r="D112" s="405">
        <v>0.32792824074074073</v>
      </c>
      <c r="E112" s="405">
        <v>0.32807870370370368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7.690000001490116</v>
      </c>
      <c r="K112" s="408">
        <f t="shared" si="25"/>
        <v>0.10000000149011612</v>
      </c>
      <c r="L112" s="409">
        <f t="shared" si="26"/>
        <v>0.5</v>
      </c>
      <c r="M112" s="410">
        <f t="shared" si="27"/>
        <v>8.09</v>
      </c>
      <c r="N112" s="410">
        <f t="shared" si="28"/>
        <v>8.190000001490116</v>
      </c>
      <c r="O112" s="411"/>
      <c r="P112" s="485">
        <f t="shared" ca="1" si="29"/>
        <v>0.34256944444444587</v>
      </c>
      <c r="Q112" s="484">
        <f t="shared" ca="1" si="30"/>
        <v>0.34270833333333478</v>
      </c>
      <c r="R112" s="486">
        <v>0.10000000149011612</v>
      </c>
      <c r="S112" s="486">
        <f t="shared" ca="1" si="19"/>
        <v>0.13</v>
      </c>
      <c r="T112">
        <v>4</v>
      </c>
      <c r="U112" s="469" t="str">
        <f t="shared" si="20"/>
        <v>C94-R40</v>
      </c>
      <c r="V112">
        <v>94</v>
      </c>
      <c r="W112" s="470" t="s">
        <v>493</v>
      </c>
      <c r="X112" s="470" t="s">
        <v>494</v>
      </c>
      <c r="Y112">
        <v>40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27"/>
      <c r="C113" s="404" t="str">
        <f t="shared" si="17"/>
        <v>C94-R38</v>
      </c>
      <c r="D113" s="405">
        <v>0.32819444444444446</v>
      </c>
      <c r="E113" s="405">
        <v>0.3283564814814815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7.6800000035762785</v>
      </c>
      <c r="K113" s="408">
        <f t="shared" si="25"/>
        <v>9.0000003576278687E-2</v>
      </c>
      <c r="L113" s="409">
        <f t="shared" si="26"/>
        <v>0.5</v>
      </c>
      <c r="M113" s="410">
        <f t="shared" si="27"/>
        <v>8.09</v>
      </c>
      <c r="N113" s="410">
        <f t="shared" si="28"/>
        <v>8.1800000035762785</v>
      </c>
      <c r="O113" s="411"/>
      <c r="P113" s="485">
        <f t="shared" ca="1" si="29"/>
        <v>0.34297453703703851</v>
      </c>
      <c r="Q113" s="484">
        <f t="shared" ca="1" si="30"/>
        <v>0.34314814814814965</v>
      </c>
      <c r="R113" s="486">
        <v>9.0000003576278687E-2</v>
      </c>
      <c r="S113" s="486">
        <f t="shared" ca="1" si="19"/>
        <v>0.06</v>
      </c>
      <c r="T113">
        <v>5</v>
      </c>
      <c r="U113" s="469" t="str">
        <f t="shared" si="20"/>
        <v>C94-R38</v>
      </c>
      <c r="V113">
        <v>94</v>
      </c>
      <c r="W113" s="470" t="s">
        <v>493</v>
      </c>
      <c r="X113" s="470" t="s">
        <v>494</v>
      </c>
      <c r="Y113">
        <v>38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27"/>
      <c r="C114" s="404" t="str">
        <f t="shared" si="17"/>
        <v>C94-R36</v>
      </c>
      <c r="D114" s="405">
        <v>0.32847222222222222</v>
      </c>
      <c r="E114" s="405">
        <v>0.32863425925925926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7.609999999552965</v>
      </c>
      <c r="K114" s="408">
        <f t="shared" si="25"/>
        <v>1.9999999552965164E-2</v>
      </c>
      <c r="L114" s="409">
        <f t="shared" si="26"/>
        <v>0.5</v>
      </c>
      <c r="M114" s="410">
        <f t="shared" si="27"/>
        <v>8.09</v>
      </c>
      <c r="N114" s="410">
        <f t="shared" si="28"/>
        <v>8.109999999552965</v>
      </c>
      <c r="O114" s="411"/>
      <c r="P114" s="485">
        <f t="shared" ca="1" si="29"/>
        <v>0.34337962962963114</v>
      </c>
      <c r="Q114" s="484">
        <f t="shared" ca="1" si="30"/>
        <v>0.34355324074074228</v>
      </c>
      <c r="R114" s="486">
        <v>1.9999999552965164E-2</v>
      </c>
      <c r="S114" s="486">
        <f t="shared" ca="1" si="19"/>
        <v>0.15</v>
      </c>
      <c r="T114">
        <v>6</v>
      </c>
      <c r="U114" s="469" t="str">
        <f t="shared" si="20"/>
        <v>C94-R36</v>
      </c>
      <c r="V114">
        <v>94</v>
      </c>
      <c r="W114" s="470" t="s">
        <v>493</v>
      </c>
      <c r="X114" s="470" t="s">
        <v>494</v>
      </c>
      <c r="Y114">
        <v>36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27"/>
      <c r="C115" s="404" t="str">
        <f t="shared" si="17"/>
        <v>C94-R34</v>
      </c>
      <c r="D115" s="405">
        <v>0.32872685185185185</v>
      </c>
      <c r="E115" s="405">
        <v>0.3288888888888889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7.6299999991059302</v>
      </c>
      <c r="K115" s="408">
        <f t="shared" si="25"/>
        <v>3.9999999105930328E-2</v>
      </c>
      <c r="L115" s="409">
        <f t="shared" si="26"/>
        <v>0.5</v>
      </c>
      <c r="M115" s="410">
        <f t="shared" si="27"/>
        <v>8.09</v>
      </c>
      <c r="N115" s="410">
        <f t="shared" si="28"/>
        <v>8.1299999991059302</v>
      </c>
      <c r="O115" s="411"/>
      <c r="P115" s="485">
        <f t="shared" ca="1" si="29"/>
        <v>0.34380787037037192</v>
      </c>
      <c r="Q115" s="484">
        <f t="shared" ca="1" si="30"/>
        <v>0.34395833333333486</v>
      </c>
      <c r="R115" s="486">
        <v>3.9999999105930328E-2</v>
      </c>
      <c r="S115" s="486">
        <f t="shared" ca="1" si="19"/>
        <v>0.13</v>
      </c>
      <c r="T115">
        <v>7</v>
      </c>
      <c r="U115" s="469" t="str">
        <f t="shared" si="20"/>
        <v>C94-R34</v>
      </c>
      <c r="V115">
        <v>94</v>
      </c>
      <c r="W115" s="470" t="s">
        <v>493</v>
      </c>
      <c r="X115" s="470" t="s">
        <v>494</v>
      </c>
      <c r="Y115">
        <v>34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27"/>
      <c r="C116" s="404" t="str">
        <f t="shared" si="17"/>
        <v>C94-R32</v>
      </c>
      <c r="D116" s="405">
        <v>0.32898148148148149</v>
      </c>
      <c r="E116" s="405">
        <v>0.32915509259259257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7.6499999986588954</v>
      </c>
      <c r="K116" s="408">
        <f t="shared" si="25"/>
        <v>5.9999998658895493E-2</v>
      </c>
      <c r="L116" s="409">
        <f t="shared" si="26"/>
        <v>0.5</v>
      </c>
      <c r="M116" s="410">
        <f t="shared" si="27"/>
        <v>8.09</v>
      </c>
      <c r="N116" s="410">
        <f t="shared" si="28"/>
        <v>8.1499999986588954</v>
      </c>
      <c r="O116" s="411"/>
      <c r="P116" s="485">
        <f t="shared" ca="1" si="29"/>
        <v>0.3442013888888904</v>
      </c>
      <c r="Q116" s="484">
        <f t="shared" ca="1" si="30"/>
        <v>0.34434027777777931</v>
      </c>
      <c r="R116" s="486">
        <v>5.9999998658895493E-2</v>
      </c>
      <c r="S116" s="486">
        <f t="shared" ca="1" si="19"/>
        <v>7.0000000000000007E-2</v>
      </c>
      <c r="T116">
        <v>8</v>
      </c>
      <c r="U116" s="469" t="str">
        <f t="shared" si="20"/>
        <v>C94-R32</v>
      </c>
      <c r="V116">
        <v>94</v>
      </c>
      <c r="W116" s="470" t="s">
        <v>493</v>
      </c>
      <c r="X116" s="470" t="s">
        <v>494</v>
      </c>
      <c r="Y116">
        <v>32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27"/>
      <c r="C117" s="404" t="str">
        <f t="shared" si="17"/>
        <v>C94-R30</v>
      </c>
      <c r="D117" s="405">
        <v>0.32927083333333335</v>
      </c>
      <c r="E117" s="405">
        <v>0.32944444444444443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7.6199999993294476</v>
      </c>
      <c r="K117" s="408">
        <f t="shared" si="25"/>
        <v>2.9999999329447746E-2</v>
      </c>
      <c r="L117" s="409">
        <f t="shared" si="26"/>
        <v>0.5</v>
      </c>
      <c r="M117" s="410">
        <f t="shared" si="27"/>
        <v>8.09</v>
      </c>
      <c r="N117" s="410">
        <f t="shared" si="28"/>
        <v>8.1199999993294476</v>
      </c>
      <c r="O117" s="411"/>
      <c r="P117" s="485">
        <f t="shared" ca="1" si="29"/>
        <v>0.34459490740740895</v>
      </c>
      <c r="Q117" s="484">
        <f t="shared" ca="1" si="30"/>
        <v>0.34475694444444599</v>
      </c>
      <c r="R117" s="486">
        <v>2.9999999329447746E-2</v>
      </c>
      <c r="S117" s="486">
        <f t="shared" ca="1" si="19"/>
        <v>0.08</v>
      </c>
      <c r="T117">
        <v>9</v>
      </c>
      <c r="U117" s="503" t="str">
        <f t="shared" si="20"/>
        <v>C94-R30</v>
      </c>
      <c r="V117">
        <v>94</v>
      </c>
      <c r="W117" s="503" t="s">
        <v>493</v>
      </c>
      <c r="X117" s="503" t="s">
        <v>494</v>
      </c>
      <c r="Y117">
        <v>30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27"/>
      <c r="C118" s="404" t="str">
        <f t="shared" si="17"/>
        <v>C94-R28</v>
      </c>
      <c r="D118" s="405">
        <v>0.32953703703703702</v>
      </c>
      <c r="E118" s="405">
        <v>0.32969907407407406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7.6199999993294476</v>
      </c>
      <c r="K118" s="408">
        <f t="shared" si="25"/>
        <v>2.9999999329447746E-2</v>
      </c>
      <c r="L118" s="409">
        <f t="shared" si="26"/>
        <v>0.5</v>
      </c>
      <c r="M118" s="410">
        <f t="shared" si="27"/>
        <v>8.09</v>
      </c>
      <c r="N118" s="410">
        <f t="shared" si="28"/>
        <v>8.1199999993294476</v>
      </c>
      <c r="O118" s="411"/>
      <c r="P118" s="485">
        <f t="shared" ca="1" si="29"/>
        <v>0.34498842592592749</v>
      </c>
      <c r="Q118" s="484">
        <f t="shared" ca="1" si="30"/>
        <v>0.34516203703703863</v>
      </c>
      <c r="R118" s="486">
        <v>2.9999999329447746E-2</v>
      </c>
      <c r="S118" s="486">
        <f t="shared" ca="1" si="19"/>
        <v>0.04</v>
      </c>
      <c r="T118">
        <v>10</v>
      </c>
      <c r="U118" s="469" t="str">
        <f t="shared" si="20"/>
        <v>C94-R28</v>
      </c>
      <c r="V118">
        <v>94</v>
      </c>
      <c r="W118" s="470" t="s">
        <v>493</v>
      </c>
      <c r="X118" s="470" t="s">
        <v>494</v>
      </c>
      <c r="Y118">
        <v>28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27"/>
      <c r="C119" s="404" t="str">
        <f t="shared" si="17"/>
        <v>C94-R26</v>
      </c>
      <c r="D119" s="405">
        <v>0.32982638888888888</v>
      </c>
      <c r="E119" s="405">
        <v>0.32998842592592592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7.7300000005960463</v>
      </c>
      <c r="K119" s="408">
        <f t="shared" si="25"/>
        <v>0.14000000059604645</v>
      </c>
      <c r="L119" s="409">
        <f t="shared" si="26"/>
        <v>0.5</v>
      </c>
      <c r="M119" s="410">
        <f t="shared" si="27"/>
        <v>8.09</v>
      </c>
      <c r="N119" s="410">
        <f t="shared" si="28"/>
        <v>8.2300000005960463</v>
      </c>
      <c r="O119" s="411"/>
      <c r="P119" s="485">
        <f t="shared" ca="1" si="29"/>
        <v>0.34540509259259417</v>
      </c>
      <c r="Q119" s="484">
        <f t="shared" ca="1" si="30"/>
        <v>0.3455787037037053</v>
      </c>
      <c r="R119" s="486">
        <v>0.14000000059604645</v>
      </c>
      <c r="S119" s="486">
        <f t="shared" ca="1" si="19"/>
        <v>0.05</v>
      </c>
      <c r="T119">
        <v>11</v>
      </c>
      <c r="U119" s="469" t="str">
        <f t="shared" si="20"/>
        <v>C94-R26</v>
      </c>
      <c r="V119">
        <v>94</v>
      </c>
      <c r="W119" s="470" t="s">
        <v>493</v>
      </c>
      <c r="X119" s="470" t="s">
        <v>494</v>
      </c>
      <c r="Y119">
        <v>26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27"/>
      <c r="C120" s="404" t="str">
        <f t="shared" si="17"/>
        <v>C94-R24</v>
      </c>
      <c r="D120" s="405">
        <v>0.3300925925925926</v>
      </c>
      <c r="E120" s="405">
        <v>0.33025462962962965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7.6499999986588954</v>
      </c>
      <c r="K120" s="408">
        <f t="shared" si="25"/>
        <v>5.9999998658895493E-2</v>
      </c>
      <c r="L120" s="409">
        <f t="shared" si="26"/>
        <v>0.5</v>
      </c>
      <c r="M120" s="410">
        <f t="shared" si="27"/>
        <v>8.09</v>
      </c>
      <c r="N120" s="410">
        <f t="shared" si="28"/>
        <v>8.1499999986588954</v>
      </c>
      <c r="O120" s="411"/>
      <c r="P120" s="485">
        <f t="shared" ca="1" si="29"/>
        <v>0.34584490740740903</v>
      </c>
      <c r="Q120" s="484">
        <f t="shared" ca="1" si="30"/>
        <v>0.34598379629629794</v>
      </c>
      <c r="R120" s="486">
        <v>5.9999998658895493E-2</v>
      </c>
      <c r="S120" s="486">
        <f t="shared" ca="1" si="19"/>
        <v>0.05</v>
      </c>
      <c r="T120">
        <v>12</v>
      </c>
      <c r="U120" s="469" t="str">
        <f t="shared" si="20"/>
        <v>C94-R24</v>
      </c>
      <c r="V120">
        <v>94</v>
      </c>
      <c r="W120" s="470" t="s">
        <v>493</v>
      </c>
      <c r="X120" s="470" t="s">
        <v>494</v>
      </c>
      <c r="Y120">
        <v>24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27"/>
      <c r="C121" s="404" t="str">
        <f t="shared" si="17"/>
        <v>C94-R22</v>
      </c>
      <c r="D121" s="405">
        <v>0.33035879629629628</v>
      </c>
      <c r="E121" s="405">
        <v>0.33050925925925928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7.6499999986588954</v>
      </c>
      <c r="K121" s="408">
        <f t="shared" si="25"/>
        <v>5.9999998658895493E-2</v>
      </c>
      <c r="L121" s="409">
        <f t="shared" si="26"/>
        <v>0.5</v>
      </c>
      <c r="M121" s="410">
        <f t="shared" si="27"/>
        <v>8.09</v>
      </c>
      <c r="N121" s="410">
        <f t="shared" si="28"/>
        <v>8.1499999986588954</v>
      </c>
      <c r="O121" s="411"/>
      <c r="P121" s="485">
        <f t="shared" ca="1" si="29"/>
        <v>0.34621527777777944</v>
      </c>
      <c r="Q121" s="484">
        <f t="shared" ca="1" si="30"/>
        <v>0.34636574074074239</v>
      </c>
      <c r="R121" s="486">
        <v>5.9999998658895493E-2</v>
      </c>
      <c r="S121" s="486">
        <f t="shared" ca="1" si="19"/>
        <v>0.1</v>
      </c>
      <c r="T121">
        <v>13</v>
      </c>
      <c r="U121" s="469" t="str">
        <f t="shared" si="20"/>
        <v>C94-R22</v>
      </c>
      <c r="V121">
        <v>94</v>
      </c>
      <c r="W121" s="470" t="s">
        <v>493</v>
      </c>
      <c r="X121" s="470" t="s">
        <v>494</v>
      </c>
      <c r="Y121">
        <v>22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27"/>
      <c r="C122" s="404" t="str">
        <f t="shared" si="17"/>
        <v>C94-R20</v>
      </c>
      <c r="D122" s="405">
        <v>0.33061342592592591</v>
      </c>
      <c r="E122" s="405">
        <v>0.33076388888888891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7.690000001490116</v>
      </c>
      <c r="K122" s="408">
        <f t="shared" si="25"/>
        <v>0.10000000149011612</v>
      </c>
      <c r="L122" s="409">
        <f t="shared" si="26"/>
        <v>0.5</v>
      </c>
      <c r="M122" s="410">
        <f t="shared" si="27"/>
        <v>8.09</v>
      </c>
      <c r="N122" s="410">
        <f t="shared" si="28"/>
        <v>8.190000001490116</v>
      </c>
      <c r="O122" s="411"/>
      <c r="P122" s="485">
        <f t="shared" ca="1" si="29"/>
        <v>0.34660879629629793</v>
      </c>
      <c r="Q122" s="484">
        <f t="shared" ca="1" si="30"/>
        <v>0.34678240740740907</v>
      </c>
      <c r="R122" s="486">
        <v>0.10000000149011612</v>
      </c>
      <c r="S122" s="486">
        <f t="shared" ca="1" si="19"/>
        <v>0.1</v>
      </c>
      <c r="T122">
        <v>14</v>
      </c>
      <c r="U122" s="469" t="str">
        <f t="shared" si="20"/>
        <v>C94-R20</v>
      </c>
      <c r="V122">
        <v>94</v>
      </c>
      <c r="W122" s="470" t="s">
        <v>493</v>
      </c>
      <c r="X122" s="470" t="s">
        <v>494</v>
      </c>
      <c r="Y122">
        <v>20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27"/>
      <c r="C123" s="404" t="str">
        <f t="shared" si="17"/>
        <v>C94-R18</v>
      </c>
      <c r="D123" s="405">
        <v>0.33089120370370373</v>
      </c>
      <c r="E123" s="405">
        <v>0.33104166666666668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7.7199999952316283</v>
      </c>
      <c r="K123" s="408">
        <f t="shared" si="25"/>
        <v>0.12999999523162842</v>
      </c>
      <c r="L123" s="409">
        <f t="shared" si="26"/>
        <v>0.5</v>
      </c>
      <c r="M123" s="410">
        <f t="shared" si="27"/>
        <v>8.09</v>
      </c>
      <c r="N123" s="410">
        <f t="shared" si="28"/>
        <v>8.2199999952316283</v>
      </c>
      <c r="O123" s="411"/>
      <c r="P123" s="485">
        <f t="shared" ca="1" si="29"/>
        <v>0.34707175925926093</v>
      </c>
      <c r="Q123" s="484">
        <f t="shared" ca="1" si="30"/>
        <v>0.34724537037037206</v>
      </c>
      <c r="R123" s="486">
        <v>0.12999999523162842</v>
      </c>
      <c r="S123" s="486">
        <f t="shared" ca="1" si="19"/>
        <v>0.05</v>
      </c>
      <c r="T123">
        <v>15</v>
      </c>
      <c r="U123" s="469" t="str">
        <f t="shared" si="20"/>
        <v>C94-R18</v>
      </c>
      <c r="V123">
        <v>94</v>
      </c>
      <c r="W123" s="470" t="s">
        <v>493</v>
      </c>
      <c r="X123" s="470" t="s">
        <v>494</v>
      </c>
      <c r="Y123">
        <v>18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27"/>
      <c r="C124" s="404" t="str">
        <f t="shared" si="17"/>
        <v>C94-R16</v>
      </c>
      <c r="D124" s="405">
        <v>0.3311574074074074</v>
      </c>
      <c r="E124" s="405">
        <v>0.33130787037037035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7.7099999973177908</v>
      </c>
      <c r="K124" s="408">
        <f t="shared" si="25"/>
        <v>0.11999999731779099</v>
      </c>
      <c r="L124" s="409">
        <f t="shared" si="26"/>
        <v>0.5</v>
      </c>
      <c r="M124" s="410">
        <f t="shared" si="27"/>
        <v>8.09</v>
      </c>
      <c r="N124" s="410">
        <f t="shared" si="28"/>
        <v>8.2099999973177908</v>
      </c>
      <c r="O124" s="411"/>
      <c r="P124" s="485">
        <f t="shared" ca="1" si="29"/>
        <v>0.34747685185185356</v>
      </c>
      <c r="Q124" s="484">
        <f t="shared" ca="1" si="30"/>
        <v>0.34763888888889061</v>
      </c>
      <c r="R124" s="486">
        <v>0.11999999731779099</v>
      </c>
      <c r="S124" s="486">
        <f t="shared" ca="1" si="19"/>
        <v>0.05</v>
      </c>
      <c r="T124">
        <v>16</v>
      </c>
      <c r="U124" s="469" t="str">
        <f t="shared" si="20"/>
        <v>C94-R16</v>
      </c>
      <c r="V124">
        <v>94</v>
      </c>
      <c r="W124" s="470" t="s">
        <v>493</v>
      </c>
      <c r="X124" s="470" t="s">
        <v>494</v>
      </c>
      <c r="Y124">
        <v>16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27"/>
      <c r="C125" s="404" t="str">
        <f t="shared" si="17"/>
        <v>C94-R14</v>
      </c>
      <c r="D125" s="405">
        <v>0.3313888888888889</v>
      </c>
      <c r="E125" s="405">
        <v>0.33152777777777775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7.7400000059604643</v>
      </c>
      <c r="K125" s="408">
        <f t="shared" si="25"/>
        <v>0.15000000596046448</v>
      </c>
      <c r="L125" s="409">
        <f t="shared" si="26"/>
        <v>0.5</v>
      </c>
      <c r="M125" s="410">
        <f t="shared" si="27"/>
        <v>8.09</v>
      </c>
      <c r="N125" s="410">
        <f t="shared" si="28"/>
        <v>8.2400000059604643</v>
      </c>
      <c r="O125" s="411"/>
      <c r="P125" s="485">
        <f t="shared" ca="1" si="29"/>
        <v>0.34787037037037211</v>
      </c>
      <c r="Q125" s="484">
        <f t="shared" ca="1" si="30"/>
        <v>0.34804398148148324</v>
      </c>
      <c r="R125" s="486">
        <v>0.15000000596046448</v>
      </c>
      <c r="S125" s="486">
        <f t="shared" ca="1" si="19"/>
        <v>0.01</v>
      </c>
      <c r="T125">
        <v>17</v>
      </c>
      <c r="U125" s="469" t="str">
        <f t="shared" si="20"/>
        <v>C94-R14</v>
      </c>
      <c r="V125">
        <v>94</v>
      </c>
      <c r="W125" s="470" t="s">
        <v>493</v>
      </c>
      <c r="X125" s="470" t="s">
        <v>494</v>
      </c>
      <c r="Y125">
        <v>14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27"/>
      <c r="C126" s="404" t="str">
        <f t="shared" si="17"/>
        <v>C94-R12</v>
      </c>
      <c r="D126" s="405">
        <v>0.33166666666666667</v>
      </c>
      <c r="E126" s="405">
        <v>0.33181712962962961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7.6699999982118605</v>
      </c>
      <c r="K126" s="408">
        <f t="shared" si="25"/>
        <v>7.9999998211860657E-2</v>
      </c>
      <c r="L126" s="409">
        <f t="shared" si="26"/>
        <v>0.5</v>
      </c>
      <c r="M126" s="410">
        <f t="shared" si="27"/>
        <v>8.09</v>
      </c>
      <c r="N126" s="410">
        <f t="shared" si="28"/>
        <v>8.1699999982118605</v>
      </c>
      <c r="O126" s="411"/>
      <c r="P126" s="485">
        <f t="shared" ca="1" si="29"/>
        <v>0.34831018518518697</v>
      </c>
      <c r="Q126" s="484">
        <f t="shared" ca="1" si="30"/>
        <v>0.34848379629629811</v>
      </c>
      <c r="R126" s="486">
        <v>7.9999998211860657E-2</v>
      </c>
      <c r="S126" s="486">
        <f t="shared" ca="1" si="19"/>
        <v>0.05</v>
      </c>
      <c r="T126">
        <v>18</v>
      </c>
      <c r="U126" s="469" t="str">
        <f t="shared" si="20"/>
        <v>C94-R12</v>
      </c>
      <c r="V126">
        <v>94</v>
      </c>
      <c r="W126" s="470" t="s">
        <v>493</v>
      </c>
      <c r="X126" s="470" t="s">
        <v>494</v>
      </c>
      <c r="Y126">
        <v>12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27"/>
      <c r="C127" s="404" t="str">
        <f t="shared" si="17"/>
        <v>C94-R10</v>
      </c>
      <c r="D127" s="405">
        <v>0.3319097222222222</v>
      </c>
      <c r="E127" s="405">
        <v>0.33204861111111111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7.609999999552965</v>
      </c>
      <c r="K127" s="408">
        <f t="shared" si="25"/>
        <v>1.9999999552965164E-2</v>
      </c>
      <c r="L127" s="409">
        <f t="shared" si="26"/>
        <v>0.5</v>
      </c>
      <c r="M127" s="410">
        <f t="shared" si="27"/>
        <v>8.09</v>
      </c>
      <c r="N127" s="410">
        <f t="shared" si="28"/>
        <v>8.109999999552965</v>
      </c>
      <c r="O127" s="411"/>
      <c r="P127" s="485">
        <f t="shared" ca="1" si="29"/>
        <v>0.34877314814814997</v>
      </c>
      <c r="Q127" s="484">
        <f t="shared" ca="1" si="30"/>
        <v>0.34893518518518701</v>
      </c>
      <c r="R127" s="486">
        <v>1.9999999552965164E-2</v>
      </c>
      <c r="S127" s="486">
        <f t="shared" ca="1" si="19"/>
        <v>0.1</v>
      </c>
      <c r="T127">
        <v>19</v>
      </c>
      <c r="U127" s="469" t="str">
        <f t="shared" si="20"/>
        <v>C94-R10</v>
      </c>
      <c r="V127">
        <v>94</v>
      </c>
      <c r="W127" s="470" t="s">
        <v>493</v>
      </c>
      <c r="X127" s="470" t="s">
        <v>494</v>
      </c>
      <c r="Y127">
        <v>10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27"/>
      <c r="C128" s="404" t="str">
        <f t="shared" si="17"/>
        <v>C94-R8</v>
      </c>
      <c r="D128" s="405">
        <v>0.3321527777777778</v>
      </c>
      <c r="E128" s="405">
        <v>0.33232638888888888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7.7400000059604643</v>
      </c>
      <c r="K128" s="408">
        <f t="shared" si="25"/>
        <v>0.15000000596046448</v>
      </c>
      <c r="L128" s="409">
        <f t="shared" si="26"/>
        <v>0.5</v>
      </c>
      <c r="M128" s="410">
        <f t="shared" si="27"/>
        <v>8.09</v>
      </c>
      <c r="N128" s="410">
        <f t="shared" si="28"/>
        <v>8.2400000059604643</v>
      </c>
      <c r="O128" s="411"/>
      <c r="P128" s="485">
        <f t="shared" ca="1" si="29"/>
        <v>0.34920138888889074</v>
      </c>
      <c r="Q128" s="484">
        <f t="shared" ca="1" si="30"/>
        <v>0.34937500000000188</v>
      </c>
      <c r="R128" s="486">
        <v>0.15000000596046448</v>
      </c>
      <c r="S128" s="486">
        <f t="shared" ca="1" si="19"/>
        <v>0.02</v>
      </c>
      <c r="T128">
        <v>20</v>
      </c>
      <c r="U128" s="469" t="str">
        <f t="shared" si="20"/>
        <v>C94-R8</v>
      </c>
      <c r="V128">
        <v>94</v>
      </c>
      <c r="W128" s="470" t="s">
        <v>493</v>
      </c>
      <c r="X128" s="470" t="s">
        <v>494</v>
      </c>
      <c r="Y128">
        <v>8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27"/>
      <c r="C129" s="404" t="str">
        <f t="shared" si="17"/>
        <v>C94-R6</v>
      </c>
      <c r="D129" s="405">
        <v>0.33241898148148147</v>
      </c>
      <c r="E129" s="405">
        <v>0.33259259259259261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7.5999999997764824</v>
      </c>
      <c r="K129" s="408">
        <f t="shared" si="25"/>
        <v>9.9999997764825821E-3</v>
      </c>
      <c r="L129" s="409">
        <f t="shared" si="26"/>
        <v>0.5</v>
      </c>
      <c r="M129" s="410">
        <f t="shared" si="27"/>
        <v>8.09</v>
      </c>
      <c r="N129" s="410">
        <f t="shared" si="28"/>
        <v>8.0999999997764824</v>
      </c>
      <c r="O129" s="411"/>
      <c r="P129" s="485">
        <f t="shared" ca="1" si="29"/>
        <v>0.34961805555555742</v>
      </c>
      <c r="Q129" s="484">
        <f t="shared" ca="1" si="30"/>
        <v>0.34975694444444633</v>
      </c>
      <c r="R129" s="486">
        <v>9.9999997764825821E-3</v>
      </c>
      <c r="S129" s="486">
        <f t="shared" ca="1" si="19"/>
        <v>0.08</v>
      </c>
      <c r="T129">
        <v>21</v>
      </c>
      <c r="U129" s="469" t="str">
        <f t="shared" si="20"/>
        <v>C94-R6</v>
      </c>
      <c r="V129">
        <v>94</v>
      </c>
      <c r="W129" s="470" t="s">
        <v>493</v>
      </c>
      <c r="X129" s="470" t="s">
        <v>494</v>
      </c>
      <c r="Y129">
        <v>6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27"/>
      <c r="C130" s="404" t="str">
        <f t="shared" si="17"/>
        <v>C94-R4</v>
      </c>
      <c r="D130" s="405">
        <v>0.33269675925925923</v>
      </c>
      <c r="E130" s="405">
        <v>0.33285879629629628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7.7199999952316283</v>
      </c>
      <c r="K130" s="408">
        <f t="shared" si="25"/>
        <v>0.12999999523162842</v>
      </c>
      <c r="L130" s="409">
        <f t="shared" si="26"/>
        <v>0.5</v>
      </c>
      <c r="M130" s="410">
        <f t="shared" si="27"/>
        <v>8.09</v>
      </c>
      <c r="N130" s="410">
        <f t="shared" si="28"/>
        <v>8.2199999952316283</v>
      </c>
      <c r="O130" s="411"/>
      <c r="P130" s="485">
        <f t="shared" ca="1" si="29"/>
        <v>0.35004629629629819</v>
      </c>
      <c r="Q130" s="484">
        <f t="shared" ca="1" si="30"/>
        <v>0.35021990740740933</v>
      </c>
      <c r="R130" s="486">
        <v>0.12999999523162842</v>
      </c>
      <c r="S130" s="486">
        <f t="shared" ca="1" si="19"/>
        <v>0.12</v>
      </c>
      <c r="T130">
        <v>22</v>
      </c>
      <c r="U130" s="469" t="str">
        <f t="shared" si="20"/>
        <v>C94-R4</v>
      </c>
      <c r="V130">
        <v>94</v>
      </c>
      <c r="W130" s="470" t="s">
        <v>493</v>
      </c>
      <c r="X130" s="470" t="s">
        <v>494</v>
      </c>
      <c r="Y130">
        <v>4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27" t="s">
        <v>523</v>
      </c>
      <c r="C131" s="404" t="str">
        <f t="shared" si="17"/>
        <v>C94-R2</v>
      </c>
      <c r="D131" s="405">
        <v>0.33298611111111109</v>
      </c>
      <c r="E131" s="405">
        <v>0.33315972222222223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7.6400000007450579</v>
      </c>
      <c r="K131" s="408">
        <f t="shared" si="25"/>
        <v>5.000000074505806E-2</v>
      </c>
      <c r="L131" s="409">
        <f t="shared" si="26"/>
        <v>0.5</v>
      </c>
      <c r="M131" s="410">
        <f t="shared" si="27"/>
        <v>8.09</v>
      </c>
      <c r="N131" s="410">
        <f t="shared" si="28"/>
        <v>8.1400000007450579</v>
      </c>
      <c r="O131" s="411"/>
      <c r="P131" s="485">
        <f t="shared" ca="1" si="29"/>
        <v>0.35046296296296486</v>
      </c>
      <c r="Q131" s="484">
        <f t="shared" ca="1" si="30"/>
        <v>0.35061342592592781</v>
      </c>
      <c r="R131" s="486">
        <v>5.000000074505806E-2</v>
      </c>
      <c r="S131" s="486">
        <f t="shared" ca="1" si="19"/>
        <v>0.09</v>
      </c>
      <c r="T131">
        <v>23</v>
      </c>
      <c r="U131" s="469" t="str">
        <f t="shared" si="20"/>
        <v>C94-R2</v>
      </c>
      <c r="V131">
        <v>94</v>
      </c>
      <c r="W131" s="470" t="s">
        <v>493</v>
      </c>
      <c r="X131" s="470" t="s">
        <v>494</v>
      </c>
      <c r="Y131">
        <v>2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27"/>
      <c r="C132" s="404" t="str">
        <f t="shared" si="17"/>
        <v>C95-R3</v>
      </c>
      <c r="D132" s="405">
        <v>0.33321759259259259</v>
      </c>
      <c r="E132" s="405">
        <v>0.3333564814814815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7.690000001490116</v>
      </c>
      <c r="K132" s="408">
        <f t="shared" si="25"/>
        <v>0.10000000149011612</v>
      </c>
      <c r="L132" s="409">
        <f t="shared" si="26"/>
        <v>0.5</v>
      </c>
      <c r="M132" s="410">
        <f t="shared" si="27"/>
        <v>8.09</v>
      </c>
      <c r="N132" s="410">
        <f t="shared" si="28"/>
        <v>8.190000001490116</v>
      </c>
      <c r="O132" s="411"/>
      <c r="P132" s="485">
        <f t="shared" ca="1" si="29"/>
        <v>0.35089120370370558</v>
      </c>
      <c r="Q132" s="484">
        <f t="shared" ca="1" si="30"/>
        <v>0.35104166666666853</v>
      </c>
      <c r="R132" s="486">
        <v>0.10000000149011612</v>
      </c>
      <c r="S132" s="486">
        <f t="shared" ca="1" si="19"/>
        <v>0.01</v>
      </c>
      <c r="T132">
        <v>1</v>
      </c>
      <c r="U132" s="469" t="str">
        <f t="shared" si="20"/>
        <v>C95-R3</v>
      </c>
      <c r="V132">
        <v>95</v>
      </c>
      <c r="W132" s="470" t="s">
        <v>493</v>
      </c>
      <c r="X132" s="470" t="s">
        <v>494</v>
      </c>
      <c r="Y132">
        <v>3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27"/>
      <c r="C133" s="404" t="str">
        <f t="shared" si="17"/>
        <v>C95-R5</v>
      </c>
      <c r="D133" s="405">
        <v>0.33346064814814813</v>
      </c>
      <c r="E133" s="405">
        <v>0.33363425925925927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7.6199999993294476</v>
      </c>
      <c r="K133" s="408">
        <f t="shared" si="25"/>
        <v>2.9999999329447746E-2</v>
      </c>
      <c r="L133" s="409">
        <f t="shared" si="26"/>
        <v>0.5</v>
      </c>
      <c r="M133" s="410">
        <f t="shared" si="27"/>
        <v>8.09</v>
      </c>
      <c r="N133" s="410">
        <f t="shared" si="28"/>
        <v>8.1199999993294476</v>
      </c>
      <c r="O133" s="411"/>
      <c r="P133" s="485">
        <f t="shared" ca="1" si="29"/>
        <v>0.35133101851852039</v>
      </c>
      <c r="Q133" s="484">
        <f t="shared" ca="1" si="30"/>
        <v>0.3514699074074093</v>
      </c>
      <c r="R133" s="486">
        <v>2.9999999329447746E-2</v>
      </c>
      <c r="S133" s="486">
        <f t="shared" ca="1" si="19"/>
        <v>0.08</v>
      </c>
      <c r="T133">
        <v>2</v>
      </c>
      <c r="U133" s="469" t="str">
        <f t="shared" si="20"/>
        <v>C95-R5</v>
      </c>
      <c r="V133">
        <v>95</v>
      </c>
      <c r="W133" s="470" t="s">
        <v>493</v>
      </c>
      <c r="X133" s="470" t="s">
        <v>494</v>
      </c>
      <c r="Y133">
        <v>5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27"/>
      <c r="C134" s="404" t="str">
        <f t="shared" si="17"/>
        <v>C95-R7</v>
      </c>
      <c r="D134" s="405">
        <v>0.33370370370370372</v>
      </c>
      <c r="E134" s="405">
        <v>0.33384259259259258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7.6999999994039534</v>
      </c>
      <c r="K134" s="408">
        <f t="shared" si="25"/>
        <v>0.10999999940395355</v>
      </c>
      <c r="L134" s="409">
        <f t="shared" si="26"/>
        <v>0.5</v>
      </c>
      <c r="M134" s="410">
        <f t="shared" si="27"/>
        <v>8.09</v>
      </c>
      <c r="N134" s="410">
        <f t="shared" si="28"/>
        <v>8.1999999994039534</v>
      </c>
      <c r="O134" s="411"/>
      <c r="P134" s="485">
        <f t="shared" ca="1" si="29"/>
        <v>0.3517013888888908</v>
      </c>
      <c r="Q134" s="484">
        <f t="shared" ca="1" si="30"/>
        <v>0.35185185185185375</v>
      </c>
      <c r="R134" s="486">
        <v>0.10999999940395355</v>
      </c>
      <c r="S134" s="486">
        <f t="shared" ca="1" si="19"/>
        <v>0.1</v>
      </c>
      <c r="T134">
        <v>3</v>
      </c>
      <c r="U134" s="469" t="str">
        <f t="shared" si="20"/>
        <v>C95-R7</v>
      </c>
      <c r="V134">
        <v>95</v>
      </c>
      <c r="W134" s="470" t="s">
        <v>493</v>
      </c>
      <c r="X134" s="470" t="s">
        <v>494</v>
      </c>
      <c r="Y134">
        <v>7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27"/>
      <c r="C135" s="404" t="str">
        <f t="shared" si="17"/>
        <v>C95-R9</v>
      </c>
      <c r="D135" s="405">
        <v>0.33398148148148149</v>
      </c>
      <c r="E135" s="405">
        <v>0.33415509259259257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7.6699999982118605</v>
      </c>
      <c r="K135" s="408">
        <f t="shared" si="25"/>
        <v>7.9999998211860657E-2</v>
      </c>
      <c r="L135" s="409">
        <f t="shared" si="26"/>
        <v>0.5</v>
      </c>
      <c r="M135" s="410">
        <f t="shared" si="27"/>
        <v>8.09</v>
      </c>
      <c r="N135" s="410">
        <f t="shared" si="28"/>
        <v>8.1699999982118605</v>
      </c>
      <c r="O135" s="411"/>
      <c r="P135" s="485">
        <f t="shared" ca="1" si="29"/>
        <v>0.35210648148148338</v>
      </c>
      <c r="Q135" s="484">
        <f t="shared" ca="1" si="30"/>
        <v>0.35228009259259452</v>
      </c>
      <c r="R135" s="486">
        <v>7.9999998211860657E-2</v>
      </c>
      <c r="S135" s="486">
        <f t="shared" ca="1" si="19"/>
        <v>0.14000000000000001</v>
      </c>
      <c r="T135">
        <v>4</v>
      </c>
      <c r="U135" s="469" t="str">
        <f t="shared" si="20"/>
        <v>C95-R9</v>
      </c>
      <c r="V135">
        <v>95</v>
      </c>
      <c r="W135" s="470" t="s">
        <v>493</v>
      </c>
      <c r="X135" s="470" t="s">
        <v>494</v>
      </c>
      <c r="Y135">
        <v>9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27"/>
      <c r="C136" s="404" t="str">
        <f t="shared" si="17"/>
        <v>C95-R11</v>
      </c>
      <c r="D136" s="405">
        <v>0.33427083333333335</v>
      </c>
      <c r="E136" s="405">
        <v>0.33443287037037039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7.609999999552965</v>
      </c>
      <c r="K136" s="408">
        <f t="shared" si="25"/>
        <v>1.9999999552965164E-2</v>
      </c>
      <c r="L136" s="409">
        <f t="shared" si="26"/>
        <v>0.5</v>
      </c>
      <c r="M136" s="410">
        <f t="shared" si="27"/>
        <v>8.09</v>
      </c>
      <c r="N136" s="410">
        <f t="shared" si="28"/>
        <v>8.109999999552965</v>
      </c>
      <c r="O136" s="411"/>
      <c r="P136" s="485">
        <f t="shared" ca="1" si="29"/>
        <v>0.35252314814815006</v>
      </c>
      <c r="Q136" s="484">
        <f t="shared" ca="1" si="30"/>
        <v>0.35269675925926119</v>
      </c>
      <c r="R136" s="486">
        <v>1.9999999552965164E-2</v>
      </c>
      <c r="S136" s="486">
        <f t="shared" ca="1" si="19"/>
        <v>0.03</v>
      </c>
      <c r="T136">
        <v>5</v>
      </c>
      <c r="U136" s="503" t="str">
        <f t="shared" si="20"/>
        <v>C95-R11</v>
      </c>
      <c r="V136">
        <v>95</v>
      </c>
      <c r="W136" s="503" t="s">
        <v>493</v>
      </c>
      <c r="X136" s="503" t="s">
        <v>494</v>
      </c>
      <c r="Y136">
        <v>11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27"/>
      <c r="C137" s="404" t="str">
        <f t="shared" si="17"/>
        <v>C95-R13</v>
      </c>
      <c r="D137" s="405">
        <v>0.33454861111111112</v>
      </c>
      <c r="E137" s="405">
        <v>0.33469907407407407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7.6699999982118605</v>
      </c>
      <c r="K137" s="408">
        <f t="shared" si="25"/>
        <v>7.9999998211860657E-2</v>
      </c>
      <c r="L137" s="409">
        <f t="shared" si="26"/>
        <v>0.5</v>
      </c>
      <c r="M137" s="410">
        <f t="shared" si="27"/>
        <v>8.09</v>
      </c>
      <c r="N137" s="410">
        <f t="shared" si="28"/>
        <v>8.1699999982118605</v>
      </c>
      <c r="O137" s="411"/>
      <c r="P137" s="485">
        <f t="shared" ca="1" si="29"/>
        <v>0.35292824074074269</v>
      </c>
      <c r="Q137" s="484">
        <f t="shared" ca="1" si="30"/>
        <v>0.3530671296296316</v>
      </c>
      <c r="R137" s="486">
        <v>7.9999998211860657E-2</v>
      </c>
      <c r="S137" s="486">
        <f t="shared" ca="1" si="19"/>
        <v>0.08</v>
      </c>
      <c r="T137">
        <v>6</v>
      </c>
      <c r="U137" s="469" t="str">
        <f t="shared" si="20"/>
        <v>C95-R13</v>
      </c>
      <c r="V137">
        <v>95</v>
      </c>
      <c r="W137" s="470" t="s">
        <v>493</v>
      </c>
      <c r="X137" s="470" t="s">
        <v>494</v>
      </c>
      <c r="Y137">
        <v>13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27"/>
      <c r="C138" s="404" t="str">
        <f t="shared" si="17"/>
        <v>C95-R15</v>
      </c>
      <c r="D138" s="405">
        <v>0.33478009259259262</v>
      </c>
      <c r="E138" s="405">
        <v>0.33493055555555556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7.7199999952316283</v>
      </c>
      <c r="K138" s="408">
        <f t="shared" si="25"/>
        <v>0.12999999523162842</v>
      </c>
      <c r="L138" s="409">
        <f t="shared" si="26"/>
        <v>0.5</v>
      </c>
      <c r="M138" s="410">
        <f t="shared" si="27"/>
        <v>8.09</v>
      </c>
      <c r="N138" s="410">
        <f t="shared" si="28"/>
        <v>8.2199999952316283</v>
      </c>
      <c r="O138" s="411"/>
      <c r="P138" s="485">
        <f t="shared" ca="1" si="29"/>
        <v>0.3532986111111131</v>
      </c>
      <c r="Q138" s="484">
        <f t="shared" ca="1" si="30"/>
        <v>0.35343750000000201</v>
      </c>
      <c r="R138" s="486">
        <v>0.12999999523162842</v>
      </c>
      <c r="S138" s="486">
        <f t="shared" ca="1" si="19"/>
        <v>0.08</v>
      </c>
      <c r="T138">
        <v>7</v>
      </c>
      <c r="U138" s="469" t="str">
        <f t="shared" si="20"/>
        <v>C95-R15</v>
      </c>
      <c r="V138">
        <v>95</v>
      </c>
      <c r="W138" s="470" t="s">
        <v>493</v>
      </c>
      <c r="X138" s="470" t="s">
        <v>494</v>
      </c>
      <c r="Y138">
        <v>15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27"/>
      <c r="C139" s="404" t="str">
        <f t="shared" si="17"/>
        <v>C95-R17</v>
      </c>
      <c r="D139" s="405">
        <v>0.33506944444444442</v>
      </c>
      <c r="E139" s="405">
        <v>0.33524305555555556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7.690000001490116</v>
      </c>
      <c r="K139" s="408">
        <f t="shared" si="25"/>
        <v>0.10000000149011612</v>
      </c>
      <c r="L139" s="409">
        <f t="shared" si="26"/>
        <v>0.5</v>
      </c>
      <c r="M139" s="410">
        <f t="shared" si="27"/>
        <v>8.09</v>
      </c>
      <c r="N139" s="410">
        <f t="shared" si="28"/>
        <v>8.190000001490116</v>
      </c>
      <c r="O139" s="411"/>
      <c r="P139" s="485">
        <f t="shared" ca="1" si="29"/>
        <v>0.35366898148148351</v>
      </c>
      <c r="Q139" s="484">
        <f t="shared" ca="1" si="30"/>
        <v>0.35380787037037242</v>
      </c>
      <c r="R139" s="486">
        <v>0.10000000149011612</v>
      </c>
      <c r="S139" s="486">
        <f t="shared" ca="1" si="19"/>
        <v>0.06</v>
      </c>
      <c r="T139">
        <v>8</v>
      </c>
      <c r="U139" s="469" t="str">
        <f t="shared" si="20"/>
        <v>C95-R17</v>
      </c>
      <c r="V139">
        <v>95</v>
      </c>
      <c r="W139" s="470" t="s">
        <v>493</v>
      </c>
      <c r="X139" s="470" t="s">
        <v>494</v>
      </c>
      <c r="Y139">
        <v>17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27"/>
      <c r="C140" s="404" t="str">
        <f t="shared" si="17"/>
        <v>C95-R19</v>
      </c>
      <c r="D140" s="405">
        <v>0.33531250000000001</v>
      </c>
      <c r="E140" s="405">
        <v>0.3354861111111111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7.6999999994039534</v>
      </c>
      <c r="K140" s="408">
        <f t="shared" si="25"/>
        <v>0.10999999940395355</v>
      </c>
      <c r="L140" s="409">
        <f t="shared" si="26"/>
        <v>0.5</v>
      </c>
      <c r="M140" s="410">
        <f t="shared" si="27"/>
        <v>8.09</v>
      </c>
      <c r="N140" s="410">
        <f t="shared" si="28"/>
        <v>8.1999999994039534</v>
      </c>
      <c r="O140" s="411"/>
      <c r="P140" s="485">
        <f t="shared" ca="1" si="29"/>
        <v>0.35406250000000206</v>
      </c>
      <c r="Q140" s="484">
        <f t="shared" ca="1" si="30"/>
        <v>0.35420138888889097</v>
      </c>
      <c r="R140" s="486">
        <v>0.10999999940395355</v>
      </c>
      <c r="S140" s="486">
        <f t="shared" ca="1" si="19"/>
        <v>0.09</v>
      </c>
      <c r="T140">
        <v>9</v>
      </c>
      <c r="U140" s="469" t="str">
        <f t="shared" si="20"/>
        <v>C95-R19</v>
      </c>
      <c r="V140">
        <v>95</v>
      </c>
      <c r="W140" s="470" t="s">
        <v>493</v>
      </c>
      <c r="X140" s="470" t="s">
        <v>494</v>
      </c>
      <c r="Y140">
        <v>19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27"/>
      <c r="C141" s="404" t="str">
        <f t="shared" si="17"/>
        <v>C95-R21</v>
      </c>
      <c r="D141" s="405">
        <v>0.33559027777777778</v>
      </c>
      <c r="E141" s="405">
        <v>0.33572916666666669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7.7300000005960463</v>
      </c>
      <c r="K141" s="408">
        <f t="shared" si="25"/>
        <v>0.14000000059604645</v>
      </c>
      <c r="L141" s="409">
        <f t="shared" si="26"/>
        <v>0.5</v>
      </c>
      <c r="M141" s="410">
        <f t="shared" si="27"/>
        <v>8.09</v>
      </c>
      <c r="N141" s="410">
        <f t="shared" si="28"/>
        <v>8.2300000005960463</v>
      </c>
      <c r="O141" s="411"/>
      <c r="P141" s="485">
        <f t="shared" ca="1" si="29"/>
        <v>0.3544560185185206</v>
      </c>
      <c r="Q141" s="484">
        <f t="shared" ca="1" si="30"/>
        <v>0.35462962962963174</v>
      </c>
      <c r="R141" s="486">
        <v>0.14000000059604645</v>
      </c>
      <c r="S141" s="486">
        <f t="shared" ca="1" si="19"/>
        <v>0.1</v>
      </c>
      <c r="T141">
        <v>10</v>
      </c>
      <c r="U141" s="469" t="str">
        <f t="shared" si="20"/>
        <v>C95-R21</v>
      </c>
      <c r="V141">
        <v>95</v>
      </c>
      <c r="W141" s="470" t="s">
        <v>493</v>
      </c>
      <c r="X141" s="470" t="s">
        <v>494</v>
      </c>
      <c r="Y141">
        <v>21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27"/>
      <c r="C142" s="404" t="str">
        <f t="shared" si="17"/>
        <v>C95-R23</v>
      </c>
      <c r="D142" s="405">
        <v>0.33586805555555554</v>
      </c>
      <c r="E142" s="405">
        <v>0.33601851851851849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7.6199999993294476</v>
      </c>
      <c r="K142" s="408">
        <f t="shared" si="25"/>
        <v>2.9999999329447746E-2</v>
      </c>
      <c r="L142" s="409">
        <f t="shared" si="26"/>
        <v>0.5</v>
      </c>
      <c r="M142" s="410">
        <f t="shared" si="27"/>
        <v>8.09</v>
      </c>
      <c r="N142" s="410">
        <f t="shared" si="28"/>
        <v>8.1199999993294476</v>
      </c>
      <c r="O142" s="411"/>
      <c r="P142" s="485">
        <f t="shared" ca="1" si="29"/>
        <v>0.35487268518518728</v>
      </c>
      <c r="Q142" s="484">
        <f t="shared" ca="1" si="30"/>
        <v>0.35504629629629841</v>
      </c>
      <c r="R142" s="486">
        <v>2.9999999329447746E-2</v>
      </c>
      <c r="S142" s="486">
        <f t="shared" ca="1" si="19"/>
        <v>0.08</v>
      </c>
      <c r="T142">
        <v>11</v>
      </c>
      <c r="U142" s="469" t="str">
        <f t="shared" si="20"/>
        <v>C95-R23</v>
      </c>
      <c r="V142">
        <v>95</v>
      </c>
      <c r="W142" s="470" t="s">
        <v>493</v>
      </c>
      <c r="X142" s="470" t="s">
        <v>494</v>
      </c>
      <c r="Y142">
        <v>23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27"/>
      <c r="C143" s="404" t="str">
        <f t="shared" si="17"/>
        <v>C95-R25</v>
      </c>
      <c r="D143" s="405">
        <v>0.33613425925925927</v>
      </c>
      <c r="E143" s="405">
        <v>0.33629629629629632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7.609999999552965</v>
      </c>
      <c r="K143" s="408">
        <f t="shared" si="25"/>
        <v>1.9999999552965164E-2</v>
      </c>
      <c r="L143" s="409">
        <f t="shared" si="26"/>
        <v>0.5</v>
      </c>
      <c r="M143" s="410">
        <f t="shared" si="27"/>
        <v>8.09</v>
      </c>
      <c r="N143" s="410">
        <f t="shared" si="28"/>
        <v>8.109999999552965</v>
      </c>
      <c r="O143" s="411"/>
      <c r="P143" s="485">
        <f t="shared" ca="1" si="29"/>
        <v>0.35532407407407618</v>
      </c>
      <c r="Q143" s="484">
        <f t="shared" ca="1" si="30"/>
        <v>0.35546296296296509</v>
      </c>
      <c r="R143" s="486">
        <v>1.9999999552965164E-2</v>
      </c>
      <c r="S143" s="486">
        <f t="shared" ca="1" si="19"/>
        <v>0.05</v>
      </c>
      <c r="T143">
        <v>12</v>
      </c>
      <c r="U143" s="469" t="str">
        <f t="shared" si="20"/>
        <v>C95-R25</v>
      </c>
      <c r="V143">
        <v>95</v>
      </c>
      <c r="W143" s="470" t="s">
        <v>493</v>
      </c>
      <c r="X143" s="470" t="s">
        <v>494</v>
      </c>
      <c r="Y143">
        <v>25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27"/>
      <c r="C144" s="404" t="str">
        <f t="shared" si="17"/>
        <v>C95-R27</v>
      </c>
      <c r="D144" s="405">
        <v>0.33637731481481481</v>
      </c>
      <c r="E144" s="405">
        <v>0.33651620370370372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7.6600000002980231</v>
      </c>
      <c r="K144" s="408">
        <f t="shared" si="25"/>
        <v>7.0000000298023224E-2</v>
      </c>
      <c r="L144" s="409">
        <f t="shared" si="26"/>
        <v>0.5</v>
      </c>
      <c r="M144" s="410">
        <f t="shared" si="27"/>
        <v>8.09</v>
      </c>
      <c r="N144" s="410">
        <f t="shared" si="28"/>
        <v>8.1600000002980231</v>
      </c>
      <c r="O144" s="411"/>
      <c r="P144" s="485">
        <f t="shared" ca="1" si="29"/>
        <v>0.35571759259259472</v>
      </c>
      <c r="Q144" s="484">
        <f t="shared" ca="1" si="30"/>
        <v>0.35587962962963177</v>
      </c>
      <c r="R144" s="486">
        <v>7.0000000298023224E-2</v>
      </c>
      <c r="S144" s="486">
        <f t="shared" ca="1" si="19"/>
        <v>0.08</v>
      </c>
      <c r="T144">
        <v>13</v>
      </c>
      <c r="U144" s="469" t="str">
        <f t="shared" si="20"/>
        <v>C95-R27</v>
      </c>
      <c r="V144">
        <v>95</v>
      </c>
      <c r="W144" s="470" t="s">
        <v>493</v>
      </c>
      <c r="X144" s="470" t="s">
        <v>494</v>
      </c>
      <c r="Y144">
        <v>27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27"/>
      <c r="C145" s="404" t="str">
        <f t="shared" si="17"/>
        <v>C95-R29</v>
      </c>
      <c r="D145" s="405">
        <v>0.33660879629629631</v>
      </c>
      <c r="E145" s="405">
        <v>0.33677083333333335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7.6199999993294476</v>
      </c>
      <c r="K145" s="408">
        <f t="shared" si="25"/>
        <v>2.9999999329447746E-2</v>
      </c>
      <c r="L145" s="409">
        <f t="shared" si="26"/>
        <v>0.5</v>
      </c>
      <c r="M145" s="410">
        <f t="shared" si="27"/>
        <v>8.09</v>
      </c>
      <c r="N145" s="410">
        <f t="shared" si="28"/>
        <v>8.1199999993294476</v>
      </c>
      <c r="O145" s="411"/>
      <c r="P145" s="485">
        <f t="shared" ca="1" si="29"/>
        <v>0.3561226851851873</v>
      </c>
      <c r="Q145" s="484">
        <f t="shared" ca="1" si="30"/>
        <v>0.35628472222222435</v>
      </c>
      <c r="R145" s="486">
        <v>2.9999999329447746E-2</v>
      </c>
      <c r="S145" s="486">
        <f t="shared" ca="1" si="19"/>
        <v>0.04</v>
      </c>
      <c r="T145">
        <v>14</v>
      </c>
      <c r="U145" s="469" t="str">
        <f t="shared" si="20"/>
        <v>C95-R29</v>
      </c>
      <c r="V145">
        <v>95</v>
      </c>
      <c r="W145" s="470" t="s">
        <v>493</v>
      </c>
      <c r="X145" s="470" t="s">
        <v>494</v>
      </c>
      <c r="Y145">
        <v>29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27"/>
      <c r="C146" s="404" t="str">
        <f t="shared" ref="C146:C200" si="34">U146</f>
        <v>C95-R31</v>
      </c>
      <c r="D146" s="405">
        <v>0.33689814814814817</v>
      </c>
      <c r="E146" s="405">
        <v>0.33707175925925925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0" si="35">I146+R146</f>
        <v>7.6499999986588954</v>
      </c>
      <c r="K146" s="408">
        <f t="shared" si="25"/>
        <v>5.9999998658895493E-2</v>
      </c>
      <c r="L146" s="409">
        <f t="shared" si="26"/>
        <v>0.5</v>
      </c>
      <c r="M146" s="410">
        <f t="shared" si="27"/>
        <v>8.09</v>
      </c>
      <c r="N146" s="410">
        <f t="shared" si="28"/>
        <v>8.1499999986588954</v>
      </c>
      <c r="O146" s="411"/>
      <c r="P146" s="485">
        <f t="shared" ca="1" si="29"/>
        <v>0.35657407407407621</v>
      </c>
      <c r="Q146" s="484">
        <f t="shared" ca="1" si="30"/>
        <v>0.35672453703703916</v>
      </c>
      <c r="R146" s="486">
        <v>5.9999998658895493E-2</v>
      </c>
      <c r="S146" s="486">
        <f t="shared" ref="S146:S200" ca="1" si="36">RANDBETWEEN(1,15)/100</f>
        <v>0.01</v>
      </c>
      <c r="T146">
        <v>15</v>
      </c>
      <c r="U146" s="469" t="str">
        <f t="shared" ref="U146:U200" si="37">W146&amp;V146&amp;"-"&amp;X146&amp;Y146</f>
        <v>C95-R31</v>
      </c>
      <c r="V146">
        <v>95</v>
      </c>
      <c r="W146" s="470" t="s">
        <v>493</v>
      </c>
      <c r="X146" s="470" t="s">
        <v>494</v>
      </c>
      <c r="Y146">
        <v>31</v>
      </c>
      <c r="AA146" s="504">
        <v>130</v>
      </c>
      <c r="AB146" s="400">
        <v>9</v>
      </c>
      <c r="AC146" s="400">
        <f t="shared" ref="AC146:AC200" si="38">IF(MOD(ROW()-1,41)&lt;21, MOD(ROW()-1,41)+1, MOD(ROW()-1,41)-20)</f>
        <v>2</v>
      </c>
    </row>
    <row r="147" spans="1:29" ht="12.75" customHeight="1">
      <c r="A147" s="403">
        <f t="shared" ref="A147:A200" si="39">A146+1</f>
        <v>131</v>
      </c>
      <c r="B147" s="527"/>
      <c r="C147" s="404" t="str">
        <f t="shared" si="34"/>
        <v>C95-R33</v>
      </c>
      <c r="D147" s="405">
        <v>0.3371527777777778</v>
      </c>
      <c r="E147" s="405">
        <v>0.33732638888888888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00" si="41">F147+G147</f>
        <v>7.59</v>
      </c>
      <c r="J147" s="407">
        <f t="shared" si="35"/>
        <v>7.6499999986588954</v>
      </c>
      <c r="K147" s="408">
        <f t="shared" ref="K147:K200" si="42">J147-I147</f>
        <v>5.9999998658895493E-2</v>
      </c>
      <c r="L147" s="409">
        <f t="shared" ref="L147:L200" si="43">L146</f>
        <v>0.5</v>
      </c>
      <c r="M147" s="410">
        <f t="shared" ref="M147:M200" si="44">I147+L147</f>
        <v>8.09</v>
      </c>
      <c r="N147" s="410">
        <f t="shared" ref="N147:N200" si="45">J147+L147</f>
        <v>8.1499999986588954</v>
      </c>
      <c r="O147" s="411"/>
      <c r="P147" s="485">
        <f t="shared" ref="P147:P200" ca="1" si="46">Q146+TIME(0,0,RANDBETWEEN(20,25))</f>
        <v>0.35695601851852066</v>
      </c>
      <c r="Q147" s="484">
        <f t="shared" ref="Q147:Q200" ca="1" si="47">P147+TIME(0,0,RANDBETWEEN(12,15))</f>
        <v>0.3571296296296318</v>
      </c>
      <c r="R147" s="486">
        <v>5.9999998658895493E-2</v>
      </c>
      <c r="S147" s="486">
        <f t="shared" ca="1" si="36"/>
        <v>0.14000000000000001</v>
      </c>
      <c r="T147">
        <v>16</v>
      </c>
      <c r="U147" s="469" t="str">
        <f t="shared" si="37"/>
        <v>C95-R33</v>
      </c>
      <c r="V147">
        <v>95</v>
      </c>
      <c r="W147" s="470" t="s">
        <v>493</v>
      </c>
      <c r="X147" s="470" t="s">
        <v>494</v>
      </c>
      <c r="Y147">
        <v>33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27"/>
      <c r="C148" s="404" t="str">
        <f t="shared" si="34"/>
        <v>C95-R35</v>
      </c>
      <c r="D148" s="405">
        <v>0.33740740740740743</v>
      </c>
      <c r="E148" s="405">
        <v>0.33755787037037038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7.6499999986588954</v>
      </c>
      <c r="K148" s="408">
        <f t="shared" si="42"/>
        <v>5.9999998658895493E-2</v>
      </c>
      <c r="L148" s="409">
        <f t="shared" si="43"/>
        <v>0.5</v>
      </c>
      <c r="M148" s="410">
        <f t="shared" si="44"/>
        <v>8.09</v>
      </c>
      <c r="N148" s="410">
        <f t="shared" si="45"/>
        <v>8.1499999986588954</v>
      </c>
      <c r="O148" s="411"/>
      <c r="P148" s="485">
        <f t="shared" ca="1" si="46"/>
        <v>0.35740740740740956</v>
      </c>
      <c r="Q148" s="484">
        <f t="shared" ca="1" si="47"/>
        <v>0.3575810185185207</v>
      </c>
      <c r="R148" s="486">
        <v>5.9999998658895493E-2</v>
      </c>
      <c r="S148" s="486">
        <f t="shared" ca="1" si="36"/>
        <v>0.15</v>
      </c>
      <c r="T148">
        <v>17</v>
      </c>
      <c r="U148" s="469" t="str">
        <f t="shared" si="37"/>
        <v>C95-R35</v>
      </c>
      <c r="V148">
        <v>95</v>
      </c>
      <c r="W148" s="470" t="s">
        <v>493</v>
      </c>
      <c r="X148" s="470" t="s">
        <v>494</v>
      </c>
      <c r="Y148">
        <v>35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27"/>
      <c r="C149" s="404" t="str">
        <f t="shared" si="34"/>
        <v>C95-R37</v>
      </c>
      <c r="D149" s="405">
        <v>0.3376736111111111</v>
      </c>
      <c r="E149" s="405">
        <v>0.33784722222222224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7.6600000002980231</v>
      </c>
      <c r="K149" s="408">
        <f t="shared" si="42"/>
        <v>7.0000000298023224E-2</v>
      </c>
      <c r="L149" s="409">
        <f t="shared" si="43"/>
        <v>0.5</v>
      </c>
      <c r="M149" s="410">
        <f t="shared" si="44"/>
        <v>8.09</v>
      </c>
      <c r="N149" s="410">
        <f t="shared" si="45"/>
        <v>8.1600000002980231</v>
      </c>
      <c r="O149" s="411"/>
      <c r="P149" s="485">
        <f t="shared" ca="1" si="46"/>
        <v>0.35785879629629846</v>
      </c>
      <c r="Q149" s="484">
        <f t="shared" ca="1" si="47"/>
        <v>0.35800925925926141</v>
      </c>
      <c r="R149" s="486">
        <v>7.0000000298023224E-2</v>
      </c>
      <c r="S149" s="486">
        <f t="shared" ca="1" si="36"/>
        <v>0.1</v>
      </c>
      <c r="T149">
        <v>18</v>
      </c>
      <c r="U149" s="469" t="str">
        <f t="shared" si="37"/>
        <v>C95-R37</v>
      </c>
      <c r="V149">
        <v>95</v>
      </c>
      <c r="W149" s="470" t="s">
        <v>493</v>
      </c>
      <c r="X149" s="470" t="s">
        <v>494</v>
      </c>
      <c r="Y149">
        <v>37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27"/>
      <c r="C150" s="404" t="str">
        <f t="shared" si="34"/>
        <v>C95-R39</v>
      </c>
      <c r="D150" s="405">
        <v>0.33795138888888887</v>
      </c>
      <c r="E150" s="405">
        <v>0.33811342592592591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7.6699999982118605</v>
      </c>
      <c r="K150" s="408">
        <f t="shared" si="42"/>
        <v>7.9999998211860657E-2</v>
      </c>
      <c r="L150" s="409">
        <f t="shared" si="43"/>
        <v>0.5</v>
      </c>
      <c r="M150" s="410">
        <f t="shared" si="44"/>
        <v>8.09</v>
      </c>
      <c r="N150" s="410">
        <f t="shared" si="45"/>
        <v>8.1699999982118605</v>
      </c>
      <c r="O150" s="411"/>
      <c r="P150" s="485">
        <f t="shared" ca="1" si="46"/>
        <v>0.35824074074074291</v>
      </c>
      <c r="Q150" s="484">
        <f t="shared" ca="1" si="47"/>
        <v>0.35837962962963182</v>
      </c>
      <c r="R150" s="486">
        <v>7.9999998211860657E-2</v>
      </c>
      <c r="S150" s="486">
        <f t="shared" ca="1" si="36"/>
        <v>0.08</v>
      </c>
      <c r="T150">
        <v>19</v>
      </c>
      <c r="U150" s="469" t="str">
        <f t="shared" si="37"/>
        <v>C95-R39</v>
      </c>
      <c r="V150">
        <v>95</v>
      </c>
      <c r="W150" s="470" t="s">
        <v>493</v>
      </c>
      <c r="X150" s="470" t="s">
        <v>494</v>
      </c>
      <c r="Y150">
        <v>39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27"/>
      <c r="C151" s="404" t="str">
        <f t="shared" si="34"/>
        <v>C95-R41</v>
      </c>
      <c r="D151" s="405">
        <v>0.33819444444444446</v>
      </c>
      <c r="E151" s="405">
        <v>0.33834490740740741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7.6299999991059302</v>
      </c>
      <c r="K151" s="408">
        <f t="shared" si="42"/>
        <v>3.9999999105930328E-2</v>
      </c>
      <c r="L151" s="409">
        <f t="shared" si="43"/>
        <v>0.5</v>
      </c>
      <c r="M151" s="410">
        <f t="shared" si="44"/>
        <v>8.09</v>
      </c>
      <c r="N151" s="410">
        <f t="shared" si="45"/>
        <v>8.1299999991059302</v>
      </c>
      <c r="O151" s="411"/>
      <c r="P151" s="485">
        <f t="shared" ca="1" si="46"/>
        <v>0.35862268518518736</v>
      </c>
      <c r="Q151" s="484">
        <f t="shared" ca="1" si="47"/>
        <v>0.35876157407407627</v>
      </c>
      <c r="R151" s="486">
        <v>3.9999999105930328E-2</v>
      </c>
      <c r="S151" s="486">
        <f t="shared" ca="1" si="36"/>
        <v>0.09</v>
      </c>
      <c r="T151">
        <v>20</v>
      </c>
      <c r="U151" s="469" t="str">
        <f t="shared" si="37"/>
        <v>C95-R41</v>
      </c>
      <c r="V151">
        <v>95</v>
      </c>
      <c r="W151" s="470" t="s">
        <v>493</v>
      </c>
      <c r="X151" s="470" t="s">
        <v>494</v>
      </c>
      <c r="Y151">
        <v>41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27"/>
      <c r="C152" s="404" t="str">
        <f t="shared" si="34"/>
        <v>C95-R43</v>
      </c>
      <c r="D152" s="405">
        <v>0.33846064814814814</v>
      </c>
      <c r="E152" s="405">
        <v>0.33863425925925927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7.6199999993294476</v>
      </c>
      <c r="K152" s="408">
        <f t="shared" si="42"/>
        <v>2.9999999329447746E-2</v>
      </c>
      <c r="L152" s="409">
        <f t="shared" si="43"/>
        <v>0.5</v>
      </c>
      <c r="M152" s="410">
        <f t="shared" si="44"/>
        <v>8.09</v>
      </c>
      <c r="N152" s="410">
        <f t="shared" si="45"/>
        <v>8.1199999993294476</v>
      </c>
      <c r="O152" s="411"/>
      <c r="P152" s="485">
        <f t="shared" ca="1" si="46"/>
        <v>0.35903935185185404</v>
      </c>
      <c r="Q152" s="484">
        <f t="shared" ca="1" si="47"/>
        <v>0.35918981481481699</v>
      </c>
      <c r="R152" s="486">
        <v>2.9999999329447746E-2</v>
      </c>
      <c r="S152" s="486">
        <f t="shared" ca="1" si="36"/>
        <v>0.1</v>
      </c>
      <c r="T152">
        <v>21</v>
      </c>
      <c r="U152" s="469" t="str">
        <f t="shared" si="37"/>
        <v>C95-R43</v>
      </c>
      <c r="V152">
        <v>95</v>
      </c>
      <c r="W152" s="470" t="s">
        <v>493</v>
      </c>
      <c r="X152" s="470" t="s">
        <v>494</v>
      </c>
      <c r="Y152">
        <v>43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27"/>
      <c r="C153" s="404" t="str">
        <f t="shared" si="34"/>
        <v>C95-R45</v>
      </c>
      <c r="D153" s="405">
        <v>0.33869212962962963</v>
      </c>
      <c r="E153" s="405">
        <v>0.33883101851851855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7.690000001490116</v>
      </c>
      <c r="K153" s="408">
        <f t="shared" si="42"/>
        <v>0.10000000149011612</v>
      </c>
      <c r="L153" s="409">
        <f t="shared" si="43"/>
        <v>0.5</v>
      </c>
      <c r="M153" s="410">
        <f t="shared" si="44"/>
        <v>8.09</v>
      </c>
      <c r="N153" s="410">
        <f t="shared" si="45"/>
        <v>8.190000001490116</v>
      </c>
      <c r="O153" s="411"/>
      <c r="P153" s="485">
        <f t="shared" ca="1" si="46"/>
        <v>0.35942129629629849</v>
      </c>
      <c r="Q153" s="484">
        <f t="shared" ca="1" si="47"/>
        <v>0.35959490740740963</v>
      </c>
      <c r="R153" s="486">
        <v>0.10000000149011612</v>
      </c>
      <c r="S153" s="486">
        <f t="shared" ca="1" si="36"/>
        <v>0.03</v>
      </c>
      <c r="T153">
        <v>22</v>
      </c>
      <c r="U153" s="469" t="str">
        <f t="shared" si="37"/>
        <v>C95-R45</v>
      </c>
      <c r="V153">
        <v>95</v>
      </c>
      <c r="W153" s="470" t="s">
        <v>493</v>
      </c>
      <c r="X153" s="470" t="s">
        <v>494</v>
      </c>
      <c r="Y153">
        <v>45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27"/>
      <c r="C154" s="404" t="str">
        <f t="shared" si="34"/>
        <v>C95-R47</v>
      </c>
      <c r="D154" s="405">
        <v>0.33898148148148149</v>
      </c>
      <c r="E154" s="405">
        <v>0.33915509259259258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7.7199999952316283</v>
      </c>
      <c r="K154" s="408">
        <f t="shared" si="42"/>
        <v>0.12999999523162842</v>
      </c>
      <c r="L154" s="409">
        <f t="shared" si="43"/>
        <v>0.5</v>
      </c>
      <c r="M154" s="410">
        <f t="shared" si="44"/>
        <v>8.09</v>
      </c>
      <c r="N154" s="410">
        <f t="shared" si="45"/>
        <v>8.2199999952316283</v>
      </c>
      <c r="O154" s="411"/>
      <c r="P154" s="485">
        <f t="shared" ca="1" si="46"/>
        <v>0.35983796296296516</v>
      </c>
      <c r="Q154" s="484">
        <f t="shared" ca="1" si="47"/>
        <v>0.35997685185185407</v>
      </c>
      <c r="R154" s="486">
        <v>0.12999999523162842</v>
      </c>
      <c r="S154" s="486">
        <f t="shared" ca="1" si="36"/>
        <v>7.0000000000000007E-2</v>
      </c>
      <c r="T154">
        <v>23</v>
      </c>
      <c r="U154" s="469" t="str">
        <f t="shared" si="37"/>
        <v>C95-R47</v>
      </c>
      <c r="V154">
        <v>95</v>
      </c>
      <c r="W154" s="470" t="s">
        <v>493</v>
      </c>
      <c r="X154" s="470" t="s">
        <v>494</v>
      </c>
      <c r="Y154">
        <v>47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27"/>
      <c r="C155" s="404" t="str">
        <f t="shared" si="34"/>
        <v>C96-R46</v>
      </c>
      <c r="D155" s="405">
        <v>0.33923611111111113</v>
      </c>
      <c r="E155" s="405">
        <v>0.33940972222222221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7.7300000005960463</v>
      </c>
      <c r="K155" s="408">
        <f t="shared" si="42"/>
        <v>0.14000000059604645</v>
      </c>
      <c r="L155" s="409">
        <f t="shared" si="43"/>
        <v>0.5</v>
      </c>
      <c r="M155" s="410">
        <f t="shared" si="44"/>
        <v>8.09</v>
      </c>
      <c r="N155" s="410">
        <f t="shared" si="45"/>
        <v>8.2300000005960463</v>
      </c>
      <c r="O155" s="411"/>
      <c r="P155" s="485">
        <f t="shared" ca="1" si="46"/>
        <v>0.36020833333333557</v>
      </c>
      <c r="Q155" s="484">
        <f t="shared" ca="1" si="47"/>
        <v>0.36035879629629852</v>
      </c>
      <c r="R155" s="486">
        <v>0.14000000059604645</v>
      </c>
      <c r="S155" s="486">
        <f t="shared" ca="1" si="36"/>
        <v>0.1</v>
      </c>
      <c r="T155">
        <v>1</v>
      </c>
      <c r="U155" s="469" t="str">
        <f t="shared" si="37"/>
        <v>C96-R46</v>
      </c>
      <c r="V155">
        <v>96</v>
      </c>
      <c r="W155" s="470" t="s">
        <v>493</v>
      </c>
      <c r="X155" s="470" t="s">
        <v>494</v>
      </c>
      <c r="Y155">
        <v>46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27"/>
      <c r="C156" s="404" t="str">
        <f t="shared" si="34"/>
        <v>C96-R44</v>
      </c>
      <c r="D156" s="405">
        <v>0.33949074074074076</v>
      </c>
      <c r="E156" s="405">
        <v>0.3396527777777778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7.6600000002980231</v>
      </c>
      <c r="K156" s="408">
        <f t="shared" si="42"/>
        <v>7.0000000298023224E-2</v>
      </c>
      <c r="L156" s="409">
        <f t="shared" si="43"/>
        <v>0.5</v>
      </c>
      <c r="M156" s="410">
        <f t="shared" si="44"/>
        <v>8.09</v>
      </c>
      <c r="N156" s="410">
        <f t="shared" si="45"/>
        <v>8.1600000002980231</v>
      </c>
      <c r="O156" s="411"/>
      <c r="P156" s="485">
        <f t="shared" ca="1" si="46"/>
        <v>0.36060185185185406</v>
      </c>
      <c r="Q156" s="484">
        <f t="shared" ca="1" si="47"/>
        <v>0.3607638888888911</v>
      </c>
      <c r="R156" s="486">
        <v>7.0000000298023224E-2</v>
      </c>
      <c r="S156" s="486">
        <f t="shared" ca="1" si="36"/>
        <v>0.1</v>
      </c>
      <c r="T156">
        <v>2</v>
      </c>
      <c r="U156" s="469" t="str">
        <f t="shared" si="37"/>
        <v>C96-R44</v>
      </c>
      <c r="V156">
        <v>96</v>
      </c>
      <c r="W156" s="470" t="s">
        <v>493</v>
      </c>
      <c r="X156" s="470" t="s">
        <v>494</v>
      </c>
      <c r="Y156">
        <v>44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27"/>
      <c r="C157" s="404" t="str">
        <f t="shared" si="34"/>
        <v>C96-R42</v>
      </c>
      <c r="D157" s="405">
        <v>0.33978009259259262</v>
      </c>
      <c r="E157" s="405">
        <v>0.33993055555555557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7.7300000005960463</v>
      </c>
      <c r="K157" s="408">
        <f t="shared" si="42"/>
        <v>0.14000000059604645</v>
      </c>
      <c r="L157" s="409">
        <f t="shared" si="43"/>
        <v>0.5</v>
      </c>
      <c r="M157" s="410">
        <f t="shared" si="44"/>
        <v>8.09</v>
      </c>
      <c r="N157" s="410">
        <f t="shared" si="45"/>
        <v>8.2300000005960463</v>
      </c>
      <c r="O157" s="411"/>
      <c r="P157" s="485">
        <f t="shared" ca="1" si="46"/>
        <v>0.36101851851852074</v>
      </c>
      <c r="Q157" s="484">
        <f t="shared" ca="1" si="47"/>
        <v>0.36115740740740965</v>
      </c>
      <c r="R157" s="486">
        <v>0.14000000059604645</v>
      </c>
      <c r="S157" s="486">
        <f t="shared" ca="1" si="36"/>
        <v>0.14000000000000001</v>
      </c>
      <c r="T157">
        <v>3</v>
      </c>
      <c r="U157" s="503" t="str">
        <f t="shared" si="37"/>
        <v>C96-R42</v>
      </c>
      <c r="V157">
        <v>96</v>
      </c>
      <c r="W157" s="503" t="s">
        <v>493</v>
      </c>
      <c r="X157" s="503" t="s">
        <v>494</v>
      </c>
      <c r="Y157">
        <v>42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27"/>
      <c r="C158" s="404" t="str">
        <f t="shared" si="34"/>
        <v>C96-R40</v>
      </c>
      <c r="D158" s="405">
        <v>0.34001157407407406</v>
      </c>
      <c r="E158" s="405">
        <v>0.34016203703703701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7.7400000059604643</v>
      </c>
      <c r="K158" s="408">
        <f t="shared" si="42"/>
        <v>0.15000000596046448</v>
      </c>
      <c r="L158" s="409">
        <f t="shared" si="43"/>
        <v>0.5</v>
      </c>
      <c r="M158" s="410">
        <f t="shared" si="44"/>
        <v>8.09</v>
      </c>
      <c r="N158" s="410">
        <f t="shared" si="45"/>
        <v>8.2400000059604643</v>
      </c>
      <c r="O158" s="411"/>
      <c r="P158" s="485">
        <f t="shared" ca="1" si="46"/>
        <v>0.36138888888889115</v>
      </c>
      <c r="Q158" s="484">
        <f t="shared" ca="1" si="47"/>
        <v>0.36152777777778006</v>
      </c>
      <c r="R158" s="486">
        <v>0.15000000596046448</v>
      </c>
      <c r="S158" s="486">
        <f t="shared" ca="1" si="36"/>
        <v>0.13</v>
      </c>
      <c r="T158">
        <v>4</v>
      </c>
      <c r="U158" s="469" t="str">
        <f t="shared" si="37"/>
        <v>C96-R40</v>
      </c>
      <c r="V158">
        <v>96</v>
      </c>
      <c r="W158" s="470" t="s">
        <v>493</v>
      </c>
      <c r="X158" s="470" t="s">
        <v>494</v>
      </c>
      <c r="Y158">
        <v>40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27"/>
      <c r="C159" s="404" t="str">
        <f t="shared" si="34"/>
        <v>C96-R38</v>
      </c>
      <c r="D159" s="405">
        <v>0.34030092592592592</v>
      </c>
      <c r="E159" s="405">
        <v>0.34045138888888887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7.7199999952316283</v>
      </c>
      <c r="K159" s="408">
        <f t="shared" si="42"/>
        <v>0.12999999523162842</v>
      </c>
      <c r="L159" s="409">
        <f t="shared" si="43"/>
        <v>0.5</v>
      </c>
      <c r="M159" s="410">
        <f t="shared" si="44"/>
        <v>8.09</v>
      </c>
      <c r="N159" s="410">
        <f t="shared" si="45"/>
        <v>8.2199999952316283</v>
      </c>
      <c r="O159" s="411"/>
      <c r="P159" s="485">
        <f t="shared" ca="1" si="46"/>
        <v>0.36175925925926156</v>
      </c>
      <c r="Q159" s="484">
        <f t="shared" ca="1" si="47"/>
        <v>0.36189814814815047</v>
      </c>
      <c r="R159" s="486">
        <v>0.12999999523162842</v>
      </c>
      <c r="S159" s="486">
        <f t="shared" ca="1" si="36"/>
        <v>0.04</v>
      </c>
      <c r="T159">
        <v>5</v>
      </c>
      <c r="U159" s="469" t="str">
        <f t="shared" si="37"/>
        <v>C96-R38</v>
      </c>
      <c r="V159">
        <v>96</v>
      </c>
      <c r="W159" s="470" t="s">
        <v>493</v>
      </c>
      <c r="X159" s="470" t="s">
        <v>494</v>
      </c>
      <c r="Y159">
        <v>38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27"/>
      <c r="C160" s="404" t="str">
        <f t="shared" si="34"/>
        <v>C96-R36</v>
      </c>
      <c r="D160" s="405">
        <v>0.34059027777777778</v>
      </c>
      <c r="E160" s="405">
        <v>0.34075231481481483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7.6699999982118605</v>
      </c>
      <c r="K160" s="408">
        <f t="shared" si="42"/>
        <v>7.9999998211860657E-2</v>
      </c>
      <c r="L160" s="409">
        <f t="shared" si="43"/>
        <v>0.5</v>
      </c>
      <c r="M160" s="410">
        <f t="shared" si="44"/>
        <v>8.09</v>
      </c>
      <c r="N160" s="410">
        <f t="shared" si="45"/>
        <v>8.1699999982118605</v>
      </c>
      <c r="O160" s="411"/>
      <c r="P160" s="485">
        <f t="shared" ca="1" si="46"/>
        <v>0.362141203703706</v>
      </c>
      <c r="Q160" s="484">
        <f t="shared" ca="1" si="47"/>
        <v>0.36230324074074305</v>
      </c>
      <c r="R160" s="486">
        <v>7.9999998211860657E-2</v>
      </c>
      <c r="S160" s="486">
        <f t="shared" ca="1" si="36"/>
        <v>0.09</v>
      </c>
      <c r="T160">
        <v>6</v>
      </c>
      <c r="U160" s="469" t="str">
        <f t="shared" si="37"/>
        <v>C96-R36</v>
      </c>
      <c r="V160">
        <v>96</v>
      </c>
      <c r="W160" s="470" t="s">
        <v>493</v>
      </c>
      <c r="X160" s="470" t="s">
        <v>494</v>
      </c>
      <c r="Y160">
        <v>36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27"/>
      <c r="C161" s="404" t="str">
        <f t="shared" si="34"/>
        <v>C96-R34</v>
      </c>
      <c r="D161" s="405">
        <v>0.34086805555555555</v>
      </c>
      <c r="E161" s="405">
        <v>0.34104166666666669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7.609999999552965</v>
      </c>
      <c r="K161" s="408">
        <f t="shared" si="42"/>
        <v>1.9999999552965164E-2</v>
      </c>
      <c r="L161" s="409">
        <f t="shared" si="43"/>
        <v>0.5</v>
      </c>
      <c r="M161" s="410">
        <f t="shared" si="44"/>
        <v>8.09</v>
      </c>
      <c r="N161" s="410">
        <f t="shared" si="45"/>
        <v>8.109999999552965</v>
      </c>
      <c r="O161" s="411"/>
      <c r="P161" s="485">
        <f t="shared" ca="1" si="46"/>
        <v>0.36258101851852081</v>
      </c>
      <c r="Q161" s="484">
        <f t="shared" ca="1" si="47"/>
        <v>0.36275462962963195</v>
      </c>
      <c r="R161" s="486">
        <v>1.9999999552965164E-2</v>
      </c>
      <c r="S161" s="486">
        <f t="shared" ca="1" si="36"/>
        <v>0.02</v>
      </c>
      <c r="T161">
        <v>7</v>
      </c>
      <c r="U161" s="469" t="str">
        <f t="shared" si="37"/>
        <v>C96-R34</v>
      </c>
      <c r="V161">
        <v>96</v>
      </c>
      <c r="W161" s="470" t="s">
        <v>493</v>
      </c>
      <c r="X161" s="470" t="s">
        <v>494</v>
      </c>
      <c r="Y161">
        <v>34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27"/>
      <c r="C162" s="404" t="str">
        <f t="shared" si="34"/>
        <v>C96-R32</v>
      </c>
      <c r="D162" s="405">
        <v>0.34111111111111109</v>
      </c>
      <c r="E162" s="405">
        <v>0.34125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7.6199999993294476</v>
      </c>
      <c r="K162" s="408">
        <f t="shared" si="42"/>
        <v>2.9999999329447746E-2</v>
      </c>
      <c r="L162" s="409">
        <f t="shared" si="43"/>
        <v>0.5</v>
      </c>
      <c r="M162" s="410">
        <f t="shared" si="44"/>
        <v>8.09</v>
      </c>
      <c r="N162" s="410">
        <f t="shared" si="45"/>
        <v>8.1199999993294476</v>
      </c>
      <c r="O162" s="411"/>
      <c r="P162" s="485">
        <f t="shared" ca="1" si="46"/>
        <v>0.36304398148148381</v>
      </c>
      <c r="Q162" s="484">
        <f t="shared" ca="1" si="47"/>
        <v>0.36318287037037272</v>
      </c>
      <c r="R162" s="486">
        <v>2.9999999329447746E-2</v>
      </c>
      <c r="S162" s="486">
        <f t="shared" ca="1" si="36"/>
        <v>0.09</v>
      </c>
      <c r="T162">
        <v>8</v>
      </c>
      <c r="U162" s="469" t="str">
        <f t="shared" si="37"/>
        <v>C96-R32</v>
      </c>
      <c r="V162">
        <v>96</v>
      </c>
      <c r="W162" s="470" t="s">
        <v>493</v>
      </c>
      <c r="X162" s="470" t="s">
        <v>494</v>
      </c>
      <c r="Y162">
        <v>32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27"/>
      <c r="C163" s="404" t="str">
        <f t="shared" si="34"/>
        <v>C96-R30</v>
      </c>
      <c r="D163" s="405">
        <v>0.34140046296296295</v>
      </c>
      <c r="E163" s="405">
        <v>0.34153935185185186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7.6199999993294476</v>
      </c>
      <c r="K163" s="408">
        <f t="shared" si="42"/>
        <v>2.9999999329447746E-2</v>
      </c>
      <c r="L163" s="409">
        <f t="shared" si="43"/>
        <v>0.5</v>
      </c>
      <c r="M163" s="410">
        <f t="shared" si="44"/>
        <v>8.09</v>
      </c>
      <c r="N163" s="410">
        <f t="shared" si="45"/>
        <v>8.1199999993294476</v>
      </c>
      <c r="O163" s="411"/>
      <c r="P163" s="485">
        <f t="shared" ca="1" si="46"/>
        <v>0.36347222222222458</v>
      </c>
      <c r="Q163" s="484">
        <f t="shared" ca="1" si="47"/>
        <v>0.36363425925926163</v>
      </c>
      <c r="R163" s="486">
        <v>2.9999999329447746E-2</v>
      </c>
      <c r="S163" s="486">
        <f t="shared" ca="1" si="36"/>
        <v>0.01</v>
      </c>
      <c r="T163">
        <v>9</v>
      </c>
      <c r="U163" s="469" t="str">
        <f t="shared" si="37"/>
        <v>C96-R30</v>
      </c>
      <c r="V163">
        <v>96</v>
      </c>
      <c r="W163" s="470" t="s">
        <v>493</v>
      </c>
      <c r="X163" s="470" t="s">
        <v>494</v>
      </c>
      <c r="Y163">
        <v>30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27"/>
      <c r="C164" s="404" t="str">
        <f t="shared" si="34"/>
        <v>C96-R28</v>
      </c>
      <c r="D164" s="405">
        <v>0.34165509259259258</v>
      </c>
      <c r="E164" s="405">
        <v>0.34179398148148149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7.6499999986588954</v>
      </c>
      <c r="K164" s="408">
        <f t="shared" si="42"/>
        <v>5.9999998658895493E-2</v>
      </c>
      <c r="L164" s="409">
        <f t="shared" si="43"/>
        <v>0.5</v>
      </c>
      <c r="M164" s="410">
        <f t="shared" si="44"/>
        <v>8.09</v>
      </c>
      <c r="N164" s="410">
        <f t="shared" si="45"/>
        <v>8.1499999986588954</v>
      </c>
      <c r="O164" s="411"/>
      <c r="P164" s="485">
        <f t="shared" ca="1" si="46"/>
        <v>0.36390046296296535</v>
      </c>
      <c r="Q164" s="484">
        <f t="shared" ca="1" si="47"/>
        <v>0.36407407407407649</v>
      </c>
      <c r="R164" s="486">
        <v>5.9999998658895493E-2</v>
      </c>
      <c r="S164" s="486">
        <f t="shared" ca="1" si="36"/>
        <v>0.13</v>
      </c>
      <c r="T164">
        <v>10</v>
      </c>
      <c r="U164" s="469" t="str">
        <f t="shared" si="37"/>
        <v>C96-R28</v>
      </c>
      <c r="V164">
        <v>96</v>
      </c>
      <c r="W164" s="470" t="s">
        <v>493</v>
      </c>
      <c r="X164" s="470" t="s">
        <v>494</v>
      </c>
      <c r="Y164">
        <v>28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27"/>
      <c r="C165" s="404" t="str">
        <f t="shared" si="34"/>
        <v>C96-R26</v>
      </c>
      <c r="D165" s="405">
        <v>0.34194444444444444</v>
      </c>
      <c r="E165" s="405">
        <v>0.34210648148148148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7.7199999952316283</v>
      </c>
      <c r="K165" s="408">
        <f t="shared" si="42"/>
        <v>0.12999999523162842</v>
      </c>
      <c r="L165" s="409">
        <f t="shared" si="43"/>
        <v>0.5</v>
      </c>
      <c r="M165" s="410">
        <f t="shared" si="44"/>
        <v>8.09</v>
      </c>
      <c r="N165" s="410">
        <f t="shared" si="45"/>
        <v>8.2199999952316283</v>
      </c>
      <c r="O165" s="411"/>
      <c r="P165" s="485">
        <f t="shared" ca="1" si="46"/>
        <v>0.36434027777778022</v>
      </c>
      <c r="Q165" s="484">
        <f t="shared" ca="1" si="47"/>
        <v>0.36450231481481726</v>
      </c>
      <c r="R165" s="486">
        <v>0.12999999523162842</v>
      </c>
      <c r="S165" s="486">
        <f t="shared" ca="1" si="36"/>
        <v>0.03</v>
      </c>
      <c r="T165">
        <v>11</v>
      </c>
      <c r="U165" s="469" t="str">
        <f t="shared" si="37"/>
        <v>C96-R26</v>
      </c>
      <c r="V165">
        <v>96</v>
      </c>
      <c r="W165" s="470" t="s">
        <v>493</v>
      </c>
      <c r="X165" s="470" t="s">
        <v>494</v>
      </c>
      <c r="Y165">
        <v>26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27"/>
      <c r="C166" s="404" t="str">
        <f t="shared" si="34"/>
        <v>C96-R24</v>
      </c>
      <c r="D166" s="405">
        <v>0.34217592592592594</v>
      </c>
      <c r="E166" s="405">
        <v>0.34232638888888889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7.7300000005960463</v>
      </c>
      <c r="K166" s="408">
        <f t="shared" si="42"/>
        <v>0.14000000059604645</v>
      </c>
      <c r="L166" s="409">
        <f t="shared" si="43"/>
        <v>0.5</v>
      </c>
      <c r="M166" s="410">
        <f t="shared" si="44"/>
        <v>8.09</v>
      </c>
      <c r="N166" s="410">
        <f t="shared" si="45"/>
        <v>8.2300000005960463</v>
      </c>
      <c r="O166" s="411"/>
      <c r="P166" s="485">
        <f t="shared" ca="1" si="46"/>
        <v>0.36473379629629876</v>
      </c>
      <c r="Q166" s="484">
        <f t="shared" ca="1" si="47"/>
        <v>0.36487268518518767</v>
      </c>
      <c r="R166" s="486">
        <v>0.14000000059604645</v>
      </c>
      <c r="S166" s="486">
        <f t="shared" ca="1" si="36"/>
        <v>0.05</v>
      </c>
      <c r="T166">
        <v>12</v>
      </c>
      <c r="U166" s="469" t="str">
        <f t="shared" si="37"/>
        <v>C96-R24</v>
      </c>
      <c r="V166">
        <v>96</v>
      </c>
      <c r="W166" s="470" t="s">
        <v>493</v>
      </c>
      <c r="X166" s="470" t="s">
        <v>494</v>
      </c>
      <c r="Y166">
        <v>24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27"/>
      <c r="C167" s="404" t="str">
        <f t="shared" si="34"/>
        <v>C96-R22</v>
      </c>
      <c r="D167" s="405">
        <v>0.34244212962962961</v>
      </c>
      <c r="E167" s="405">
        <v>0.34261574074074075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7.5999999997764824</v>
      </c>
      <c r="K167" s="408">
        <f t="shared" si="42"/>
        <v>9.9999997764825821E-3</v>
      </c>
      <c r="L167" s="409">
        <f t="shared" si="43"/>
        <v>0.5</v>
      </c>
      <c r="M167" s="410">
        <f t="shared" si="44"/>
        <v>8.09</v>
      </c>
      <c r="N167" s="410">
        <f t="shared" si="45"/>
        <v>8.0999999997764824</v>
      </c>
      <c r="O167" s="411"/>
      <c r="P167" s="485">
        <f t="shared" ca="1" si="46"/>
        <v>0.36511574074074321</v>
      </c>
      <c r="Q167" s="484">
        <f t="shared" ca="1" si="47"/>
        <v>0.36525462962963212</v>
      </c>
      <c r="R167" s="486">
        <v>9.9999997764825821E-3</v>
      </c>
      <c r="S167" s="486">
        <f t="shared" ca="1" si="36"/>
        <v>0.08</v>
      </c>
      <c r="T167">
        <v>13</v>
      </c>
      <c r="U167" s="469" t="str">
        <f t="shared" si="37"/>
        <v>C96-R22</v>
      </c>
      <c r="V167">
        <v>96</v>
      </c>
      <c r="W167" s="470" t="s">
        <v>493</v>
      </c>
      <c r="X167" s="470" t="s">
        <v>494</v>
      </c>
      <c r="Y167">
        <v>22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27" t="s">
        <v>523</v>
      </c>
      <c r="C168" s="404" t="str">
        <f t="shared" si="34"/>
        <v>C96-R20</v>
      </c>
      <c r="D168" s="405">
        <v>0.34273148148148147</v>
      </c>
      <c r="E168" s="405">
        <v>0.34287037037037038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7.6199999993294476</v>
      </c>
      <c r="K168" s="408">
        <f t="shared" si="42"/>
        <v>2.9999999329447746E-2</v>
      </c>
      <c r="L168" s="409">
        <f t="shared" si="43"/>
        <v>0.5</v>
      </c>
      <c r="M168" s="410">
        <f t="shared" si="44"/>
        <v>8.09</v>
      </c>
      <c r="N168" s="410">
        <f t="shared" si="45"/>
        <v>8.1199999993294476</v>
      </c>
      <c r="O168" s="411"/>
      <c r="P168" s="485">
        <f t="shared" ca="1" si="46"/>
        <v>0.36550925925926175</v>
      </c>
      <c r="Q168" s="484">
        <f t="shared" ca="1" si="47"/>
        <v>0.3656712962962988</v>
      </c>
      <c r="R168" s="486">
        <v>2.9999999329447746E-2</v>
      </c>
      <c r="S168" s="486">
        <f t="shared" ca="1" si="36"/>
        <v>0.02</v>
      </c>
      <c r="T168">
        <v>14</v>
      </c>
      <c r="U168" s="469" t="str">
        <f t="shared" si="37"/>
        <v>C96-R20</v>
      </c>
      <c r="V168">
        <v>96</v>
      </c>
      <c r="W168" s="470" t="s">
        <v>493</v>
      </c>
      <c r="X168" s="470" t="s">
        <v>494</v>
      </c>
      <c r="Y168">
        <v>20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27"/>
      <c r="C169" s="404" t="str">
        <f t="shared" si="34"/>
        <v>C96-R18</v>
      </c>
      <c r="D169" s="405">
        <v>0.34300925925925924</v>
      </c>
      <c r="E169" s="405">
        <v>0.34317129629629628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7.690000001490116</v>
      </c>
      <c r="K169" s="408">
        <f t="shared" si="42"/>
        <v>0.10000000149011612</v>
      </c>
      <c r="L169" s="409">
        <f t="shared" si="43"/>
        <v>0.5</v>
      </c>
      <c r="M169" s="410">
        <f t="shared" si="44"/>
        <v>8.09</v>
      </c>
      <c r="N169" s="410">
        <f t="shared" si="45"/>
        <v>8.190000001490116</v>
      </c>
      <c r="O169" s="411"/>
      <c r="P169" s="485">
        <f t="shared" ca="1" si="46"/>
        <v>0.36596064814815066</v>
      </c>
      <c r="Q169" s="484">
        <f t="shared" ca="1" si="47"/>
        <v>0.36609953703703957</v>
      </c>
      <c r="R169" s="486">
        <v>0.10000000149011612</v>
      </c>
      <c r="S169" s="486">
        <f t="shared" ca="1" si="36"/>
        <v>0.04</v>
      </c>
      <c r="T169">
        <v>15</v>
      </c>
      <c r="U169" s="469" t="str">
        <f t="shared" si="37"/>
        <v>C96-R18</v>
      </c>
      <c r="V169">
        <v>96</v>
      </c>
      <c r="W169" s="470" t="s">
        <v>493</v>
      </c>
      <c r="X169" s="470" t="s">
        <v>494</v>
      </c>
      <c r="Y169">
        <v>18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27"/>
      <c r="C170" s="404" t="str">
        <f t="shared" si="34"/>
        <v>C96-R16</v>
      </c>
      <c r="D170" s="405">
        <v>0.34327546296296296</v>
      </c>
      <c r="E170" s="405">
        <v>0.34341435185185187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7.5999999997764824</v>
      </c>
      <c r="K170" s="408">
        <f t="shared" si="42"/>
        <v>9.9999997764825821E-3</v>
      </c>
      <c r="L170" s="409">
        <f t="shared" si="43"/>
        <v>0.5</v>
      </c>
      <c r="M170" s="410">
        <f t="shared" si="44"/>
        <v>8.09</v>
      </c>
      <c r="N170" s="410">
        <f t="shared" si="45"/>
        <v>8.0999999997764824</v>
      </c>
      <c r="O170" s="411"/>
      <c r="P170" s="485">
        <f t="shared" ca="1" si="46"/>
        <v>0.3663541666666692</v>
      </c>
      <c r="Q170" s="484">
        <f t="shared" ca="1" si="47"/>
        <v>0.36649305555555811</v>
      </c>
      <c r="R170" s="486">
        <v>9.9999997764825821E-3</v>
      </c>
      <c r="S170" s="486">
        <f t="shared" ca="1" si="36"/>
        <v>0.12</v>
      </c>
      <c r="T170">
        <v>16</v>
      </c>
      <c r="U170" s="469" t="str">
        <f t="shared" si="37"/>
        <v>C96-R16</v>
      </c>
      <c r="V170">
        <v>96</v>
      </c>
      <c r="W170" s="470" t="s">
        <v>493</v>
      </c>
      <c r="X170" s="470" t="s">
        <v>494</v>
      </c>
      <c r="Y170">
        <v>16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27"/>
      <c r="C171" s="404" t="str">
        <f t="shared" si="34"/>
        <v>C96-R14</v>
      </c>
      <c r="D171" s="405">
        <v>0.34356481481481482</v>
      </c>
      <c r="E171" s="405">
        <v>0.34371527777777777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7.7300000005960463</v>
      </c>
      <c r="K171" s="408">
        <f t="shared" si="42"/>
        <v>0.14000000059604645</v>
      </c>
      <c r="L171" s="409">
        <f t="shared" si="43"/>
        <v>0.5</v>
      </c>
      <c r="M171" s="410">
        <f t="shared" si="44"/>
        <v>8.09</v>
      </c>
      <c r="N171" s="410">
        <f t="shared" si="45"/>
        <v>8.2300000005960463</v>
      </c>
      <c r="O171" s="411"/>
      <c r="P171" s="485">
        <f t="shared" ca="1" si="46"/>
        <v>0.36675925925926184</v>
      </c>
      <c r="Q171" s="484">
        <f t="shared" ca="1" si="47"/>
        <v>0.36692129629629888</v>
      </c>
      <c r="R171" s="486">
        <v>0.14000000059604645</v>
      </c>
      <c r="S171" s="486">
        <f t="shared" ca="1" si="36"/>
        <v>0.14000000000000001</v>
      </c>
      <c r="T171">
        <v>17</v>
      </c>
      <c r="U171" s="469" t="str">
        <f t="shared" si="37"/>
        <v>C96-R14</v>
      </c>
      <c r="V171">
        <v>96</v>
      </c>
      <c r="W171" s="470" t="s">
        <v>493</v>
      </c>
      <c r="X171" s="470" t="s">
        <v>494</v>
      </c>
      <c r="Y171">
        <v>14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27"/>
      <c r="C172" s="404" t="str">
        <f t="shared" si="34"/>
        <v>C96-R12</v>
      </c>
      <c r="D172" s="405">
        <v>0.34380787037037036</v>
      </c>
      <c r="E172" s="405">
        <v>0.3439814814814815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7.609999999552965</v>
      </c>
      <c r="K172" s="408">
        <f t="shared" si="42"/>
        <v>1.9999999552965164E-2</v>
      </c>
      <c r="L172" s="409">
        <f t="shared" si="43"/>
        <v>0.5</v>
      </c>
      <c r="M172" s="410">
        <f t="shared" si="44"/>
        <v>8.09</v>
      </c>
      <c r="N172" s="410">
        <f t="shared" si="45"/>
        <v>8.109999999552965</v>
      </c>
      <c r="O172" s="411"/>
      <c r="P172" s="485">
        <f t="shared" ca="1" si="46"/>
        <v>0.36719907407407665</v>
      </c>
      <c r="Q172" s="484">
        <f t="shared" ca="1" si="47"/>
        <v>0.36733796296296556</v>
      </c>
      <c r="R172" s="486">
        <v>1.9999999552965164E-2</v>
      </c>
      <c r="S172" s="486">
        <f t="shared" ca="1" si="36"/>
        <v>0.13</v>
      </c>
      <c r="T172">
        <v>18</v>
      </c>
      <c r="U172" s="469" t="str">
        <f t="shared" si="37"/>
        <v>C96-R12</v>
      </c>
      <c r="V172">
        <v>96</v>
      </c>
      <c r="W172" s="470" t="s">
        <v>493</v>
      </c>
      <c r="X172" s="470" t="s">
        <v>494</v>
      </c>
      <c r="Y172">
        <v>12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27"/>
      <c r="C173" s="404" t="str">
        <f t="shared" si="34"/>
        <v>C96-R10</v>
      </c>
      <c r="D173" s="405">
        <v>0.34406249999999999</v>
      </c>
      <c r="E173" s="405">
        <v>0.34422453703703704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7.6600000002980231</v>
      </c>
      <c r="K173" s="408">
        <f t="shared" si="42"/>
        <v>7.0000000298023224E-2</v>
      </c>
      <c r="L173" s="409">
        <f t="shared" si="43"/>
        <v>0.5</v>
      </c>
      <c r="M173" s="410">
        <f t="shared" si="44"/>
        <v>8.09</v>
      </c>
      <c r="N173" s="410">
        <f t="shared" si="45"/>
        <v>8.1600000002980231</v>
      </c>
      <c r="O173" s="411"/>
      <c r="P173" s="485">
        <f t="shared" ca="1" si="46"/>
        <v>0.36756944444444706</v>
      </c>
      <c r="Q173" s="484">
        <f t="shared" ca="1" si="47"/>
        <v>0.3677314814814841</v>
      </c>
      <c r="R173" s="486">
        <v>7.0000000298023224E-2</v>
      </c>
      <c r="S173" s="486">
        <f t="shared" ca="1" si="36"/>
        <v>0.15</v>
      </c>
      <c r="T173">
        <v>19</v>
      </c>
      <c r="U173" s="469" t="str">
        <f t="shared" si="37"/>
        <v>C96-R10</v>
      </c>
      <c r="V173">
        <v>96</v>
      </c>
      <c r="W173" s="470" t="s">
        <v>493</v>
      </c>
      <c r="X173" s="470" t="s">
        <v>494</v>
      </c>
      <c r="Y173">
        <v>10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27"/>
      <c r="C174" s="404" t="str">
        <f t="shared" si="34"/>
        <v>C96-R8</v>
      </c>
      <c r="D174" s="405">
        <v>0.34429398148148149</v>
      </c>
      <c r="E174" s="405">
        <v>0.34443287037037035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7.6499999986588954</v>
      </c>
      <c r="K174" s="408">
        <f t="shared" si="42"/>
        <v>5.9999998658895493E-2</v>
      </c>
      <c r="L174" s="409">
        <f t="shared" si="43"/>
        <v>0.5</v>
      </c>
      <c r="M174" s="410">
        <f t="shared" si="44"/>
        <v>8.09</v>
      </c>
      <c r="N174" s="410">
        <f t="shared" si="45"/>
        <v>8.1499999986588954</v>
      </c>
      <c r="O174" s="411"/>
      <c r="P174" s="485">
        <f t="shared" ca="1" si="46"/>
        <v>0.36797453703703964</v>
      </c>
      <c r="Q174" s="484">
        <f t="shared" ca="1" si="47"/>
        <v>0.36812500000000259</v>
      </c>
      <c r="R174" s="486">
        <v>5.9999998658895493E-2</v>
      </c>
      <c r="S174" s="486">
        <f t="shared" ca="1" si="36"/>
        <v>0.04</v>
      </c>
      <c r="T174">
        <v>20</v>
      </c>
      <c r="U174" s="469" t="str">
        <f t="shared" si="37"/>
        <v>C96-R8</v>
      </c>
      <c r="V174">
        <v>96</v>
      </c>
      <c r="W174" s="470" t="s">
        <v>493</v>
      </c>
      <c r="X174" s="470" t="s">
        <v>494</v>
      </c>
      <c r="Y174">
        <v>8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27"/>
      <c r="C175" s="404" t="str">
        <f t="shared" si="34"/>
        <v>C96-R6</v>
      </c>
      <c r="D175" s="405">
        <v>0.34457175925925926</v>
      </c>
      <c r="E175" s="405">
        <v>0.3447337962962963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7.7199999952316283</v>
      </c>
      <c r="K175" s="408">
        <f t="shared" si="42"/>
        <v>0.12999999523162842</v>
      </c>
      <c r="L175" s="409">
        <f t="shared" si="43"/>
        <v>0.5</v>
      </c>
      <c r="M175" s="410">
        <f t="shared" si="44"/>
        <v>8.09</v>
      </c>
      <c r="N175" s="410">
        <f t="shared" si="45"/>
        <v>8.2199999952316283</v>
      </c>
      <c r="O175" s="411"/>
      <c r="P175" s="485">
        <f t="shared" ca="1" si="46"/>
        <v>0.36837962962963222</v>
      </c>
      <c r="Q175" s="484">
        <f t="shared" ca="1" si="47"/>
        <v>0.36853009259259517</v>
      </c>
      <c r="R175" s="486">
        <v>0.12999999523162842</v>
      </c>
      <c r="S175" s="486">
        <f t="shared" ca="1" si="36"/>
        <v>0.13</v>
      </c>
      <c r="T175">
        <v>21</v>
      </c>
      <c r="U175" s="469" t="str">
        <f t="shared" si="37"/>
        <v>C96-R6</v>
      </c>
      <c r="V175">
        <v>96</v>
      </c>
      <c r="W175" s="470" t="s">
        <v>493</v>
      </c>
      <c r="X175" s="470" t="s">
        <v>494</v>
      </c>
      <c r="Y175">
        <v>6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27"/>
      <c r="C176" s="404" t="str">
        <f t="shared" si="34"/>
        <v>C96-R4</v>
      </c>
      <c r="D176" s="405">
        <v>0.34482638888888889</v>
      </c>
      <c r="E176" s="405">
        <v>0.34497685185185184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7.7199999952316283</v>
      </c>
      <c r="K176" s="408">
        <f t="shared" si="42"/>
        <v>0.12999999523162842</v>
      </c>
      <c r="L176" s="409">
        <f t="shared" si="43"/>
        <v>0.5</v>
      </c>
      <c r="M176" s="410">
        <f t="shared" si="44"/>
        <v>8.09</v>
      </c>
      <c r="N176" s="410">
        <f t="shared" si="45"/>
        <v>8.2199999952316283</v>
      </c>
      <c r="O176" s="411"/>
      <c r="P176" s="485">
        <f t="shared" ca="1" si="46"/>
        <v>0.36880787037037294</v>
      </c>
      <c r="Q176" s="484">
        <f t="shared" ca="1" si="47"/>
        <v>0.36896990740740998</v>
      </c>
      <c r="R176" s="486">
        <v>0.12999999523162842</v>
      </c>
      <c r="S176" s="486">
        <f t="shared" ca="1" si="36"/>
        <v>0.06</v>
      </c>
      <c r="T176">
        <v>22</v>
      </c>
      <c r="U176" s="503" t="str">
        <f t="shared" si="37"/>
        <v>C96-R4</v>
      </c>
      <c r="V176">
        <v>96</v>
      </c>
      <c r="W176" s="503" t="s">
        <v>493</v>
      </c>
      <c r="X176" s="503" t="s">
        <v>494</v>
      </c>
      <c r="Y176">
        <v>4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27"/>
      <c r="C177" s="404" t="str">
        <f t="shared" si="34"/>
        <v>C96-R2</v>
      </c>
      <c r="D177" s="405">
        <v>0.34511574074074075</v>
      </c>
      <c r="E177" s="405">
        <v>0.3452662037037037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7.6199999993294476</v>
      </c>
      <c r="K177" s="408">
        <f t="shared" si="42"/>
        <v>2.9999999329447746E-2</v>
      </c>
      <c r="L177" s="409">
        <f t="shared" si="43"/>
        <v>0.5</v>
      </c>
      <c r="M177" s="410">
        <f t="shared" si="44"/>
        <v>8.09</v>
      </c>
      <c r="N177" s="410">
        <f t="shared" si="45"/>
        <v>8.1199999993294476</v>
      </c>
      <c r="O177" s="411"/>
      <c r="P177" s="485">
        <f t="shared" ca="1" si="46"/>
        <v>0.36924768518518775</v>
      </c>
      <c r="Q177" s="484">
        <f t="shared" ca="1" si="47"/>
        <v>0.36942129629629888</v>
      </c>
      <c r="R177" s="486">
        <v>2.9999999329447746E-2</v>
      </c>
      <c r="S177" s="486">
        <f t="shared" ca="1" si="36"/>
        <v>7.0000000000000007E-2</v>
      </c>
      <c r="T177">
        <v>23</v>
      </c>
      <c r="U177" s="469" t="str">
        <f t="shared" si="37"/>
        <v>C96-R2</v>
      </c>
      <c r="V177">
        <v>96</v>
      </c>
      <c r="W177" s="470" t="s">
        <v>493</v>
      </c>
      <c r="X177" s="470" t="s">
        <v>494</v>
      </c>
      <c r="Y177">
        <v>2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27"/>
      <c r="C178" s="404" t="str">
        <f t="shared" si="34"/>
        <v>C97-R3</v>
      </c>
      <c r="D178" s="405">
        <v>0.34535879629629629</v>
      </c>
      <c r="E178" s="405">
        <v>0.3454976851851852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7.6999999994039534</v>
      </c>
      <c r="K178" s="408">
        <f t="shared" si="42"/>
        <v>0.10999999940395355</v>
      </c>
      <c r="L178" s="409">
        <f t="shared" si="43"/>
        <v>0.5</v>
      </c>
      <c r="M178" s="410">
        <f t="shared" si="44"/>
        <v>8.09</v>
      </c>
      <c r="N178" s="410">
        <f t="shared" si="45"/>
        <v>8.1999999994039534</v>
      </c>
      <c r="O178" s="411"/>
      <c r="P178" s="485">
        <f t="shared" ca="1" si="46"/>
        <v>0.36968750000000261</v>
      </c>
      <c r="Q178" s="484">
        <f t="shared" ca="1" si="47"/>
        <v>0.36982638888889152</v>
      </c>
      <c r="R178" s="486">
        <v>0.10999999940395355</v>
      </c>
      <c r="S178" s="486">
        <f t="shared" ca="1" si="36"/>
        <v>0.05</v>
      </c>
      <c r="T178">
        <v>1</v>
      </c>
      <c r="U178" s="469" t="str">
        <f t="shared" si="37"/>
        <v>C97-R3</v>
      </c>
      <c r="V178">
        <v>97</v>
      </c>
      <c r="W178" s="470" t="s">
        <v>493</v>
      </c>
      <c r="X178" s="470" t="s">
        <v>494</v>
      </c>
      <c r="Y178">
        <v>3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27"/>
      <c r="C179" s="404" t="str">
        <f t="shared" si="34"/>
        <v>C97-R5</v>
      </c>
      <c r="D179" s="405">
        <v>0.34562500000000002</v>
      </c>
      <c r="E179" s="405">
        <v>0.34576388888888887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7.6699999982118605</v>
      </c>
      <c r="K179" s="408">
        <f t="shared" si="42"/>
        <v>7.9999998211860657E-2</v>
      </c>
      <c r="L179" s="409">
        <f t="shared" si="43"/>
        <v>0.5</v>
      </c>
      <c r="M179" s="410">
        <f t="shared" si="44"/>
        <v>8.09</v>
      </c>
      <c r="N179" s="410">
        <f t="shared" si="45"/>
        <v>8.1699999982118605</v>
      </c>
      <c r="O179" s="411"/>
      <c r="P179" s="485">
        <f t="shared" ca="1" si="46"/>
        <v>0.37005787037037302</v>
      </c>
      <c r="Q179" s="484">
        <f t="shared" ca="1" si="47"/>
        <v>0.37020833333333597</v>
      </c>
      <c r="R179" s="486">
        <v>7.9999998211860657E-2</v>
      </c>
      <c r="S179" s="486">
        <f t="shared" ca="1" si="36"/>
        <v>0.04</v>
      </c>
      <c r="T179">
        <v>2</v>
      </c>
      <c r="U179" s="469" t="str">
        <f t="shared" si="37"/>
        <v>C97-R5</v>
      </c>
      <c r="V179">
        <v>97</v>
      </c>
      <c r="W179" s="470" t="s">
        <v>493</v>
      </c>
      <c r="X179" s="470" t="s">
        <v>494</v>
      </c>
      <c r="Y179">
        <v>5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27"/>
      <c r="C180" s="404" t="str">
        <f t="shared" si="34"/>
        <v>C97-R7</v>
      </c>
      <c r="D180" s="405">
        <v>0.34587962962962965</v>
      </c>
      <c r="E180" s="405">
        <v>0.3460300925925926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7.5999999997764824</v>
      </c>
      <c r="K180" s="408">
        <f t="shared" si="42"/>
        <v>9.9999997764825821E-3</v>
      </c>
      <c r="L180" s="409">
        <f t="shared" si="43"/>
        <v>0.5</v>
      </c>
      <c r="M180" s="410">
        <f t="shared" si="44"/>
        <v>8.09</v>
      </c>
      <c r="N180" s="410">
        <f t="shared" si="45"/>
        <v>8.0999999997764824</v>
      </c>
      <c r="O180" s="411"/>
      <c r="P180" s="485">
        <f t="shared" ca="1" si="46"/>
        <v>0.37045138888889151</v>
      </c>
      <c r="Q180" s="484">
        <f t="shared" ca="1" si="47"/>
        <v>0.37061342592592855</v>
      </c>
      <c r="R180" s="486">
        <v>9.9999997764825821E-3</v>
      </c>
      <c r="S180" s="486">
        <f t="shared" ca="1" si="36"/>
        <v>0.11</v>
      </c>
      <c r="T180">
        <v>3</v>
      </c>
      <c r="U180" s="469" t="str">
        <f t="shared" si="37"/>
        <v>C97-R7</v>
      </c>
      <c r="V180">
        <v>97</v>
      </c>
      <c r="W180" s="470" t="s">
        <v>493</v>
      </c>
      <c r="X180" s="470" t="s">
        <v>494</v>
      </c>
      <c r="Y180">
        <v>7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27"/>
      <c r="C181" s="404" t="str">
        <f t="shared" si="34"/>
        <v>C97-R9</v>
      </c>
      <c r="D181" s="405">
        <v>0.34614583333333332</v>
      </c>
      <c r="E181" s="405">
        <v>0.34628472222222223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7.6699999982118605</v>
      </c>
      <c r="K181" s="408">
        <f t="shared" si="42"/>
        <v>7.9999998211860657E-2</v>
      </c>
      <c r="L181" s="409">
        <f t="shared" si="43"/>
        <v>0.5</v>
      </c>
      <c r="M181" s="410">
        <f t="shared" si="44"/>
        <v>8.09</v>
      </c>
      <c r="N181" s="410">
        <f t="shared" si="45"/>
        <v>8.1699999982118605</v>
      </c>
      <c r="O181" s="411"/>
      <c r="P181" s="485">
        <f t="shared" ca="1" si="46"/>
        <v>0.37084490740741005</v>
      </c>
      <c r="Q181" s="484">
        <f t="shared" ca="1" si="47"/>
        <v>0.3710069444444471</v>
      </c>
      <c r="R181" s="486">
        <v>7.9999998211860657E-2</v>
      </c>
      <c r="S181" s="486">
        <f t="shared" ca="1" si="36"/>
        <v>7.0000000000000007E-2</v>
      </c>
      <c r="T181">
        <v>4</v>
      </c>
      <c r="U181" s="469" t="str">
        <f t="shared" si="37"/>
        <v>C97-R9</v>
      </c>
      <c r="V181">
        <v>97</v>
      </c>
      <c r="W181" s="470" t="s">
        <v>493</v>
      </c>
      <c r="X181" s="470" t="s">
        <v>494</v>
      </c>
      <c r="Y181">
        <v>9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27"/>
      <c r="C182" s="404" t="str">
        <f t="shared" si="34"/>
        <v>C97-R11</v>
      </c>
      <c r="D182" s="405">
        <v>0.34641203703703705</v>
      </c>
      <c r="E182" s="405">
        <v>0.3465625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7.6800000035762785</v>
      </c>
      <c r="K182" s="408">
        <f t="shared" si="42"/>
        <v>9.0000003576278687E-2</v>
      </c>
      <c r="L182" s="409">
        <f t="shared" si="43"/>
        <v>0.5</v>
      </c>
      <c r="M182" s="410">
        <f t="shared" si="44"/>
        <v>8.09</v>
      </c>
      <c r="N182" s="410">
        <f t="shared" si="45"/>
        <v>8.1800000035762785</v>
      </c>
      <c r="O182" s="411"/>
      <c r="P182" s="485">
        <f t="shared" ca="1" si="46"/>
        <v>0.37129629629629896</v>
      </c>
      <c r="Q182" s="484">
        <f t="shared" ca="1" si="47"/>
        <v>0.371458333333336</v>
      </c>
      <c r="R182" s="486">
        <v>9.0000003576278687E-2</v>
      </c>
      <c r="S182" s="486">
        <f t="shared" ca="1" si="36"/>
        <v>0.08</v>
      </c>
      <c r="T182">
        <v>5</v>
      </c>
      <c r="U182" s="469" t="str">
        <f t="shared" si="37"/>
        <v>C97-R11</v>
      </c>
      <c r="V182">
        <v>97</v>
      </c>
      <c r="W182" s="470" t="s">
        <v>493</v>
      </c>
      <c r="X182" s="470" t="s">
        <v>494</v>
      </c>
      <c r="Y182">
        <v>11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27"/>
      <c r="C183" s="404" t="str">
        <f t="shared" si="34"/>
        <v>C97-R13</v>
      </c>
      <c r="D183" s="405">
        <v>0.34667824074074072</v>
      </c>
      <c r="E183" s="405">
        <v>0.34684027777777776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7.6299999991059302</v>
      </c>
      <c r="K183" s="408">
        <f t="shared" si="42"/>
        <v>3.9999999105930328E-2</v>
      </c>
      <c r="L183" s="409">
        <f t="shared" si="43"/>
        <v>0.5</v>
      </c>
      <c r="M183" s="410">
        <f t="shared" si="44"/>
        <v>8.09</v>
      </c>
      <c r="N183" s="410">
        <f t="shared" si="45"/>
        <v>8.1299999991059302</v>
      </c>
      <c r="O183" s="411"/>
      <c r="P183" s="485">
        <f t="shared" ca="1" si="46"/>
        <v>0.3716898148148175</v>
      </c>
      <c r="Q183" s="484">
        <f t="shared" ca="1" si="47"/>
        <v>0.37186342592592864</v>
      </c>
      <c r="R183" s="486">
        <v>3.9999999105930328E-2</v>
      </c>
      <c r="S183" s="486">
        <f t="shared" ca="1" si="36"/>
        <v>0.02</v>
      </c>
      <c r="T183">
        <v>6</v>
      </c>
      <c r="U183" s="469" t="str">
        <f t="shared" si="37"/>
        <v>C97-R13</v>
      </c>
      <c r="V183">
        <v>97</v>
      </c>
      <c r="W183" s="470" t="s">
        <v>493</v>
      </c>
      <c r="X183" s="470" t="s">
        <v>494</v>
      </c>
      <c r="Y183">
        <v>13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27"/>
      <c r="C184" s="404" t="str">
        <f t="shared" si="34"/>
        <v>C97-R15</v>
      </c>
      <c r="D184" s="405">
        <v>0.34695601851851854</v>
      </c>
      <c r="E184" s="405">
        <v>0.34712962962962962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7.7099999973177908</v>
      </c>
      <c r="K184" s="408">
        <f t="shared" si="42"/>
        <v>0.11999999731779099</v>
      </c>
      <c r="L184" s="409">
        <f t="shared" si="43"/>
        <v>0.5</v>
      </c>
      <c r="M184" s="410">
        <f t="shared" si="44"/>
        <v>8.09</v>
      </c>
      <c r="N184" s="410">
        <f t="shared" si="45"/>
        <v>8.2099999973177908</v>
      </c>
      <c r="O184" s="411"/>
      <c r="P184" s="485">
        <f t="shared" ca="1" si="46"/>
        <v>0.3721527777777805</v>
      </c>
      <c r="Q184" s="484">
        <f t="shared" ca="1" si="47"/>
        <v>0.37229166666666941</v>
      </c>
      <c r="R184" s="486">
        <v>0.11999999731779099</v>
      </c>
      <c r="S184" s="486">
        <f t="shared" ca="1" si="36"/>
        <v>7.0000000000000007E-2</v>
      </c>
      <c r="T184">
        <v>7</v>
      </c>
      <c r="U184" s="469" t="str">
        <f t="shared" si="37"/>
        <v>C97-R15</v>
      </c>
      <c r="V184">
        <v>97</v>
      </c>
      <c r="W184" s="470" t="s">
        <v>493</v>
      </c>
      <c r="X184" s="470" t="s">
        <v>494</v>
      </c>
      <c r="Y184">
        <v>15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27"/>
      <c r="C185" s="404" t="str">
        <f t="shared" si="34"/>
        <v>C97-R17</v>
      </c>
      <c r="D185" s="405">
        <v>0.34721064814814817</v>
      </c>
      <c r="E185" s="405">
        <v>0.34736111111111112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7.6600000002980231</v>
      </c>
      <c r="K185" s="408">
        <f t="shared" si="42"/>
        <v>7.0000000298023224E-2</v>
      </c>
      <c r="L185" s="409">
        <f t="shared" si="43"/>
        <v>0.5</v>
      </c>
      <c r="M185" s="410">
        <f t="shared" si="44"/>
        <v>8.09</v>
      </c>
      <c r="N185" s="410">
        <f t="shared" si="45"/>
        <v>8.1600000002980231</v>
      </c>
      <c r="O185" s="411"/>
      <c r="P185" s="485">
        <f t="shared" ca="1" si="46"/>
        <v>0.37258101851852127</v>
      </c>
      <c r="Q185" s="484">
        <f t="shared" ca="1" si="47"/>
        <v>0.37273148148148422</v>
      </c>
      <c r="R185" s="486">
        <v>7.0000000298023224E-2</v>
      </c>
      <c r="S185" s="486">
        <f t="shared" ca="1" si="36"/>
        <v>0.14000000000000001</v>
      </c>
      <c r="T185">
        <v>8</v>
      </c>
      <c r="U185" s="469" t="str">
        <f t="shared" si="37"/>
        <v>C97-R17</v>
      </c>
      <c r="V185">
        <v>97</v>
      </c>
      <c r="W185" s="470" t="s">
        <v>493</v>
      </c>
      <c r="X185" s="470" t="s">
        <v>494</v>
      </c>
      <c r="Y185">
        <v>17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27"/>
      <c r="C186" s="404" t="str">
        <f t="shared" si="34"/>
        <v>C97-R19</v>
      </c>
      <c r="D186" s="405">
        <v>0.34744212962962961</v>
      </c>
      <c r="E186" s="405">
        <v>0.34761574074074075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7.609999999552965</v>
      </c>
      <c r="K186" s="408">
        <f t="shared" si="42"/>
        <v>1.9999999552965164E-2</v>
      </c>
      <c r="L186" s="409">
        <f t="shared" si="43"/>
        <v>0.5</v>
      </c>
      <c r="M186" s="410">
        <f t="shared" si="44"/>
        <v>8.09</v>
      </c>
      <c r="N186" s="410">
        <f t="shared" si="45"/>
        <v>8.109999999552965</v>
      </c>
      <c r="O186" s="411"/>
      <c r="P186" s="485">
        <f t="shared" ca="1" si="46"/>
        <v>0.37296296296296572</v>
      </c>
      <c r="Q186" s="484">
        <f t="shared" ca="1" si="47"/>
        <v>0.37310185185185463</v>
      </c>
      <c r="R186" s="486">
        <v>1.9999999552965164E-2</v>
      </c>
      <c r="S186" s="486">
        <f t="shared" ca="1" si="36"/>
        <v>0.04</v>
      </c>
      <c r="T186">
        <v>9</v>
      </c>
      <c r="U186" s="469" t="str">
        <f t="shared" si="37"/>
        <v>C97-R19</v>
      </c>
      <c r="V186">
        <v>97</v>
      </c>
      <c r="W186" s="470" t="s">
        <v>493</v>
      </c>
      <c r="X186" s="470" t="s">
        <v>494</v>
      </c>
      <c r="Y186">
        <v>19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27"/>
      <c r="C187" s="404" t="str">
        <f t="shared" si="34"/>
        <v>C97-R21</v>
      </c>
      <c r="D187" s="405">
        <v>0.34768518518518521</v>
      </c>
      <c r="E187" s="405">
        <v>0.34783564814814816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7.6199999993294476</v>
      </c>
      <c r="K187" s="408">
        <f t="shared" si="42"/>
        <v>2.9999999329447746E-2</v>
      </c>
      <c r="L187" s="409">
        <f t="shared" si="43"/>
        <v>0.5</v>
      </c>
      <c r="M187" s="410">
        <f t="shared" si="44"/>
        <v>8.09</v>
      </c>
      <c r="N187" s="410">
        <f t="shared" si="45"/>
        <v>8.1199999993294476</v>
      </c>
      <c r="O187" s="411"/>
      <c r="P187" s="485">
        <f t="shared" ca="1" si="46"/>
        <v>0.37335648148148426</v>
      </c>
      <c r="Q187" s="484">
        <f t="shared" ca="1" si="47"/>
        <v>0.37350694444444721</v>
      </c>
      <c r="R187" s="486">
        <v>2.9999999329447746E-2</v>
      </c>
      <c r="S187" s="486">
        <f t="shared" ca="1" si="36"/>
        <v>0.03</v>
      </c>
      <c r="T187">
        <v>10</v>
      </c>
      <c r="U187" s="469" t="str">
        <f t="shared" si="37"/>
        <v>C97-R21</v>
      </c>
      <c r="V187">
        <v>97</v>
      </c>
      <c r="W187" s="470" t="s">
        <v>493</v>
      </c>
      <c r="X187" s="470" t="s">
        <v>494</v>
      </c>
      <c r="Y187">
        <v>21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27"/>
      <c r="C188" s="404" t="str">
        <f t="shared" si="34"/>
        <v>C97-R23</v>
      </c>
      <c r="D188" s="405">
        <v>0.34797453703703701</v>
      </c>
      <c r="E188" s="405">
        <v>0.34814814814814815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7.5999999997764824</v>
      </c>
      <c r="K188" s="408">
        <f t="shared" si="42"/>
        <v>9.9999997764825821E-3</v>
      </c>
      <c r="L188" s="409">
        <f t="shared" si="43"/>
        <v>0.5</v>
      </c>
      <c r="M188" s="410">
        <f t="shared" si="44"/>
        <v>8.09</v>
      </c>
      <c r="N188" s="410">
        <f t="shared" si="45"/>
        <v>8.0999999997764824</v>
      </c>
      <c r="O188" s="411"/>
      <c r="P188" s="485">
        <f t="shared" ca="1" si="46"/>
        <v>0.37373842592592871</v>
      </c>
      <c r="Q188" s="484">
        <f t="shared" ca="1" si="47"/>
        <v>0.37387731481481762</v>
      </c>
      <c r="R188" s="486">
        <v>9.9999997764825821E-3</v>
      </c>
      <c r="S188" s="486">
        <f t="shared" ca="1" si="36"/>
        <v>7.0000000000000007E-2</v>
      </c>
      <c r="T188">
        <v>11</v>
      </c>
      <c r="U188" s="469" t="str">
        <f t="shared" si="37"/>
        <v>C97-R23</v>
      </c>
      <c r="V188">
        <v>97</v>
      </c>
      <c r="W188" s="470" t="s">
        <v>493</v>
      </c>
      <c r="X188" s="470" t="s">
        <v>494</v>
      </c>
      <c r="Y188">
        <v>23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27"/>
      <c r="C189" s="404" t="str">
        <f t="shared" si="34"/>
        <v>C97-R25</v>
      </c>
      <c r="D189" s="405">
        <v>0.34820601851851851</v>
      </c>
      <c r="E189" s="405">
        <v>0.34837962962962965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7.6600000002980231</v>
      </c>
      <c r="K189" s="408">
        <f t="shared" si="42"/>
        <v>7.0000000298023224E-2</v>
      </c>
      <c r="L189" s="409">
        <f t="shared" si="43"/>
        <v>0.5</v>
      </c>
      <c r="M189" s="410">
        <f t="shared" si="44"/>
        <v>8.09</v>
      </c>
      <c r="N189" s="410">
        <f t="shared" si="45"/>
        <v>8.1600000002980231</v>
      </c>
      <c r="O189" s="411"/>
      <c r="P189" s="485">
        <f t="shared" ca="1" si="46"/>
        <v>0.37414351851852135</v>
      </c>
      <c r="Q189" s="484">
        <f t="shared" ca="1" si="47"/>
        <v>0.37429398148148429</v>
      </c>
      <c r="R189" s="486">
        <v>7.0000000298023224E-2</v>
      </c>
      <c r="S189" s="486">
        <f t="shared" ca="1" si="36"/>
        <v>0.03</v>
      </c>
      <c r="T189">
        <v>12</v>
      </c>
      <c r="U189" s="469" t="str">
        <f t="shared" si="37"/>
        <v>C97-R25</v>
      </c>
      <c r="V189">
        <v>97</v>
      </c>
      <c r="W189" s="470" t="s">
        <v>493</v>
      </c>
      <c r="X189" s="470" t="s">
        <v>494</v>
      </c>
      <c r="Y189">
        <v>25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27"/>
      <c r="C190" s="404" t="str">
        <f t="shared" si="34"/>
        <v>C97-R27</v>
      </c>
      <c r="D190" s="405">
        <v>0.34849537037037037</v>
      </c>
      <c r="E190" s="405">
        <v>0.34864583333333332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7.6299999991059302</v>
      </c>
      <c r="K190" s="408">
        <f t="shared" si="42"/>
        <v>3.9999999105930328E-2</v>
      </c>
      <c r="L190" s="409">
        <f t="shared" si="43"/>
        <v>0.5</v>
      </c>
      <c r="M190" s="410">
        <f t="shared" si="44"/>
        <v>8.09</v>
      </c>
      <c r="N190" s="410">
        <f t="shared" si="45"/>
        <v>8.1299999991059302</v>
      </c>
      <c r="O190" s="411"/>
      <c r="P190" s="485">
        <f t="shared" ca="1" si="46"/>
        <v>0.37456018518518802</v>
      </c>
      <c r="Q190" s="484">
        <f t="shared" ca="1" si="47"/>
        <v>0.37471064814815097</v>
      </c>
      <c r="R190" s="486">
        <v>3.9999999105930328E-2</v>
      </c>
      <c r="S190" s="486">
        <f t="shared" ca="1" si="36"/>
        <v>0.02</v>
      </c>
      <c r="T190">
        <v>13</v>
      </c>
      <c r="U190" s="469" t="str">
        <f t="shared" si="37"/>
        <v>C97-R27</v>
      </c>
      <c r="V190">
        <v>97</v>
      </c>
      <c r="W190" s="470" t="s">
        <v>493</v>
      </c>
      <c r="X190" s="470" t="s">
        <v>494</v>
      </c>
      <c r="Y190">
        <v>27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27"/>
      <c r="C191" s="404" t="str">
        <f t="shared" si="34"/>
        <v>C97-R29</v>
      </c>
      <c r="D191" s="405">
        <v>0.34872685185185187</v>
      </c>
      <c r="E191" s="405">
        <v>0.34886574074074073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7.5999999997764824</v>
      </c>
      <c r="K191" s="408">
        <f t="shared" si="42"/>
        <v>9.9999997764825821E-3</v>
      </c>
      <c r="L191" s="409">
        <f t="shared" si="43"/>
        <v>0.5</v>
      </c>
      <c r="M191" s="410">
        <f t="shared" si="44"/>
        <v>8.09</v>
      </c>
      <c r="N191" s="410">
        <f t="shared" si="45"/>
        <v>8.0999999997764824</v>
      </c>
      <c r="O191" s="411"/>
      <c r="P191" s="485">
        <f t="shared" ca="1" si="46"/>
        <v>0.3749768518518547</v>
      </c>
      <c r="Q191" s="484">
        <f t="shared" ca="1" si="47"/>
        <v>0.37512731481481765</v>
      </c>
      <c r="R191" s="486">
        <v>9.9999997764825821E-3</v>
      </c>
      <c r="S191" s="486">
        <f t="shared" ca="1" si="36"/>
        <v>0.1</v>
      </c>
      <c r="T191">
        <v>14</v>
      </c>
      <c r="U191" s="469" t="str">
        <f t="shared" si="37"/>
        <v>C97-R29</v>
      </c>
      <c r="V191">
        <v>97</v>
      </c>
      <c r="W191" s="470" t="s">
        <v>493</v>
      </c>
      <c r="X191" s="470" t="s">
        <v>494</v>
      </c>
      <c r="Y191">
        <v>29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27"/>
      <c r="C192" s="404" t="str">
        <f t="shared" si="34"/>
        <v>C97-R31</v>
      </c>
      <c r="D192" s="405">
        <v>0.34896990740740741</v>
      </c>
      <c r="E192" s="405">
        <v>0.34913194444444445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7.6400000007450579</v>
      </c>
      <c r="K192" s="408">
        <f t="shared" si="42"/>
        <v>5.000000074505806E-2</v>
      </c>
      <c r="L192" s="409">
        <f t="shared" si="43"/>
        <v>0.5</v>
      </c>
      <c r="M192" s="410">
        <f t="shared" si="44"/>
        <v>8.09</v>
      </c>
      <c r="N192" s="410">
        <f t="shared" si="45"/>
        <v>8.1400000007450579</v>
      </c>
      <c r="O192" s="411"/>
      <c r="P192" s="485">
        <f t="shared" ca="1" si="46"/>
        <v>0.37541666666666951</v>
      </c>
      <c r="Q192" s="484">
        <f t="shared" ca="1" si="47"/>
        <v>0.37555555555555842</v>
      </c>
      <c r="R192" s="486">
        <v>5.000000074505806E-2</v>
      </c>
      <c r="S192" s="486">
        <f t="shared" ca="1" si="36"/>
        <v>0.1</v>
      </c>
      <c r="T192">
        <v>15</v>
      </c>
      <c r="U192" s="469" t="str">
        <f t="shared" si="37"/>
        <v>C97-R31</v>
      </c>
      <c r="V192">
        <v>97</v>
      </c>
      <c r="W192" s="470" t="s">
        <v>493</v>
      </c>
      <c r="X192" s="470" t="s">
        <v>494</v>
      </c>
      <c r="Y192">
        <v>31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27"/>
      <c r="C193" s="404" t="str">
        <f t="shared" si="34"/>
        <v>C97-R33</v>
      </c>
      <c r="D193" s="405">
        <v>0.34924768518518517</v>
      </c>
      <c r="E193" s="405">
        <v>0.34939814814814812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7.5999999997764824</v>
      </c>
      <c r="K193" s="408">
        <f t="shared" si="42"/>
        <v>9.9999997764825821E-3</v>
      </c>
      <c r="L193" s="409">
        <f t="shared" si="43"/>
        <v>0.5</v>
      </c>
      <c r="M193" s="410">
        <f t="shared" si="44"/>
        <v>8.09</v>
      </c>
      <c r="N193" s="410">
        <f t="shared" si="45"/>
        <v>8.0999999997764824</v>
      </c>
      <c r="O193" s="411"/>
      <c r="P193" s="485">
        <f t="shared" ca="1" si="46"/>
        <v>0.37581018518518805</v>
      </c>
      <c r="Q193" s="484">
        <f t="shared" ca="1" si="47"/>
        <v>0.37594907407407696</v>
      </c>
      <c r="R193" s="486">
        <v>9.9999997764825821E-3</v>
      </c>
      <c r="S193" s="486">
        <f t="shared" ca="1" si="36"/>
        <v>0.13</v>
      </c>
      <c r="T193">
        <v>16</v>
      </c>
      <c r="U193" s="469" t="str">
        <f t="shared" si="37"/>
        <v>C97-R33</v>
      </c>
      <c r="V193">
        <v>97</v>
      </c>
      <c r="W193" s="470" t="s">
        <v>493</v>
      </c>
      <c r="X193" s="470" t="s">
        <v>494</v>
      </c>
      <c r="Y193">
        <v>33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27"/>
      <c r="C194" s="404" t="str">
        <f t="shared" si="34"/>
        <v>C97-R35</v>
      </c>
      <c r="D194" s="405">
        <v>0.34949074074074077</v>
      </c>
      <c r="E194" s="405">
        <v>0.34965277777777776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7.7099999973177908</v>
      </c>
      <c r="K194" s="408">
        <f t="shared" si="42"/>
        <v>0.11999999731779099</v>
      </c>
      <c r="L194" s="409">
        <f t="shared" si="43"/>
        <v>0.5</v>
      </c>
      <c r="M194" s="410">
        <f t="shared" si="44"/>
        <v>8.09</v>
      </c>
      <c r="N194" s="410">
        <f t="shared" si="45"/>
        <v>8.2099999973177908</v>
      </c>
      <c r="O194" s="411"/>
      <c r="P194" s="485">
        <f t="shared" ca="1" si="46"/>
        <v>0.37621527777778069</v>
      </c>
      <c r="Q194" s="484">
        <f t="shared" ca="1" si="47"/>
        <v>0.37636574074074364</v>
      </c>
      <c r="R194" s="486">
        <v>0.11999999731779099</v>
      </c>
      <c r="S194" s="486">
        <f t="shared" ca="1" si="36"/>
        <v>7.0000000000000007E-2</v>
      </c>
      <c r="T194">
        <v>17</v>
      </c>
      <c r="U194" s="469" t="str">
        <f t="shared" si="37"/>
        <v>C97-R35</v>
      </c>
      <c r="V194">
        <v>97</v>
      </c>
      <c r="W194" s="470" t="s">
        <v>493</v>
      </c>
      <c r="X194" s="470" t="s">
        <v>494</v>
      </c>
      <c r="Y194">
        <v>35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27"/>
      <c r="C195" s="404" t="str">
        <f t="shared" si="34"/>
        <v>C97-R37</v>
      </c>
      <c r="D195" s="405">
        <v>0.34973379629629631</v>
      </c>
      <c r="E195" s="405">
        <v>0.34989583333333335</v>
      </c>
      <c r="F195" s="406">
        <f t="shared" ref="F195:H20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7.690000001490116</v>
      </c>
      <c r="K195" s="408">
        <f t="shared" si="42"/>
        <v>0.10000000149011612</v>
      </c>
      <c r="L195" s="409">
        <f t="shared" si="43"/>
        <v>0.5</v>
      </c>
      <c r="M195" s="410">
        <f t="shared" si="44"/>
        <v>8.09</v>
      </c>
      <c r="N195" s="410">
        <f t="shared" si="45"/>
        <v>8.190000001490116</v>
      </c>
      <c r="O195" s="411"/>
      <c r="P195" s="485">
        <f t="shared" ca="1" si="46"/>
        <v>0.37662037037037327</v>
      </c>
      <c r="Q195" s="484">
        <f t="shared" ca="1" si="47"/>
        <v>0.37675925925926218</v>
      </c>
      <c r="R195" s="486">
        <v>0.10000000149011612</v>
      </c>
      <c r="S195" s="486">
        <f t="shared" ca="1" si="36"/>
        <v>0.12</v>
      </c>
      <c r="T195">
        <v>18</v>
      </c>
      <c r="U195" s="469" t="str">
        <f t="shared" si="37"/>
        <v>C97-R37</v>
      </c>
      <c r="V195">
        <v>97</v>
      </c>
      <c r="W195" s="470" t="s">
        <v>493</v>
      </c>
      <c r="X195" s="470" t="s">
        <v>494</v>
      </c>
      <c r="Y195">
        <v>37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27"/>
      <c r="C196" s="404" t="str">
        <f t="shared" si="34"/>
        <v>C97-R39</v>
      </c>
      <c r="D196" s="405">
        <v>0.34996527777777775</v>
      </c>
      <c r="E196" s="405">
        <v>0.35013888888888889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7.690000001490116</v>
      </c>
      <c r="K196" s="408">
        <f t="shared" si="42"/>
        <v>0.10000000149011612</v>
      </c>
      <c r="L196" s="409">
        <f t="shared" si="43"/>
        <v>0.5</v>
      </c>
      <c r="M196" s="410">
        <f t="shared" si="44"/>
        <v>8.09</v>
      </c>
      <c r="N196" s="410">
        <f t="shared" si="45"/>
        <v>8.190000001490116</v>
      </c>
      <c r="O196" s="411"/>
      <c r="P196" s="485">
        <f t="shared" ca="1" si="46"/>
        <v>0.37701388888889181</v>
      </c>
      <c r="Q196" s="484">
        <f t="shared" ca="1" si="47"/>
        <v>0.37717592592592886</v>
      </c>
      <c r="R196" s="486">
        <v>0.10000000149011612</v>
      </c>
      <c r="S196" s="486">
        <f t="shared" ca="1" si="36"/>
        <v>0.15</v>
      </c>
      <c r="T196">
        <v>19</v>
      </c>
      <c r="U196" s="469" t="str">
        <f t="shared" si="37"/>
        <v>C97-R39</v>
      </c>
      <c r="V196">
        <v>97</v>
      </c>
      <c r="W196" s="470" t="s">
        <v>493</v>
      </c>
      <c r="X196" s="470" t="s">
        <v>494</v>
      </c>
      <c r="Y196">
        <v>39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27"/>
      <c r="C197" s="404" t="str">
        <f t="shared" si="34"/>
        <v>C97-R41</v>
      </c>
      <c r="D197" s="405">
        <v>0.35019675925925925</v>
      </c>
      <c r="E197" s="405">
        <v>0.35035879629629629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7.5999999997764824</v>
      </c>
      <c r="K197" s="408">
        <f t="shared" si="42"/>
        <v>9.9999997764825821E-3</v>
      </c>
      <c r="L197" s="409">
        <f t="shared" si="43"/>
        <v>0.5</v>
      </c>
      <c r="M197" s="410">
        <f t="shared" si="44"/>
        <v>8.09</v>
      </c>
      <c r="N197" s="410">
        <f t="shared" si="45"/>
        <v>8.0999999997764824</v>
      </c>
      <c r="O197" s="411"/>
      <c r="P197" s="485">
        <f t="shared" ca="1" si="46"/>
        <v>0.37745370370370662</v>
      </c>
      <c r="Q197" s="484">
        <f t="shared" ca="1" si="47"/>
        <v>0.37760416666666957</v>
      </c>
      <c r="R197" s="486">
        <v>9.9999997764825821E-3</v>
      </c>
      <c r="S197" s="486">
        <f t="shared" ca="1" si="36"/>
        <v>0.05</v>
      </c>
      <c r="T197">
        <v>20</v>
      </c>
      <c r="U197" s="503" t="str">
        <f t="shared" si="37"/>
        <v>C97-R41</v>
      </c>
      <c r="V197">
        <v>97</v>
      </c>
      <c r="W197" s="503" t="s">
        <v>493</v>
      </c>
      <c r="X197" s="503" t="s">
        <v>494</v>
      </c>
      <c r="Y197">
        <v>41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27"/>
      <c r="C198" s="404" t="str">
        <f t="shared" si="34"/>
        <v>C97-R43</v>
      </c>
      <c r="D198" s="405">
        <v>0.35043981481481479</v>
      </c>
      <c r="E198" s="405">
        <v>0.35060185185185183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7.6499999986588954</v>
      </c>
      <c r="K198" s="408">
        <f t="shared" si="42"/>
        <v>5.9999998658895493E-2</v>
      </c>
      <c r="L198" s="409">
        <f t="shared" si="43"/>
        <v>0.5</v>
      </c>
      <c r="M198" s="410">
        <f t="shared" si="44"/>
        <v>8.09</v>
      </c>
      <c r="N198" s="410">
        <f t="shared" si="45"/>
        <v>8.1499999986588954</v>
      </c>
      <c r="O198" s="411"/>
      <c r="P198" s="485">
        <f t="shared" ca="1" si="46"/>
        <v>0.37783564814815107</v>
      </c>
      <c r="Q198" s="484">
        <f t="shared" ca="1" si="47"/>
        <v>0.37798611111111402</v>
      </c>
      <c r="R198" s="486">
        <v>5.9999998658895493E-2</v>
      </c>
      <c r="S198" s="486">
        <f t="shared" ca="1" si="36"/>
        <v>0.01</v>
      </c>
      <c r="T198">
        <v>21</v>
      </c>
      <c r="U198" s="503" t="str">
        <f t="shared" si="37"/>
        <v>C97-R43</v>
      </c>
      <c r="V198">
        <v>97</v>
      </c>
      <c r="W198" s="503" t="s">
        <v>493</v>
      </c>
      <c r="X198" s="503" t="s">
        <v>494</v>
      </c>
      <c r="Y198">
        <v>43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27"/>
      <c r="C199" s="404" t="str">
        <f t="shared" si="34"/>
        <v>C97-R45</v>
      </c>
      <c r="D199" s="405">
        <v>0.35072916666666665</v>
      </c>
      <c r="E199" s="405">
        <v>0.35090277777777779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7.6299999991059302</v>
      </c>
      <c r="K199" s="408">
        <f t="shared" si="42"/>
        <v>3.9999999105930328E-2</v>
      </c>
      <c r="L199" s="409">
        <f t="shared" si="43"/>
        <v>0.5</v>
      </c>
      <c r="M199" s="410">
        <f t="shared" si="44"/>
        <v>8.09</v>
      </c>
      <c r="N199" s="410">
        <f t="shared" si="45"/>
        <v>8.1299999991059302</v>
      </c>
      <c r="O199" s="411"/>
      <c r="P199" s="485">
        <f t="shared" ca="1" si="46"/>
        <v>0.37826388888889179</v>
      </c>
      <c r="Q199" s="484">
        <f t="shared" ca="1" si="47"/>
        <v>0.3784027777777807</v>
      </c>
      <c r="R199" s="486">
        <v>3.9999999105930328E-2</v>
      </c>
      <c r="S199" s="486">
        <f t="shared" ca="1" si="36"/>
        <v>0.03</v>
      </c>
      <c r="T199">
        <v>22</v>
      </c>
      <c r="U199" s="469" t="str">
        <f t="shared" si="37"/>
        <v>C97-R45</v>
      </c>
      <c r="V199">
        <v>97</v>
      </c>
      <c r="W199" s="470" t="s">
        <v>493</v>
      </c>
      <c r="X199" s="470" t="s">
        <v>494</v>
      </c>
      <c r="Y199">
        <v>45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27"/>
      <c r="C200" s="404" t="str">
        <f t="shared" si="34"/>
        <v>C97-R47</v>
      </c>
      <c r="D200" s="405">
        <v>0.35096064814814815</v>
      </c>
      <c r="E200" s="405">
        <v>0.35113425925925928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7.609999999552965</v>
      </c>
      <c r="K200" s="408">
        <f t="shared" si="42"/>
        <v>1.9999999552965164E-2</v>
      </c>
      <c r="L200" s="409">
        <f t="shared" si="43"/>
        <v>0.5</v>
      </c>
      <c r="M200" s="410">
        <f t="shared" si="44"/>
        <v>8.09</v>
      </c>
      <c r="N200" s="410">
        <f t="shared" si="45"/>
        <v>8.109999999552965</v>
      </c>
      <c r="O200" s="411"/>
      <c r="P200" s="485">
        <f t="shared" ca="1" si="46"/>
        <v>0.37866898148148442</v>
      </c>
      <c r="Q200" s="484">
        <f t="shared" ca="1" si="47"/>
        <v>0.37880787037037333</v>
      </c>
      <c r="R200" s="486">
        <v>1.9999999552965164E-2</v>
      </c>
      <c r="S200" s="486">
        <f t="shared" ca="1" si="36"/>
        <v>0.15</v>
      </c>
      <c r="T200">
        <v>23</v>
      </c>
      <c r="U200" s="469" t="str">
        <f t="shared" si="37"/>
        <v>C97-R47</v>
      </c>
      <c r="V200">
        <v>97</v>
      </c>
      <c r="W200" s="470" t="s">
        <v>493</v>
      </c>
      <c r="X200" s="470" t="s">
        <v>494</v>
      </c>
      <c r="Y200">
        <v>47</v>
      </c>
      <c r="AA200" s="504">
        <v>184</v>
      </c>
      <c r="AB200" s="400">
        <v>33</v>
      </c>
      <c r="AC200" s="400">
        <f t="shared" si="38"/>
        <v>15</v>
      </c>
    </row>
    <row r="201" spans="1:29" ht="19.5" customHeight="1" thickBot="1">
      <c r="A201" s="528" t="s">
        <v>475</v>
      </c>
      <c r="B201" s="529"/>
      <c r="C201" s="530"/>
      <c r="D201" s="471"/>
      <c r="E201" s="465"/>
      <c r="F201" s="531"/>
      <c r="G201" s="531"/>
      <c r="H201" s="413"/>
      <c r="I201" s="414"/>
      <c r="J201" s="414"/>
      <c r="K201" s="413"/>
      <c r="L201" s="413"/>
      <c r="M201" s="414">
        <f>ROUND(SUBTOTAL(109,M17:M200),2)</f>
        <v>1488.56</v>
      </c>
      <c r="N201" s="414">
        <f>ROUND(SUBTOTAL(109,N17:N200),2)</f>
        <v>1502.77</v>
      </c>
      <c r="O201" s="415"/>
      <c r="P201" s="469"/>
      <c r="Q201" s="469"/>
      <c r="R201" s="486">
        <v>0.04</v>
      </c>
      <c r="S201" s="486">
        <f ca="1">RANDBETWEEN(1,15)/100</f>
        <v>0.13</v>
      </c>
      <c r="T201">
        <v>18</v>
      </c>
      <c r="U201" s="469"/>
      <c r="V201">
        <v>89</v>
      </c>
      <c r="W201" s="470"/>
      <c r="X201" s="470"/>
      <c r="Y201">
        <v>37</v>
      </c>
      <c r="AA201" s="400"/>
    </row>
    <row r="202" spans="1:29" ht="9" customHeight="1" thickTop="1">
      <c r="A202" s="416"/>
      <c r="B202" s="416"/>
      <c r="C202" s="417"/>
      <c r="D202" s="417"/>
      <c r="E202" s="417"/>
      <c r="F202" s="418"/>
      <c r="G202" s="418"/>
      <c r="H202" s="418"/>
      <c r="I202" s="418"/>
      <c r="J202" s="418"/>
      <c r="K202" s="418"/>
      <c r="L202" s="418"/>
      <c r="M202" s="418"/>
      <c r="N202" s="418"/>
      <c r="O202" s="418"/>
      <c r="P202" s="470"/>
      <c r="Q202" s="469"/>
      <c r="R202" s="493"/>
      <c r="S202" s="469"/>
      <c r="T202">
        <v>19</v>
      </c>
      <c r="U202" s="469"/>
      <c r="V202">
        <v>89</v>
      </c>
      <c r="W202" s="470"/>
      <c r="X202" s="470"/>
      <c r="Y202">
        <v>39</v>
      </c>
      <c r="AA202" s="400"/>
    </row>
    <row r="203" spans="1:29" ht="10.5" customHeight="1">
      <c r="A203" s="532" t="s">
        <v>301</v>
      </c>
      <c r="B203" s="533"/>
      <c r="C203" s="533"/>
      <c r="D203" s="533"/>
      <c r="E203" s="533"/>
      <c r="F203" s="533"/>
      <c r="G203" s="533"/>
      <c r="H203" s="534"/>
      <c r="I203" s="538" t="s">
        <v>303</v>
      </c>
      <c r="J203" s="539"/>
      <c r="K203" s="539"/>
      <c r="L203" s="539"/>
      <c r="M203" s="539"/>
      <c r="N203" s="539"/>
      <c r="O203" s="540"/>
      <c r="P203" s="470"/>
      <c r="Q203" s="469"/>
      <c r="R203" s="493"/>
      <c r="S203" s="469"/>
      <c r="T203">
        <v>20</v>
      </c>
      <c r="U203" s="469"/>
      <c r="V203">
        <v>89</v>
      </c>
      <c r="W203" s="470"/>
      <c r="X203" s="470"/>
      <c r="Y203">
        <v>41</v>
      </c>
      <c r="AA203" s="400"/>
    </row>
    <row r="204" spans="1:29" ht="15.75" customHeight="1">
      <c r="A204" s="535"/>
      <c r="B204" s="536"/>
      <c r="C204" s="536"/>
      <c r="D204" s="536"/>
      <c r="E204" s="536"/>
      <c r="F204" s="536"/>
      <c r="G204" s="536"/>
      <c r="H204" s="537"/>
      <c r="I204" s="541"/>
      <c r="J204" s="542"/>
      <c r="K204" s="542"/>
      <c r="L204" s="542"/>
      <c r="M204" s="542"/>
      <c r="N204" s="542"/>
      <c r="O204" s="543"/>
      <c r="P204" s="469"/>
      <c r="Q204" s="469"/>
      <c r="R204" s="493"/>
      <c r="S204" s="469"/>
      <c r="T204">
        <v>21</v>
      </c>
      <c r="U204" s="469"/>
      <c r="V204">
        <v>89</v>
      </c>
      <c r="W204" s="470"/>
      <c r="X204" s="470"/>
      <c r="Y204">
        <v>43</v>
      </c>
      <c r="AA204" s="400"/>
    </row>
    <row r="205" spans="1:29" ht="17.25" customHeight="1">
      <c r="A205" s="544" t="s">
        <v>412</v>
      </c>
      <c r="B205" s="545"/>
      <c r="C205" s="545"/>
      <c r="D205" s="545"/>
      <c r="E205" s="545"/>
      <c r="F205" s="545"/>
      <c r="G205" s="545"/>
      <c r="H205" s="546"/>
      <c r="I205" s="547" t="s">
        <v>342</v>
      </c>
      <c r="J205" s="548"/>
      <c r="K205" s="548"/>
      <c r="L205" s="548"/>
      <c r="M205" s="548"/>
      <c r="N205" s="548"/>
      <c r="O205" s="549"/>
      <c r="P205" s="470"/>
      <c r="Q205" s="469"/>
      <c r="R205" s="493"/>
      <c r="S205" s="469"/>
      <c r="T205">
        <v>22</v>
      </c>
      <c r="U205" s="469"/>
      <c r="V205">
        <v>89</v>
      </c>
      <c r="W205" s="470"/>
      <c r="X205" s="470"/>
      <c r="Y205">
        <v>45</v>
      </c>
      <c r="AA205" s="400"/>
    </row>
    <row r="206" spans="1:29" ht="12.75" customHeight="1">
      <c r="A206" s="509" t="s">
        <v>184</v>
      </c>
      <c r="B206" s="510"/>
      <c r="C206" s="510"/>
      <c r="D206" s="510"/>
      <c r="E206" s="510"/>
      <c r="F206" s="510"/>
      <c r="G206" s="510"/>
      <c r="H206" s="511"/>
      <c r="I206" s="518" t="s">
        <v>520</v>
      </c>
      <c r="J206" s="519"/>
      <c r="K206" s="519"/>
      <c r="L206" s="519"/>
      <c r="M206" s="519"/>
      <c r="N206" s="519"/>
      <c r="O206" s="520"/>
      <c r="P206" s="469"/>
      <c r="Q206" s="469"/>
      <c r="R206" s="493"/>
      <c r="S206" s="469"/>
      <c r="T206">
        <v>23</v>
      </c>
      <c r="U206" s="469"/>
      <c r="V206">
        <v>89</v>
      </c>
      <c r="W206" s="470"/>
      <c r="X206" s="470"/>
      <c r="Y206">
        <v>47</v>
      </c>
      <c r="AA206" s="400"/>
    </row>
    <row r="207" spans="1:29" ht="12.75" customHeight="1">
      <c r="A207" s="512"/>
      <c r="B207" s="513"/>
      <c r="C207" s="513"/>
      <c r="D207" s="513"/>
      <c r="E207" s="513"/>
      <c r="F207" s="513"/>
      <c r="G207" s="513"/>
      <c r="H207" s="514"/>
      <c r="I207" s="521"/>
      <c r="J207" s="522"/>
      <c r="K207" s="522"/>
      <c r="L207" s="522"/>
      <c r="M207" s="522"/>
      <c r="N207" s="522"/>
      <c r="O207" s="523"/>
      <c r="P207" s="470"/>
      <c r="Q207" s="469"/>
      <c r="R207" s="493"/>
      <c r="S207" s="469"/>
      <c r="T207">
        <v>1</v>
      </c>
      <c r="U207" s="469"/>
      <c r="V207">
        <v>90</v>
      </c>
      <c r="W207" s="470"/>
      <c r="X207" s="470"/>
      <c r="Y207">
        <v>46</v>
      </c>
      <c r="AA207" s="400"/>
    </row>
    <row r="208" spans="1:29" ht="12.75" customHeight="1">
      <c r="A208" s="512"/>
      <c r="B208" s="513"/>
      <c r="C208" s="513"/>
      <c r="D208" s="513"/>
      <c r="E208" s="513"/>
      <c r="F208" s="513"/>
      <c r="G208" s="513"/>
      <c r="H208" s="514"/>
      <c r="I208" s="521"/>
      <c r="J208" s="522"/>
      <c r="K208" s="522"/>
      <c r="L208" s="522"/>
      <c r="M208" s="522"/>
      <c r="N208" s="522"/>
      <c r="O208" s="523"/>
      <c r="P208" s="469"/>
      <c r="Q208" s="469"/>
      <c r="R208" s="493"/>
      <c r="S208" s="469"/>
      <c r="T208">
        <v>2</v>
      </c>
      <c r="U208" s="469"/>
      <c r="V208">
        <v>90</v>
      </c>
      <c r="W208" s="470"/>
      <c r="X208" s="470"/>
      <c r="Y208">
        <v>44</v>
      </c>
      <c r="AA208" s="400"/>
    </row>
    <row r="209" spans="1:27" ht="19.5" customHeight="1">
      <c r="A209" s="512"/>
      <c r="B209" s="513"/>
      <c r="C209" s="513"/>
      <c r="D209" s="513"/>
      <c r="E209" s="513"/>
      <c r="F209" s="513"/>
      <c r="G209" s="513"/>
      <c r="H209" s="514"/>
      <c r="I209" s="521"/>
      <c r="J209" s="522"/>
      <c r="K209" s="522"/>
      <c r="L209" s="522"/>
      <c r="M209" s="522"/>
      <c r="N209" s="522"/>
      <c r="O209" s="523"/>
      <c r="P209" s="470"/>
      <c r="Q209" s="469"/>
      <c r="R209" s="493"/>
      <c r="S209" s="469"/>
      <c r="T209">
        <v>3</v>
      </c>
      <c r="U209" s="469"/>
      <c r="V209">
        <v>90</v>
      </c>
      <c r="W209" s="470"/>
      <c r="X209" s="470"/>
      <c r="Y209">
        <v>42</v>
      </c>
      <c r="AA209" s="400"/>
    </row>
    <row r="210" spans="1:27" ht="12.75" customHeight="1">
      <c r="A210" s="512"/>
      <c r="B210" s="513"/>
      <c r="C210" s="513"/>
      <c r="D210" s="513"/>
      <c r="E210" s="513"/>
      <c r="F210" s="513"/>
      <c r="G210" s="513"/>
      <c r="H210" s="514"/>
      <c r="I210" s="521"/>
      <c r="J210" s="522"/>
      <c r="K210" s="522"/>
      <c r="L210" s="522"/>
      <c r="M210" s="522"/>
      <c r="N210" s="522"/>
      <c r="O210" s="523"/>
      <c r="P210" s="469"/>
      <c r="Q210" s="469"/>
      <c r="R210" s="493"/>
      <c r="S210" s="469"/>
      <c r="T210">
        <v>4</v>
      </c>
      <c r="U210" s="469"/>
      <c r="V210">
        <v>90</v>
      </c>
      <c r="W210" s="470"/>
      <c r="X210" s="470"/>
      <c r="Y210">
        <v>40</v>
      </c>
      <c r="AA210" s="400"/>
    </row>
    <row r="211" spans="1:27" ht="12" customHeight="1">
      <c r="A211" s="512"/>
      <c r="B211" s="513"/>
      <c r="C211" s="513"/>
      <c r="D211" s="513"/>
      <c r="E211" s="513"/>
      <c r="F211" s="513"/>
      <c r="G211" s="513"/>
      <c r="H211" s="514"/>
      <c r="I211" s="521"/>
      <c r="J211" s="522"/>
      <c r="K211" s="522"/>
      <c r="L211" s="522"/>
      <c r="M211" s="522"/>
      <c r="N211" s="522"/>
      <c r="O211" s="523"/>
      <c r="P211" s="419"/>
      <c r="Q211" s="419"/>
      <c r="R211" s="494"/>
      <c r="S211" s="419"/>
      <c r="T211">
        <v>5</v>
      </c>
      <c r="U211" s="469"/>
      <c r="V211">
        <v>90</v>
      </c>
      <c r="W211" s="470"/>
      <c r="X211" s="470"/>
      <c r="Y211">
        <v>38</v>
      </c>
      <c r="AA211" s="400"/>
    </row>
    <row r="212" spans="1:27" ht="12.75" customHeight="1">
      <c r="A212" s="512"/>
      <c r="B212" s="513"/>
      <c r="C212" s="513"/>
      <c r="D212" s="513"/>
      <c r="E212" s="513"/>
      <c r="F212" s="513"/>
      <c r="G212" s="513"/>
      <c r="H212" s="514"/>
      <c r="I212" s="521"/>
      <c r="J212" s="522"/>
      <c r="K212" s="522"/>
      <c r="L212" s="522"/>
      <c r="M212" s="522"/>
      <c r="N212" s="522"/>
      <c r="O212" s="523"/>
      <c r="P212" s="419"/>
      <c r="Q212" s="419"/>
      <c r="R212" s="494"/>
      <c r="S212" s="419"/>
      <c r="T212">
        <v>6</v>
      </c>
      <c r="U212" s="469"/>
      <c r="V212">
        <v>90</v>
      </c>
      <c r="W212" s="470"/>
      <c r="X212" s="470"/>
      <c r="Y212">
        <v>36</v>
      </c>
      <c r="AA212" s="400"/>
    </row>
    <row r="213" spans="1:27" ht="12.75" customHeight="1">
      <c r="A213" s="512"/>
      <c r="B213" s="513"/>
      <c r="C213" s="513"/>
      <c r="D213" s="513"/>
      <c r="E213" s="513"/>
      <c r="F213" s="513"/>
      <c r="G213" s="513"/>
      <c r="H213" s="514"/>
      <c r="I213" s="521"/>
      <c r="J213" s="522"/>
      <c r="K213" s="522"/>
      <c r="L213" s="522"/>
      <c r="M213" s="522"/>
      <c r="N213" s="522"/>
      <c r="O213" s="523"/>
      <c r="P213" s="419"/>
      <c r="Q213" s="419"/>
      <c r="R213" s="494"/>
      <c r="S213" s="419" t="s">
        <v>502</v>
      </c>
      <c r="T213">
        <v>7</v>
      </c>
      <c r="U213" s="469"/>
      <c r="V213">
        <v>90</v>
      </c>
      <c r="W213" s="470"/>
      <c r="X213" s="470"/>
      <c r="Y213">
        <v>34</v>
      </c>
      <c r="AA213" s="400"/>
    </row>
    <row r="214" spans="1:27" ht="15" customHeight="1">
      <c r="A214" s="515"/>
      <c r="B214" s="516"/>
      <c r="C214" s="516"/>
      <c r="D214" s="516"/>
      <c r="E214" s="516"/>
      <c r="F214" s="516"/>
      <c r="G214" s="516"/>
      <c r="H214" s="517"/>
      <c r="I214" s="524"/>
      <c r="J214" s="525"/>
      <c r="K214" s="525"/>
      <c r="L214" s="525"/>
      <c r="M214" s="525"/>
      <c r="N214" s="525"/>
      <c r="O214" s="526"/>
      <c r="S214" s="394" t="s">
        <v>503</v>
      </c>
      <c r="T214">
        <v>8</v>
      </c>
      <c r="U214" s="469"/>
      <c r="V214">
        <v>90</v>
      </c>
      <c r="W214" s="470"/>
      <c r="X214" s="470"/>
      <c r="Y214">
        <v>32</v>
      </c>
      <c r="AA214" s="400"/>
    </row>
    <row r="215" spans="1:27" ht="14.4">
      <c r="H215" s="395">
        <v>113</v>
      </c>
      <c r="S215" s="394" t="s">
        <v>504</v>
      </c>
      <c r="T215">
        <v>9</v>
      </c>
      <c r="U215" s="469"/>
      <c r="V215">
        <v>90</v>
      </c>
      <c r="W215" s="470"/>
      <c r="X215" s="470"/>
      <c r="Y215">
        <v>30</v>
      </c>
      <c r="AA215" s="400"/>
    </row>
    <row r="216" spans="1:27" ht="14.4">
      <c r="H216" s="395">
        <v>113</v>
      </c>
      <c r="S216" s="394" t="s">
        <v>505</v>
      </c>
      <c r="T216">
        <v>10</v>
      </c>
      <c r="U216" s="469"/>
      <c r="V216">
        <v>90</v>
      </c>
      <c r="W216" s="470"/>
      <c r="X216" s="470"/>
      <c r="Y216">
        <v>28</v>
      </c>
      <c r="AA216" s="400"/>
    </row>
    <row r="217" spans="1:27" ht="14.4">
      <c r="H217" s="395">
        <v>113</v>
      </c>
      <c r="S217" s="394" t="s">
        <v>506</v>
      </c>
      <c r="T217">
        <v>11</v>
      </c>
      <c r="U217" s="469"/>
      <c r="V217">
        <v>90</v>
      </c>
      <c r="W217" s="470"/>
      <c r="X217" s="470"/>
      <c r="Y217">
        <v>26</v>
      </c>
      <c r="AA217" s="400"/>
    </row>
    <row r="218" spans="1:27" ht="14.4">
      <c r="H218" s="395">
        <v>113</v>
      </c>
      <c r="T218">
        <v>12</v>
      </c>
      <c r="U218" s="469"/>
      <c r="V218">
        <v>90</v>
      </c>
      <c r="W218" s="470"/>
      <c r="X218" s="470"/>
      <c r="Y218">
        <v>24</v>
      </c>
      <c r="AA218" s="400"/>
    </row>
    <row r="219" spans="1:27" ht="14.4">
      <c r="H219" s="395">
        <v>113</v>
      </c>
      <c r="T219">
        <v>13</v>
      </c>
      <c r="U219" s="469"/>
      <c r="V219">
        <v>90</v>
      </c>
      <c r="W219" s="470"/>
      <c r="X219" s="470"/>
      <c r="Y219">
        <v>22</v>
      </c>
      <c r="AA219" s="400"/>
    </row>
    <row r="220" spans="1:27" ht="14.4">
      <c r="H220" s="395">
        <v>113</v>
      </c>
      <c r="T220">
        <v>14</v>
      </c>
      <c r="U220" s="469"/>
      <c r="V220">
        <v>90</v>
      </c>
      <c r="W220" s="470"/>
      <c r="X220" s="470"/>
      <c r="Y220">
        <v>20</v>
      </c>
      <c r="AA220" s="400"/>
    </row>
    <row r="221" spans="1:27" ht="14.4">
      <c r="H221" s="395">
        <v>113</v>
      </c>
      <c r="T221">
        <v>15</v>
      </c>
      <c r="U221" s="469"/>
      <c r="V221">
        <v>90</v>
      </c>
      <c r="W221" s="470"/>
      <c r="X221" s="470"/>
      <c r="Y221">
        <v>18</v>
      </c>
      <c r="AA221" s="400"/>
    </row>
    <row r="222" spans="1:27" ht="14.4">
      <c r="H222" s="395">
        <v>113</v>
      </c>
      <c r="T222">
        <v>16</v>
      </c>
      <c r="U222" s="469"/>
      <c r="V222">
        <v>90</v>
      </c>
      <c r="W222" s="470"/>
      <c r="X222" s="470"/>
      <c r="Y222">
        <v>16</v>
      </c>
      <c r="AA222" s="400"/>
    </row>
    <row r="223" spans="1:27" ht="14.4">
      <c r="H223" s="395">
        <v>113</v>
      </c>
      <c r="T223">
        <v>17</v>
      </c>
      <c r="U223" s="469"/>
      <c r="V223">
        <v>90</v>
      </c>
      <c r="W223" s="470"/>
      <c r="X223" s="470"/>
      <c r="Y223">
        <v>14</v>
      </c>
      <c r="AA223" s="400"/>
    </row>
    <row r="224" spans="1:27" ht="14.4">
      <c r="H224" s="395">
        <v>113</v>
      </c>
      <c r="T224">
        <v>18</v>
      </c>
      <c r="U224" s="469"/>
      <c r="V224">
        <v>90</v>
      </c>
      <c r="W224" s="470"/>
      <c r="X224" s="470"/>
      <c r="Y224">
        <v>12</v>
      </c>
      <c r="AA224" s="400"/>
    </row>
    <row r="225" spans="8:27" ht="14.4">
      <c r="H225" s="395">
        <v>113</v>
      </c>
      <c r="T225">
        <v>19</v>
      </c>
      <c r="U225" s="469"/>
      <c r="V225">
        <v>90</v>
      </c>
      <c r="W225" s="470"/>
      <c r="X225" s="470"/>
      <c r="Y225">
        <v>10</v>
      </c>
      <c r="AA225" s="400"/>
    </row>
    <row r="226" spans="8:27" ht="14.4">
      <c r="H226" s="395">
        <v>113</v>
      </c>
      <c r="T226">
        <v>20</v>
      </c>
      <c r="U226" s="469"/>
      <c r="V226">
        <v>90</v>
      </c>
      <c r="W226" s="470"/>
      <c r="X226" s="470"/>
      <c r="Y226">
        <v>8</v>
      </c>
      <c r="AA226" s="400"/>
    </row>
    <row r="227" spans="8:27" ht="14.4">
      <c r="H227" s="395">
        <v>113</v>
      </c>
      <c r="T227">
        <v>21</v>
      </c>
      <c r="U227" s="469"/>
      <c r="V227">
        <v>90</v>
      </c>
      <c r="W227" s="470"/>
      <c r="X227" s="470"/>
      <c r="Y227">
        <v>6</v>
      </c>
      <c r="AA227" s="400"/>
    </row>
    <row r="228" spans="8:27" ht="14.4">
      <c r="H228" s="395">
        <v>113</v>
      </c>
      <c r="T228">
        <v>22</v>
      </c>
      <c r="U228" s="469"/>
      <c r="V228">
        <v>90</v>
      </c>
      <c r="W228" s="470"/>
      <c r="X228" s="470"/>
      <c r="Y228">
        <v>4</v>
      </c>
      <c r="AA228" s="400"/>
    </row>
    <row r="229" spans="8:27" ht="14.4">
      <c r="H229" s="395">
        <v>113</v>
      </c>
      <c r="T229">
        <v>23</v>
      </c>
      <c r="U229" s="469"/>
      <c r="V229">
        <v>90</v>
      </c>
      <c r="W229" s="470"/>
      <c r="X229" s="470"/>
      <c r="Y229">
        <v>2</v>
      </c>
      <c r="AA229" s="400"/>
    </row>
    <row r="230" spans="8:27" ht="14.4">
      <c r="H230" s="395">
        <v>113</v>
      </c>
      <c r="T230">
        <v>1</v>
      </c>
      <c r="U230" s="469"/>
      <c r="V230">
        <v>91</v>
      </c>
      <c r="W230" s="470"/>
      <c r="X230" s="470"/>
      <c r="Y230">
        <v>3</v>
      </c>
      <c r="AA230" s="400"/>
    </row>
    <row r="231" spans="8:27" ht="14.4">
      <c r="H231" s="395">
        <v>113</v>
      </c>
      <c r="T231">
        <v>2</v>
      </c>
      <c r="U231" s="469"/>
      <c r="V231">
        <v>91</v>
      </c>
      <c r="W231" s="470"/>
      <c r="X231" s="470"/>
      <c r="Y231">
        <v>5</v>
      </c>
      <c r="AA231" s="400"/>
    </row>
    <row r="232" spans="8:27" ht="14.4">
      <c r="H232" s="395">
        <v>114</v>
      </c>
      <c r="T232">
        <v>3</v>
      </c>
      <c r="U232" s="469"/>
      <c r="V232">
        <v>91</v>
      </c>
      <c r="W232" s="470"/>
      <c r="X232" s="470"/>
      <c r="Y232">
        <v>7</v>
      </c>
      <c r="AA232" s="400"/>
    </row>
    <row r="233" spans="8:27" ht="14.4">
      <c r="H233" s="395">
        <v>114</v>
      </c>
      <c r="T233">
        <v>4</v>
      </c>
      <c r="U233" s="469"/>
      <c r="V233">
        <v>91</v>
      </c>
      <c r="W233" s="470"/>
      <c r="X233" s="470"/>
      <c r="Y233">
        <v>9</v>
      </c>
      <c r="AA233" s="400"/>
    </row>
    <row r="234" spans="8:27" ht="14.4">
      <c r="H234" s="395">
        <v>114</v>
      </c>
      <c r="T234">
        <v>5</v>
      </c>
      <c r="U234" s="469"/>
      <c r="V234">
        <v>91</v>
      </c>
      <c r="W234" s="470"/>
      <c r="X234" s="470"/>
      <c r="Y234">
        <v>11</v>
      </c>
      <c r="AA234" s="400"/>
    </row>
    <row r="235" spans="8:27" ht="14.4">
      <c r="H235" s="395">
        <v>114</v>
      </c>
      <c r="T235">
        <v>6</v>
      </c>
      <c r="U235" s="469"/>
      <c r="V235">
        <v>91</v>
      </c>
      <c r="W235" s="470"/>
      <c r="X235" s="470"/>
      <c r="Y235">
        <v>13</v>
      </c>
      <c r="AA235" s="400"/>
    </row>
    <row r="236" spans="8:27" ht="14.4">
      <c r="H236" s="395">
        <v>114</v>
      </c>
      <c r="T236">
        <v>7</v>
      </c>
      <c r="U236" s="469"/>
      <c r="V236">
        <v>91</v>
      </c>
      <c r="W236" s="470"/>
      <c r="X236" s="470"/>
      <c r="Y236">
        <v>15</v>
      </c>
      <c r="AA236" s="400"/>
    </row>
    <row r="237" spans="8:27" ht="14.4">
      <c r="H237" s="395">
        <v>114</v>
      </c>
      <c r="T237">
        <v>8</v>
      </c>
      <c r="U237" s="469"/>
      <c r="V237">
        <v>91</v>
      </c>
      <c r="W237" s="470"/>
      <c r="X237" s="470"/>
      <c r="Y237">
        <v>17</v>
      </c>
      <c r="AA237" s="400"/>
    </row>
    <row r="238" spans="8:27" ht="14.4">
      <c r="H238" s="395">
        <v>114</v>
      </c>
      <c r="T238">
        <v>9</v>
      </c>
      <c r="U238" s="469"/>
      <c r="V238">
        <v>91</v>
      </c>
      <c r="W238" s="470"/>
      <c r="X238" s="470"/>
      <c r="Y238">
        <v>19</v>
      </c>
      <c r="AA238" s="400"/>
    </row>
    <row r="239" spans="8:27" ht="14.4">
      <c r="H239" s="395">
        <v>114</v>
      </c>
      <c r="T239">
        <v>10</v>
      </c>
      <c r="U239" s="469"/>
      <c r="V239">
        <v>91</v>
      </c>
      <c r="W239" s="470"/>
      <c r="X239" s="470"/>
      <c r="Y239">
        <v>21</v>
      </c>
      <c r="AA239" s="400"/>
    </row>
    <row r="240" spans="8:27" ht="14.4">
      <c r="H240" s="395">
        <v>114</v>
      </c>
      <c r="T240">
        <v>11</v>
      </c>
      <c r="U240" s="469"/>
      <c r="V240">
        <v>91</v>
      </c>
      <c r="W240" s="470"/>
      <c r="X240" s="470"/>
      <c r="Y240">
        <v>23</v>
      </c>
      <c r="AA240" s="400"/>
    </row>
    <row r="241" spans="8:27" ht="14.4">
      <c r="H241" s="395">
        <v>114</v>
      </c>
      <c r="T241">
        <v>12</v>
      </c>
      <c r="U241" s="469"/>
      <c r="V241">
        <v>91</v>
      </c>
      <c r="W241" s="470"/>
      <c r="X241" s="470"/>
      <c r="Y241">
        <v>25</v>
      </c>
      <c r="AA241" s="400"/>
    </row>
    <row r="242" spans="8:27" ht="14.4">
      <c r="H242" s="395">
        <v>114</v>
      </c>
      <c r="T242">
        <v>13</v>
      </c>
      <c r="U242" s="469"/>
      <c r="V242">
        <v>91</v>
      </c>
      <c r="W242" s="470"/>
      <c r="X242" s="470"/>
      <c r="Y242">
        <v>27</v>
      </c>
      <c r="AA242" s="400"/>
    </row>
    <row r="243" spans="8:27" ht="14.4">
      <c r="H243" s="395">
        <v>114</v>
      </c>
      <c r="T243">
        <v>14</v>
      </c>
      <c r="U243" s="469"/>
      <c r="V243">
        <v>91</v>
      </c>
      <c r="W243" s="470"/>
      <c r="X243" s="470"/>
      <c r="Y243">
        <v>29</v>
      </c>
      <c r="AA243" s="400"/>
    </row>
    <row r="244" spans="8:27" ht="14.4">
      <c r="H244" s="395">
        <v>114</v>
      </c>
      <c r="T244">
        <v>15</v>
      </c>
      <c r="U244" s="469"/>
      <c r="V244">
        <v>91</v>
      </c>
      <c r="W244" s="470"/>
      <c r="X244" s="470"/>
      <c r="Y244">
        <v>31</v>
      </c>
      <c r="AA244" s="400"/>
    </row>
    <row r="245" spans="8:27" ht="14.4">
      <c r="H245" s="395">
        <v>114</v>
      </c>
      <c r="T245">
        <v>16</v>
      </c>
      <c r="U245" s="469"/>
      <c r="V245">
        <v>91</v>
      </c>
      <c r="W245" s="470"/>
      <c r="X245" s="470"/>
      <c r="Y245">
        <v>33</v>
      </c>
      <c r="AA245" s="400"/>
    </row>
    <row r="246" spans="8:27" ht="14.4">
      <c r="H246" s="395">
        <v>114</v>
      </c>
      <c r="T246">
        <v>17</v>
      </c>
      <c r="U246" s="469"/>
      <c r="V246">
        <v>91</v>
      </c>
      <c r="W246" s="470"/>
      <c r="X246" s="470"/>
      <c r="Y246">
        <v>35</v>
      </c>
      <c r="AA246" s="400"/>
    </row>
    <row r="247" spans="8:27" ht="14.4">
      <c r="H247" s="395">
        <v>114</v>
      </c>
      <c r="T247">
        <v>18</v>
      </c>
      <c r="U247" s="469"/>
      <c r="V247">
        <v>91</v>
      </c>
      <c r="W247" s="470"/>
      <c r="X247" s="470"/>
      <c r="Y247">
        <v>37</v>
      </c>
      <c r="AA247" s="400"/>
    </row>
    <row r="248" spans="8:27" ht="14.4">
      <c r="H248" s="395">
        <v>114</v>
      </c>
      <c r="T248">
        <v>19</v>
      </c>
      <c r="U248" s="469"/>
      <c r="V248">
        <v>91</v>
      </c>
      <c r="W248" s="470"/>
      <c r="X248" s="470"/>
      <c r="Y248">
        <v>39</v>
      </c>
      <c r="AA248" s="400"/>
    </row>
    <row r="249" spans="8:27" ht="14.4">
      <c r="H249" s="395">
        <v>114</v>
      </c>
      <c r="T249">
        <v>20</v>
      </c>
      <c r="U249" s="469"/>
      <c r="V249">
        <v>91</v>
      </c>
      <c r="W249" s="470"/>
      <c r="X249" s="470"/>
      <c r="Y249">
        <v>41</v>
      </c>
      <c r="AA249" s="400"/>
    </row>
    <row r="250" spans="8:27" ht="14.4">
      <c r="H250" s="395">
        <v>114</v>
      </c>
      <c r="T250">
        <v>21</v>
      </c>
      <c r="U250" s="469"/>
      <c r="V250">
        <v>91</v>
      </c>
      <c r="W250" s="470"/>
      <c r="X250" s="470"/>
      <c r="Y250">
        <v>43</v>
      </c>
      <c r="AA250" s="400"/>
    </row>
    <row r="251" spans="8:27" ht="14.4">
      <c r="H251" s="395">
        <v>114</v>
      </c>
      <c r="T251">
        <v>22</v>
      </c>
      <c r="U251" s="469"/>
      <c r="V251">
        <v>91</v>
      </c>
      <c r="W251" s="470"/>
      <c r="X251" s="470"/>
      <c r="Y251">
        <v>45</v>
      </c>
      <c r="AA251" s="400"/>
    </row>
    <row r="252" spans="8:27" ht="14.4">
      <c r="H252" s="395">
        <v>114</v>
      </c>
      <c r="T252">
        <v>23</v>
      </c>
      <c r="U252" s="469"/>
      <c r="V252">
        <v>91</v>
      </c>
      <c r="W252" s="470"/>
      <c r="X252" s="470"/>
      <c r="Y252">
        <v>47</v>
      </c>
      <c r="AA252" s="400"/>
    </row>
    <row r="253" spans="8:27" ht="14.4">
      <c r="H253" s="395">
        <v>114</v>
      </c>
      <c r="T253">
        <v>1</v>
      </c>
      <c r="U253" s="469"/>
      <c r="V253">
        <v>92</v>
      </c>
      <c r="W253" s="470"/>
      <c r="X253" s="470"/>
      <c r="Y253">
        <v>46</v>
      </c>
      <c r="AA253" s="400"/>
    </row>
    <row r="254" spans="8:27" ht="14.4">
      <c r="H254" s="395">
        <v>114</v>
      </c>
      <c r="T254">
        <v>2</v>
      </c>
      <c r="U254" s="469"/>
      <c r="V254">
        <v>92</v>
      </c>
      <c r="W254" s="470"/>
      <c r="X254" s="470"/>
      <c r="Y254">
        <v>44</v>
      </c>
      <c r="AA254" s="400"/>
    </row>
    <row r="255" spans="8:27" ht="14.4">
      <c r="H255" s="395">
        <v>115</v>
      </c>
      <c r="T255">
        <v>3</v>
      </c>
      <c r="U255" s="469"/>
      <c r="V255">
        <v>92</v>
      </c>
      <c r="W255" s="470"/>
      <c r="X255" s="470"/>
      <c r="Y255">
        <v>42</v>
      </c>
      <c r="AA255" s="400"/>
    </row>
    <row r="256" spans="8:27" ht="14.4">
      <c r="H256" s="395">
        <v>115</v>
      </c>
      <c r="T256">
        <v>4</v>
      </c>
      <c r="U256" s="469"/>
      <c r="V256">
        <v>92</v>
      </c>
      <c r="W256" s="470"/>
      <c r="X256" s="470"/>
      <c r="Y256">
        <v>40</v>
      </c>
      <c r="AA256" s="400"/>
    </row>
    <row r="257" spans="8:27" ht="14.4">
      <c r="H257" s="395">
        <v>115</v>
      </c>
      <c r="T257">
        <v>5</v>
      </c>
      <c r="U257" s="469"/>
      <c r="V257">
        <v>92</v>
      </c>
      <c r="W257" s="470"/>
      <c r="X257" s="470"/>
      <c r="Y257">
        <v>38</v>
      </c>
      <c r="AA257" s="400"/>
    </row>
    <row r="258" spans="8:27" ht="14.4">
      <c r="H258" s="395">
        <v>115</v>
      </c>
      <c r="T258">
        <v>6</v>
      </c>
      <c r="U258" s="469"/>
      <c r="V258">
        <v>92</v>
      </c>
      <c r="W258" s="470"/>
      <c r="X258" s="470"/>
      <c r="Y258">
        <v>36</v>
      </c>
      <c r="AA258" s="400"/>
    </row>
    <row r="259" spans="8:27" ht="14.4">
      <c r="H259" s="395">
        <v>115</v>
      </c>
      <c r="T259">
        <v>7</v>
      </c>
      <c r="U259" s="469"/>
      <c r="V259">
        <v>92</v>
      </c>
      <c r="W259" s="470"/>
      <c r="X259" s="470"/>
      <c r="Y259">
        <v>34</v>
      </c>
      <c r="AA259" s="400"/>
    </row>
    <row r="260" spans="8:27" ht="14.4">
      <c r="H260" s="395">
        <v>115</v>
      </c>
      <c r="P260" s="394">
        <f t="shared" ref="P260:P323" ca="1" si="51">ROUND((RAND()*(270-250)+250),-1)</f>
        <v>250</v>
      </c>
      <c r="Q260" s="394">
        <f t="shared" ref="Q260:Q323" ca="1" si="52">ROUND((RAND()*(45-30)+30),-1)</f>
        <v>30</v>
      </c>
      <c r="T260">
        <v>8</v>
      </c>
      <c r="U260" s="469"/>
      <c r="V260">
        <v>92</v>
      </c>
      <c r="W260" s="470"/>
      <c r="X260" s="470"/>
      <c r="Y260">
        <v>32</v>
      </c>
      <c r="AA260" s="400"/>
    </row>
    <row r="261" spans="8:27" ht="14.4">
      <c r="H261" s="395">
        <v>115</v>
      </c>
      <c r="P261" s="394">
        <f t="shared" ca="1" si="51"/>
        <v>270</v>
      </c>
      <c r="Q261" s="394">
        <f t="shared" ca="1" si="52"/>
        <v>40</v>
      </c>
      <c r="T261">
        <v>9</v>
      </c>
      <c r="U261" s="469"/>
      <c r="V261">
        <v>92</v>
      </c>
      <c r="W261" s="470"/>
      <c r="X261" s="470"/>
      <c r="Y261">
        <v>30</v>
      </c>
      <c r="AA261" s="400"/>
    </row>
    <row r="262" spans="8:27" ht="14.4">
      <c r="H262" s="395">
        <v>115</v>
      </c>
      <c r="P262" s="394">
        <f t="shared" ca="1" si="51"/>
        <v>250</v>
      </c>
      <c r="Q262" s="394">
        <f t="shared" ca="1" si="52"/>
        <v>30</v>
      </c>
      <c r="T262">
        <v>10</v>
      </c>
      <c r="U262" s="469"/>
      <c r="V262">
        <v>92</v>
      </c>
      <c r="W262" s="470"/>
      <c r="X262" s="470"/>
      <c r="Y262">
        <v>28</v>
      </c>
      <c r="AA262" s="400"/>
    </row>
    <row r="263" spans="8:27" ht="14.4">
      <c r="H263" s="395">
        <v>115</v>
      </c>
      <c r="P263" s="394">
        <f t="shared" ca="1" si="51"/>
        <v>270</v>
      </c>
      <c r="Q263" s="394">
        <f t="shared" ca="1" si="52"/>
        <v>40</v>
      </c>
      <c r="T263">
        <v>11</v>
      </c>
      <c r="U263" s="469"/>
      <c r="V263">
        <v>92</v>
      </c>
      <c r="W263" s="470"/>
      <c r="X263" s="470"/>
      <c r="Y263">
        <v>26</v>
      </c>
      <c r="AA263" s="400"/>
    </row>
    <row r="264" spans="8:27" ht="14.4">
      <c r="H264" s="395">
        <v>115</v>
      </c>
      <c r="P264" s="394">
        <f t="shared" ca="1" si="51"/>
        <v>270</v>
      </c>
      <c r="Q264" s="394">
        <f t="shared" ca="1" si="52"/>
        <v>40</v>
      </c>
      <c r="T264">
        <v>12</v>
      </c>
      <c r="U264" s="469"/>
      <c r="V264">
        <v>92</v>
      </c>
      <c r="W264" s="470"/>
      <c r="X264" s="470"/>
      <c r="Y264">
        <v>24</v>
      </c>
      <c r="AA264" s="400"/>
    </row>
    <row r="265" spans="8:27" ht="14.4">
      <c r="H265" s="395">
        <v>115</v>
      </c>
      <c r="P265" s="394">
        <f t="shared" ca="1" si="51"/>
        <v>250</v>
      </c>
      <c r="Q265" s="394">
        <f t="shared" ca="1" si="52"/>
        <v>40</v>
      </c>
      <c r="T265">
        <v>13</v>
      </c>
      <c r="U265" s="469"/>
      <c r="V265">
        <v>92</v>
      </c>
      <c r="W265" s="470"/>
      <c r="X265" s="470"/>
      <c r="Y265">
        <v>22</v>
      </c>
      <c r="AA265" s="400"/>
    </row>
    <row r="266" spans="8:27" ht="14.4">
      <c r="H266" s="395">
        <v>115</v>
      </c>
      <c r="P266" s="394">
        <f t="shared" ca="1" si="51"/>
        <v>250</v>
      </c>
      <c r="Q266" s="394">
        <f t="shared" ca="1" si="52"/>
        <v>40</v>
      </c>
      <c r="T266">
        <v>14</v>
      </c>
      <c r="U266" s="469"/>
      <c r="V266">
        <v>92</v>
      </c>
      <c r="W266" s="470"/>
      <c r="X266" s="470"/>
      <c r="Y266">
        <v>20</v>
      </c>
      <c r="AA266" s="400"/>
    </row>
    <row r="267" spans="8:27" ht="14.4">
      <c r="H267" s="395">
        <v>115</v>
      </c>
      <c r="P267" s="394">
        <f t="shared" ca="1" si="51"/>
        <v>270</v>
      </c>
      <c r="Q267" s="394">
        <f t="shared" ca="1" si="52"/>
        <v>30</v>
      </c>
      <c r="T267">
        <v>15</v>
      </c>
      <c r="U267" s="469"/>
      <c r="V267">
        <v>92</v>
      </c>
      <c r="W267" s="470"/>
      <c r="X267" s="470"/>
      <c r="Y267">
        <v>18</v>
      </c>
      <c r="AA267" s="400"/>
    </row>
    <row r="268" spans="8:27" ht="14.4">
      <c r="H268" s="395">
        <v>115</v>
      </c>
      <c r="P268" s="394">
        <f t="shared" ca="1" si="51"/>
        <v>260</v>
      </c>
      <c r="Q268" s="394">
        <f t="shared" ca="1" si="52"/>
        <v>40</v>
      </c>
      <c r="T268">
        <v>16</v>
      </c>
      <c r="U268" s="469"/>
      <c r="V268">
        <v>92</v>
      </c>
      <c r="W268" s="470"/>
      <c r="X268" s="470"/>
      <c r="Y268">
        <v>16</v>
      </c>
      <c r="AA268" s="400"/>
    </row>
    <row r="269" spans="8:27" ht="14.4">
      <c r="H269" s="395">
        <v>115</v>
      </c>
      <c r="P269" s="394">
        <f t="shared" ca="1" si="51"/>
        <v>270</v>
      </c>
      <c r="Q269" s="394">
        <f t="shared" ca="1" si="52"/>
        <v>30</v>
      </c>
      <c r="T269">
        <v>17</v>
      </c>
      <c r="U269" s="469"/>
      <c r="V269">
        <v>92</v>
      </c>
      <c r="W269" s="470"/>
      <c r="X269" s="470"/>
      <c r="Y269">
        <v>14</v>
      </c>
      <c r="AA269" s="400"/>
    </row>
    <row r="270" spans="8:27" ht="14.4">
      <c r="H270" s="395">
        <v>115</v>
      </c>
      <c r="P270" s="394">
        <f t="shared" ca="1" si="51"/>
        <v>250</v>
      </c>
      <c r="Q270" s="394">
        <f t="shared" ca="1" si="52"/>
        <v>40</v>
      </c>
      <c r="T270">
        <v>18</v>
      </c>
      <c r="U270" s="469"/>
      <c r="V270">
        <v>92</v>
      </c>
      <c r="W270" s="470"/>
      <c r="X270" s="470"/>
      <c r="Y270">
        <v>12</v>
      </c>
      <c r="AA270" s="400"/>
    </row>
    <row r="271" spans="8:27" ht="14.4">
      <c r="H271" s="395">
        <v>115</v>
      </c>
      <c r="P271" s="394">
        <f t="shared" ca="1" si="51"/>
        <v>250</v>
      </c>
      <c r="Q271" s="394">
        <f t="shared" ca="1" si="52"/>
        <v>40</v>
      </c>
      <c r="T271">
        <v>19</v>
      </c>
      <c r="U271" s="469"/>
      <c r="V271">
        <v>92</v>
      </c>
      <c r="W271" s="470"/>
      <c r="X271" s="470"/>
      <c r="Y271">
        <v>10</v>
      </c>
      <c r="AA271" s="400"/>
    </row>
    <row r="272" spans="8:27" ht="14.4">
      <c r="H272" s="395">
        <v>115</v>
      </c>
      <c r="P272" s="394">
        <f t="shared" ca="1" si="51"/>
        <v>250</v>
      </c>
      <c r="Q272" s="394">
        <f t="shared" ca="1" si="52"/>
        <v>40</v>
      </c>
      <c r="T272">
        <v>20</v>
      </c>
      <c r="U272" s="469"/>
      <c r="V272">
        <v>92</v>
      </c>
      <c r="W272" s="470"/>
      <c r="X272" s="470"/>
      <c r="Y272">
        <v>8</v>
      </c>
      <c r="AA272" s="400"/>
    </row>
    <row r="273" spans="8:27" ht="14.4">
      <c r="H273" s="395">
        <v>115</v>
      </c>
      <c r="P273" s="394">
        <f t="shared" ca="1" si="51"/>
        <v>260</v>
      </c>
      <c r="Q273" s="394">
        <f t="shared" ca="1" si="52"/>
        <v>30</v>
      </c>
      <c r="T273">
        <v>21</v>
      </c>
      <c r="U273" s="469"/>
      <c r="V273">
        <v>92</v>
      </c>
      <c r="W273" s="470"/>
      <c r="X273" s="470"/>
      <c r="Y273">
        <v>6</v>
      </c>
      <c r="AA273" s="400"/>
    </row>
    <row r="274" spans="8:27" ht="14.4">
      <c r="H274" s="395">
        <v>115</v>
      </c>
      <c r="P274" s="394">
        <f t="shared" ca="1" si="51"/>
        <v>250</v>
      </c>
      <c r="Q274" s="394">
        <f t="shared" ca="1" si="52"/>
        <v>30</v>
      </c>
      <c r="T274">
        <v>22</v>
      </c>
      <c r="U274" s="469"/>
      <c r="V274">
        <v>92</v>
      </c>
      <c r="W274" s="470"/>
      <c r="X274" s="470"/>
      <c r="Y274">
        <v>4</v>
      </c>
      <c r="AA274" s="400"/>
    </row>
    <row r="275" spans="8:27" ht="14.4">
      <c r="H275" s="395">
        <v>115</v>
      </c>
      <c r="P275" s="394">
        <f t="shared" ca="1" si="51"/>
        <v>260</v>
      </c>
      <c r="Q275" s="394">
        <f t="shared" ca="1" si="52"/>
        <v>40</v>
      </c>
      <c r="T275">
        <v>23</v>
      </c>
      <c r="U275" s="469"/>
      <c r="V275">
        <v>92</v>
      </c>
      <c r="W275" s="470"/>
      <c r="X275" s="470"/>
      <c r="Y275">
        <v>2</v>
      </c>
      <c r="AA275" s="400"/>
    </row>
    <row r="276" spans="8:27" ht="14.4">
      <c r="H276" s="395">
        <v>115</v>
      </c>
      <c r="P276" s="394">
        <f t="shared" ca="1" si="51"/>
        <v>250</v>
      </c>
      <c r="Q276" s="394">
        <f t="shared" ca="1" si="52"/>
        <v>30</v>
      </c>
      <c r="T276">
        <v>1</v>
      </c>
      <c r="U276" s="469"/>
      <c r="V276">
        <v>93</v>
      </c>
      <c r="W276" s="470"/>
      <c r="X276" s="470"/>
      <c r="Y276">
        <v>3</v>
      </c>
      <c r="AA276" s="400"/>
    </row>
    <row r="277" spans="8:27" ht="14.4">
      <c r="H277" s="395">
        <v>115</v>
      </c>
      <c r="P277" s="394">
        <f t="shared" ca="1" si="51"/>
        <v>270</v>
      </c>
      <c r="Q277" s="394">
        <f t="shared" ca="1" si="52"/>
        <v>40</v>
      </c>
      <c r="T277">
        <v>2</v>
      </c>
      <c r="U277" s="469"/>
      <c r="V277">
        <v>93</v>
      </c>
      <c r="W277" s="470"/>
      <c r="X277" s="470"/>
      <c r="Y277">
        <v>5</v>
      </c>
      <c r="AA277" s="400"/>
    </row>
    <row r="278" spans="8:27" ht="14.4">
      <c r="H278" s="395">
        <v>116</v>
      </c>
      <c r="P278" s="394">
        <f t="shared" ca="1" si="51"/>
        <v>260</v>
      </c>
      <c r="Q278" s="394">
        <f t="shared" ca="1" si="52"/>
        <v>40</v>
      </c>
      <c r="T278">
        <v>3</v>
      </c>
      <c r="U278" s="469"/>
      <c r="V278">
        <v>93</v>
      </c>
      <c r="W278" s="470"/>
      <c r="X278" s="470"/>
      <c r="Y278"/>
      <c r="AA278" s="400"/>
    </row>
    <row r="279" spans="8:27" ht="14.4">
      <c r="H279" s="395">
        <v>116</v>
      </c>
      <c r="P279" s="394">
        <f t="shared" ca="1" si="51"/>
        <v>270</v>
      </c>
      <c r="Q279" s="394">
        <f t="shared" ca="1" si="52"/>
        <v>40</v>
      </c>
      <c r="T279">
        <v>4</v>
      </c>
      <c r="U279" s="469"/>
      <c r="V279">
        <v>93</v>
      </c>
      <c r="W279" s="470"/>
      <c r="X279" s="470"/>
      <c r="Y279"/>
      <c r="AA279" s="400"/>
    </row>
    <row r="280" spans="8:27" ht="14.4">
      <c r="P280" s="394">
        <f t="shared" ca="1" si="51"/>
        <v>260</v>
      </c>
      <c r="Q280" s="394">
        <f t="shared" ca="1" si="52"/>
        <v>30</v>
      </c>
      <c r="T280">
        <v>5</v>
      </c>
      <c r="U280" s="469"/>
      <c r="V280">
        <v>93</v>
      </c>
      <c r="W280" s="470"/>
      <c r="X280" s="470"/>
      <c r="Y280"/>
      <c r="AA280" s="400"/>
    </row>
    <row r="281" spans="8:27" ht="14.4">
      <c r="P281" s="394">
        <f t="shared" ca="1" si="51"/>
        <v>260</v>
      </c>
      <c r="Q281" s="394">
        <f t="shared" ca="1" si="52"/>
        <v>30</v>
      </c>
      <c r="T281">
        <v>6</v>
      </c>
      <c r="U281" s="469"/>
      <c r="V281">
        <v>93</v>
      </c>
      <c r="W281" s="470"/>
      <c r="X281" s="470"/>
      <c r="Y281"/>
      <c r="AA281" s="400"/>
    </row>
    <row r="282" spans="8:27" ht="14.4">
      <c r="P282" s="394">
        <f t="shared" ca="1" si="51"/>
        <v>260</v>
      </c>
      <c r="Q282" s="394">
        <f t="shared" ca="1" si="52"/>
        <v>40</v>
      </c>
      <c r="T282">
        <v>7</v>
      </c>
      <c r="U282" s="469"/>
      <c r="V282">
        <v>93</v>
      </c>
      <c r="W282" s="470"/>
      <c r="X282" s="470"/>
      <c r="Y282" s="470"/>
      <c r="AA282" s="400"/>
    </row>
    <row r="283" spans="8:27" ht="14.4">
      <c r="P283" s="394">
        <f t="shared" ca="1" si="51"/>
        <v>250</v>
      </c>
      <c r="Q283" s="394">
        <f t="shared" ca="1" si="52"/>
        <v>40</v>
      </c>
      <c r="T283">
        <v>8</v>
      </c>
      <c r="U283" s="469"/>
      <c r="V283">
        <v>93</v>
      </c>
      <c r="W283" s="470"/>
      <c r="X283" s="470"/>
      <c r="Y283" s="470"/>
      <c r="AA283" s="400"/>
    </row>
    <row r="284" spans="8:27" ht="14.4">
      <c r="P284" s="394">
        <f t="shared" ca="1" si="51"/>
        <v>250</v>
      </c>
      <c r="Q284" s="394">
        <f t="shared" ca="1" si="52"/>
        <v>40</v>
      </c>
      <c r="T284">
        <v>9</v>
      </c>
      <c r="U284" s="469"/>
      <c r="V284">
        <v>93</v>
      </c>
      <c r="W284" s="470"/>
      <c r="X284" s="470"/>
      <c r="Y284" s="470"/>
      <c r="AA284" s="400"/>
    </row>
    <row r="285" spans="8:27" ht="14.4">
      <c r="P285" s="394">
        <f t="shared" ca="1" si="51"/>
        <v>260</v>
      </c>
      <c r="Q285" s="394">
        <f t="shared" ca="1" si="52"/>
        <v>40</v>
      </c>
      <c r="T285">
        <v>10</v>
      </c>
      <c r="U285"/>
      <c r="V285">
        <v>93</v>
      </c>
      <c r="W285"/>
      <c r="X285"/>
      <c r="Y285"/>
      <c r="AA285" s="400"/>
    </row>
    <row r="286" spans="8:27" ht="14.4">
      <c r="P286" s="394">
        <f t="shared" ca="1" si="51"/>
        <v>270</v>
      </c>
      <c r="Q286" s="394">
        <f t="shared" ca="1" si="52"/>
        <v>40</v>
      </c>
      <c r="T286">
        <v>11</v>
      </c>
      <c r="U286"/>
      <c r="V286">
        <v>93</v>
      </c>
      <c r="W286"/>
      <c r="X286"/>
      <c r="Y286"/>
      <c r="AA286" s="400"/>
    </row>
    <row r="287" spans="8:27" ht="14.4">
      <c r="P287" s="394">
        <f t="shared" ca="1" si="51"/>
        <v>260</v>
      </c>
      <c r="Q287" s="394">
        <f t="shared" ca="1" si="52"/>
        <v>40</v>
      </c>
      <c r="T287">
        <v>12</v>
      </c>
      <c r="U287"/>
      <c r="V287">
        <v>93</v>
      </c>
      <c r="W287"/>
      <c r="X287"/>
      <c r="Y287"/>
      <c r="AA287" s="400"/>
    </row>
    <row r="288" spans="8:27" ht="14.4">
      <c r="P288" s="394">
        <f t="shared" ca="1" si="51"/>
        <v>260</v>
      </c>
      <c r="Q288" s="394">
        <f t="shared" ca="1" si="52"/>
        <v>40</v>
      </c>
      <c r="T288">
        <v>13</v>
      </c>
      <c r="U288"/>
      <c r="V288">
        <v>93</v>
      </c>
      <c r="W288"/>
      <c r="X288"/>
      <c r="Y288"/>
      <c r="AA288" s="400"/>
    </row>
    <row r="289" spans="16:27" ht="14.4">
      <c r="P289" s="394">
        <f t="shared" ca="1" si="51"/>
        <v>270</v>
      </c>
      <c r="Q289" s="394">
        <f t="shared" ca="1" si="52"/>
        <v>40</v>
      </c>
      <c r="T289">
        <v>14</v>
      </c>
      <c r="U289"/>
      <c r="V289">
        <v>93</v>
      </c>
      <c r="W289"/>
      <c r="X289"/>
      <c r="Y289"/>
      <c r="AA289" s="400"/>
    </row>
    <row r="290" spans="16:27" ht="14.4">
      <c r="P290" s="394">
        <f t="shared" ca="1" si="51"/>
        <v>260</v>
      </c>
      <c r="Q290" s="394">
        <f t="shared" ca="1" si="52"/>
        <v>40</v>
      </c>
      <c r="T290">
        <v>15</v>
      </c>
      <c r="U290"/>
      <c r="V290">
        <v>93</v>
      </c>
      <c r="W290"/>
      <c r="X290"/>
      <c r="Y290"/>
      <c r="AA290" s="400"/>
    </row>
    <row r="291" spans="16:27" ht="14.4">
      <c r="P291" s="394">
        <f t="shared" ca="1" si="51"/>
        <v>250</v>
      </c>
      <c r="Q291" s="394">
        <f t="shared" ca="1" si="52"/>
        <v>30</v>
      </c>
      <c r="T291">
        <v>16</v>
      </c>
      <c r="U291"/>
      <c r="V291">
        <v>93</v>
      </c>
      <c r="W291"/>
      <c r="X291"/>
      <c r="Y291"/>
      <c r="AA291" s="400"/>
    </row>
    <row r="292" spans="16:27" ht="14.4">
      <c r="P292" s="394">
        <f t="shared" ca="1" si="51"/>
        <v>260</v>
      </c>
      <c r="Q292" s="394">
        <f t="shared" ca="1" si="52"/>
        <v>40</v>
      </c>
      <c r="T292">
        <v>17</v>
      </c>
      <c r="U292"/>
      <c r="V292">
        <v>93</v>
      </c>
      <c r="W292"/>
      <c r="X292"/>
      <c r="Y292"/>
      <c r="AA292" s="400"/>
    </row>
    <row r="293" spans="16:27">
      <c r="P293" s="394">
        <f t="shared" ca="1" si="51"/>
        <v>270</v>
      </c>
      <c r="Q293" s="394">
        <f t="shared" ca="1" si="52"/>
        <v>30</v>
      </c>
      <c r="T293" s="470"/>
      <c r="U293" s="469"/>
      <c r="V293" s="470"/>
      <c r="W293" s="470"/>
      <c r="X293" s="470"/>
      <c r="Y293" s="470"/>
      <c r="AA293" s="400"/>
    </row>
    <row r="294" spans="16:27">
      <c r="P294" s="394">
        <f t="shared" ca="1" si="51"/>
        <v>270</v>
      </c>
      <c r="Q294" s="394">
        <f t="shared" ca="1" si="52"/>
        <v>40</v>
      </c>
      <c r="T294" s="470"/>
      <c r="U294" s="469"/>
      <c r="V294" s="470"/>
      <c r="W294" s="470"/>
      <c r="X294" s="470"/>
      <c r="Y294" s="470"/>
      <c r="AA294" s="400"/>
    </row>
    <row r="295" spans="16:27">
      <c r="P295" s="394">
        <f t="shared" ca="1" si="51"/>
        <v>270</v>
      </c>
      <c r="Q295" s="394">
        <f t="shared" ca="1" si="52"/>
        <v>40</v>
      </c>
      <c r="T295" s="470"/>
      <c r="U295" s="469"/>
      <c r="V295" s="470"/>
      <c r="W295" s="470"/>
      <c r="X295" s="470"/>
      <c r="Y295" s="470"/>
      <c r="AA295" s="400"/>
    </row>
    <row r="296" spans="16:27">
      <c r="P296" s="394">
        <f t="shared" ca="1" si="51"/>
        <v>250</v>
      </c>
      <c r="Q296" s="394">
        <f t="shared" ca="1" si="52"/>
        <v>40</v>
      </c>
      <c r="T296" s="470"/>
      <c r="U296" s="469"/>
      <c r="V296" s="470"/>
      <c r="W296" s="470"/>
      <c r="X296" s="470"/>
      <c r="Y296" s="470"/>
      <c r="AA296" s="400"/>
    </row>
    <row r="297" spans="16:27">
      <c r="P297" s="394">
        <f t="shared" ca="1" si="51"/>
        <v>260</v>
      </c>
      <c r="Q297" s="394">
        <f t="shared" ca="1" si="52"/>
        <v>40</v>
      </c>
      <c r="T297" s="470"/>
      <c r="U297" s="469"/>
      <c r="V297" s="470"/>
      <c r="W297" s="470"/>
      <c r="X297" s="470"/>
      <c r="Y297" s="470"/>
      <c r="AA297" s="400"/>
    </row>
    <row r="298" spans="16:27">
      <c r="P298" s="394">
        <f t="shared" ca="1" si="51"/>
        <v>250</v>
      </c>
      <c r="Q298" s="394">
        <f t="shared" ca="1" si="52"/>
        <v>40</v>
      </c>
      <c r="T298" s="470"/>
      <c r="U298" s="469"/>
      <c r="V298" s="470"/>
      <c r="W298" s="470"/>
      <c r="X298" s="470"/>
      <c r="Y298" s="470"/>
      <c r="AA298" s="400"/>
    </row>
    <row r="299" spans="16:27">
      <c r="P299" s="394">
        <f t="shared" ca="1" si="51"/>
        <v>260</v>
      </c>
      <c r="Q299" s="394">
        <f t="shared" ca="1" si="52"/>
        <v>40</v>
      </c>
      <c r="T299" s="470"/>
      <c r="U299" s="469"/>
      <c r="V299" s="470"/>
      <c r="W299" s="470"/>
      <c r="X299" s="470"/>
      <c r="Y299" s="470"/>
      <c r="AA299" s="400"/>
    </row>
    <row r="300" spans="16:27">
      <c r="P300" s="394">
        <f t="shared" ca="1" si="51"/>
        <v>260</v>
      </c>
      <c r="Q300" s="394">
        <f t="shared" ca="1" si="52"/>
        <v>30</v>
      </c>
      <c r="T300" s="470"/>
      <c r="U300" s="469"/>
      <c r="V300" s="470"/>
      <c r="W300" s="470"/>
      <c r="X300" s="470"/>
      <c r="Y300" s="470"/>
      <c r="AA300" s="400"/>
    </row>
    <row r="301" spans="16:27">
      <c r="P301" s="394">
        <f t="shared" ca="1" si="51"/>
        <v>250</v>
      </c>
      <c r="Q301" s="394">
        <f t="shared" ca="1" si="52"/>
        <v>40</v>
      </c>
      <c r="T301" s="470"/>
      <c r="U301" s="469"/>
      <c r="V301" s="470"/>
      <c r="W301" s="470"/>
      <c r="X301" s="470"/>
      <c r="Y301" s="470"/>
      <c r="AA301" s="400"/>
    </row>
    <row r="302" spans="16:27">
      <c r="P302" s="394">
        <f t="shared" ca="1" si="51"/>
        <v>260</v>
      </c>
      <c r="Q302" s="394">
        <f t="shared" ca="1" si="52"/>
        <v>40</v>
      </c>
      <c r="T302" s="470"/>
      <c r="U302" s="469"/>
      <c r="V302" s="470"/>
      <c r="W302" s="470"/>
      <c r="X302" s="470"/>
      <c r="Y302" s="470"/>
      <c r="AA302" s="400"/>
    </row>
    <row r="303" spans="16:27">
      <c r="P303" s="394">
        <f t="shared" ca="1" si="51"/>
        <v>260</v>
      </c>
      <c r="Q303" s="394">
        <f t="shared" ca="1" si="52"/>
        <v>40</v>
      </c>
      <c r="T303" s="470"/>
      <c r="U303" s="469"/>
      <c r="V303" s="470"/>
      <c r="W303" s="470"/>
      <c r="X303" s="470"/>
      <c r="Y303" s="470"/>
      <c r="AA303" s="400"/>
    </row>
    <row r="304" spans="16:27">
      <c r="P304" s="394">
        <f t="shared" ca="1" si="51"/>
        <v>270</v>
      </c>
      <c r="Q304" s="394">
        <f t="shared" ca="1" si="52"/>
        <v>40</v>
      </c>
      <c r="T304" s="470"/>
      <c r="U304" s="469"/>
      <c r="V304" s="470"/>
      <c r="W304" s="470"/>
      <c r="X304" s="470"/>
      <c r="Y304" s="470"/>
      <c r="AA304" s="400"/>
    </row>
    <row r="305" spans="16:27">
      <c r="P305" s="394">
        <f t="shared" ca="1" si="51"/>
        <v>270</v>
      </c>
      <c r="Q305" s="394">
        <f t="shared" ca="1" si="52"/>
        <v>30</v>
      </c>
      <c r="T305" s="470"/>
      <c r="U305" s="469"/>
      <c r="V305" s="470"/>
      <c r="W305" s="470"/>
      <c r="X305" s="470"/>
      <c r="Y305" s="470"/>
      <c r="AA305" s="400"/>
    </row>
    <row r="306" spans="16:27">
      <c r="P306" s="394">
        <f t="shared" ca="1" si="51"/>
        <v>260</v>
      </c>
      <c r="Q306" s="394">
        <f t="shared" ca="1" si="52"/>
        <v>30</v>
      </c>
      <c r="T306" s="470"/>
      <c r="U306" s="469"/>
      <c r="V306" s="470"/>
      <c r="W306" s="470"/>
      <c r="X306" s="470"/>
      <c r="Y306" s="470"/>
      <c r="AA306" s="400"/>
    </row>
    <row r="307" spans="16:27">
      <c r="P307" s="394">
        <f t="shared" ca="1" si="51"/>
        <v>260</v>
      </c>
      <c r="Q307" s="394">
        <f t="shared" ca="1" si="52"/>
        <v>40</v>
      </c>
      <c r="T307" s="470"/>
      <c r="U307" s="469"/>
      <c r="V307" s="470"/>
      <c r="W307" s="470"/>
      <c r="X307" s="470"/>
      <c r="Y307" s="470"/>
      <c r="AA307" s="400"/>
    </row>
    <row r="308" spans="16:27">
      <c r="P308" s="394">
        <f t="shared" ca="1" si="51"/>
        <v>270</v>
      </c>
      <c r="Q308" s="394">
        <f t="shared" ca="1" si="52"/>
        <v>40</v>
      </c>
      <c r="T308" s="470"/>
      <c r="U308" s="469"/>
      <c r="V308" s="470"/>
      <c r="W308" s="470"/>
      <c r="X308" s="470"/>
      <c r="Y308" s="470"/>
      <c r="AA308" s="400"/>
    </row>
    <row r="309" spans="16:27">
      <c r="P309" s="394">
        <f t="shared" ca="1" si="51"/>
        <v>270</v>
      </c>
      <c r="Q309" s="394">
        <f t="shared" ca="1" si="52"/>
        <v>40</v>
      </c>
      <c r="T309" s="470"/>
      <c r="U309" s="469"/>
      <c r="V309" s="470"/>
      <c r="W309" s="470"/>
      <c r="X309" s="470"/>
      <c r="Y309" s="470"/>
      <c r="AA309" s="400"/>
    </row>
    <row r="310" spans="16:27">
      <c r="P310" s="394">
        <f t="shared" ca="1" si="51"/>
        <v>250</v>
      </c>
      <c r="Q310" s="394">
        <f t="shared" ca="1" si="52"/>
        <v>30</v>
      </c>
      <c r="T310" s="470"/>
      <c r="U310" s="469"/>
      <c r="V310" s="470"/>
      <c r="W310" s="470"/>
      <c r="X310" s="470"/>
      <c r="Y310" s="470"/>
      <c r="AA310" s="400"/>
    </row>
    <row r="311" spans="16:27">
      <c r="P311" s="394">
        <f t="shared" ca="1" si="51"/>
        <v>250</v>
      </c>
      <c r="Q311" s="394">
        <f t="shared" ca="1" si="52"/>
        <v>30</v>
      </c>
      <c r="T311" s="470"/>
      <c r="U311" s="469"/>
      <c r="V311" s="470"/>
      <c r="W311" s="470"/>
      <c r="X311" s="470"/>
      <c r="Y311" s="470"/>
      <c r="AA311" s="400"/>
    </row>
    <row r="312" spans="16:27">
      <c r="P312" s="394">
        <f t="shared" ca="1" si="51"/>
        <v>260</v>
      </c>
      <c r="Q312" s="394">
        <f t="shared" ca="1" si="52"/>
        <v>30</v>
      </c>
      <c r="T312" s="470"/>
      <c r="U312" s="469"/>
      <c r="V312" s="470"/>
      <c r="W312" s="470"/>
      <c r="X312" s="470"/>
      <c r="Y312" s="470"/>
      <c r="AA312" s="400"/>
    </row>
    <row r="313" spans="16:27">
      <c r="P313" s="394">
        <f t="shared" ca="1" si="51"/>
        <v>250</v>
      </c>
      <c r="Q313" s="394">
        <f t="shared" ca="1" si="52"/>
        <v>30</v>
      </c>
      <c r="T313" s="470"/>
      <c r="U313" s="469"/>
      <c r="V313" s="470"/>
      <c r="W313" s="470"/>
      <c r="X313" s="470"/>
      <c r="Y313" s="470"/>
      <c r="AA313" s="400"/>
    </row>
    <row r="314" spans="16:27">
      <c r="P314" s="394">
        <f t="shared" ca="1" si="51"/>
        <v>260</v>
      </c>
      <c r="Q314" s="394">
        <f t="shared" ca="1" si="52"/>
        <v>40</v>
      </c>
      <c r="T314" s="470"/>
      <c r="U314" s="469"/>
      <c r="V314" s="470"/>
      <c r="W314" s="470"/>
      <c r="X314" s="470"/>
      <c r="Y314" s="470"/>
      <c r="AA314" s="400"/>
    </row>
    <row r="315" spans="16:27">
      <c r="P315" s="394">
        <f t="shared" ca="1" si="51"/>
        <v>250</v>
      </c>
      <c r="Q315" s="394">
        <f t="shared" ca="1" si="52"/>
        <v>30</v>
      </c>
      <c r="T315" s="503">
        <v>20</v>
      </c>
      <c r="U315" s="469"/>
      <c r="V315" s="470"/>
      <c r="W315" s="470"/>
      <c r="X315" s="470"/>
      <c r="Y315" s="470"/>
      <c r="AA315" s="400"/>
    </row>
    <row r="316" spans="16:27">
      <c r="P316" s="394">
        <f t="shared" ca="1" si="51"/>
        <v>260</v>
      </c>
      <c r="Q316" s="394">
        <f t="shared" ca="1" si="52"/>
        <v>40</v>
      </c>
      <c r="T316" s="470"/>
      <c r="U316" s="469"/>
      <c r="V316" s="470"/>
      <c r="W316" s="470"/>
      <c r="X316" s="470"/>
      <c r="Y316" s="470"/>
      <c r="AA316" s="400"/>
    </row>
    <row r="317" spans="16:27">
      <c r="P317" s="394">
        <f t="shared" ca="1" si="51"/>
        <v>260</v>
      </c>
      <c r="Q317" s="394">
        <f t="shared" ca="1" si="52"/>
        <v>30</v>
      </c>
      <c r="T317" s="470"/>
      <c r="U317" s="469"/>
      <c r="V317" s="470"/>
      <c r="W317" s="470"/>
      <c r="X317" s="470"/>
      <c r="Y317" s="470"/>
      <c r="AA317" s="400"/>
    </row>
    <row r="318" spans="16:27">
      <c r="P318" s="394">
        <f t="shared" ca="1" si="51"/>
        <v>260</v>
      </c>
      <c r="Q318" s="394">
        <f t="shared" ca="1" si="52"/>
        <v>30</v>
      </c>
      <c r="T318" s="470"/>
      <c r="U318" s="469"/>
      <c r="V318" s="470"/>
      <c r="W318" s="470"/>
      <c r="X318" s="470"/>
      <c r="Y318" s="470"/>
      <c r="AA318" s="400"/>
    </row>
    <row r="319" spans="16:27">
      <c r="P319" s="394">
        <f t="shared" ca="1" si="51"/>
        <v>260</v>
      </c>
      <c r="Q319" s="394">
        <f t="shared" ca="1" si="52"/>
        <v>40</v>
      </c>
      <c r="T319" s="470"/>
      <c r="U319" s="469"/>
      <c r="V319" s="470"/>
      <c r="W319" s="470"/>
      <c r="X319" s="470"/>
      <c r="Y319" s="470"/>
      <c r="AA319" s="400"/>
    </row>
    <row r="320" spans="16:27">
      <c r="P320" s="394">
        <f t="shared" ca="1" si="51"/>
        <v>270</v>
      </c>
      <c r="Q320" s="394">
        <f t="shared" ca="1" si="52"/>
        <v>30</v>
      </c>
      <c r="T320" s="470"/>
      <c r="U320" s="469"/>
      <c r="V320" s="470"/>
      <c r="W320" s="470"/>
      <c r="X320" s="470"/>
      <c r="Y320" s="470"/>
      <c r="AA320" s="400"/>
    </row>
    <row r="321" spans="16:27">
      <c r="P321" s="394">
        <f t="shared" ca="1" si="51"/>
        <v>260</v>
      </c>
      <c r="Q321" s="394">
        <f t="shared" ca="1" si="52"/>
        <v>40</v>
      </c>
      <c r="T321" s="470"/>
      <c r="U321" s="469"/>
      <c r="V321" s="470"/>
      <c r="W321" s="470"/>
      <c r="X321" s="470"/>
      <c r="Y321" s="470"/>
      <c r="AA321" s="400"/>
    </row>
    <row r="322" spans="16:27">
      <c r="P322" s="394">
        <f t="shared" ca="1" si="51"/>
        <v>260</v>
      </c>
      <c r="Q322" s="394">
        <f t="shared" ca="1" si="52"/>
        <v>40</v>
      </c>
      <c r="T322" s="470"/>
      <c r="U322" s="469"/>
      <c r="V322" s="470"/>
      <c r="W322" s="470"/>
      <c r="X322" s="470"/>
      <c r="Y322" s="470"/>
      <c r="AA322" s="400"/>
    </row>
    <row r="323" spans="16:27">
      <c r="P323" s="394">
        <f t="shared" ca="1" si="51"/>
        <v>270</v>
      </c>
      <c r="Q323" s="394">
        <f t="shared" ca="1" si="52"/>
        <v>30</v>
      </c>
      <c r="T323" s="470"/>
      <c r="U323" s="469"/>
      <c r="V323" s="470"/>
      <c r="W323" s="470"/>
      <c r="X323" s="470"/>
      <c r="Y323" s="470"/>
      <c r="AA323" s="400"/>
    </row>
    <row r="324" spans="16:27">
      <c r="P324" s="394">
        <f t="shared" ref="P324:P387" ca="1" si="53">ROUND((RAND()*(270-250)+250),-1)</f>
        <v>270</v>
      </c>
      <c r="Q324" s="394">
        <f t="shared" ref="Q324:Q387" ca="1" si="54">ROUND((RAND()*(45-30)+30),-1)</f>
        <v>30</v>
      </c>
      <c r="T324" s="470"/>
      <c r="U324" s="469"/>
      <c r="V324" s="470"/>
      <c r="W324" s="470"/>
      <c r="X324" s="470"/>
      <c r="Y324" s="470"/>
      <c r="AA324" s="400"/>
    </row>
    <row r="325" spans="16:27">
      <c r="P325" s="394">
        <f t="shared" ca="1" si="53"/>
        <v>260</v>
      </c>
      <c r="Q325" s="394">
        <f t="shared" ca="1" si="54"/>
        <v>40</v>
      </c>
      <c r="T325" s="470"/>
      <c r="U325" s="469"/>
      <c r="V325" s="470"/>
      <c r="W325" s="470"/>
      <c r="X325" s="470"/>
      <c r="Y325" s="470"/>
      <c r="AA325" s="400"/>
    </row>
    <row r="326" spans="16:27">
      <c r="P326" s="394">
        <f t="shared" ca="1" si="53"/>
        <v>270</v>
      </c>
      <c r="Q326" s="394">
        <f t="shared" ca="1" si="54"/>
        <v>30</v>
      </c>
      <c r="T326" s="470"/>
      <c r="U326" s="469"/>
      <c r="V326" s="470"/>
      <c r="W326" s="470"/>
      <c r="X326" s="470"/>
      <c r="Y326" s="470"/>
      <c r="AA326" s="400"/>
    </row>
    <row r="327" spans="16:27">
      <c r="P327" s="394">
        <f t="shared" ca="1" si="53"/>
        <v>250</v>
      </c>
      <c r="Q327" s="394">
        <f t="shared" ca="1" si="54"/>
        <v>40</v>
      </c>
      <c r="T327" s="470"/>
      <c r="U327" s="469"/>
      <c r="V327" s="470"/>
      <c r="W327" s="470"/>
      <c r="X327" s="470"/>
      <c r="Y327" s="470"/>
      <c r="AA327" s="400"/>
    </row>
    <row r="328" spans="16:27">
      <c r="P328" s="394">
        <f t="shared" ca="1" si="53"/>
        <v>270</v>
      </c>
      <c r="Q328" s="394">
        <f t="shared" ca="1" si="54"/>
        <v>40</v>
      </c>
      <c r="T328" s="470"/>
      <c r="U328" s="469"/>
      <c r="V328" s="470"/>
      <c r="W328" s="470"/>
      <c r="X328" s="470"/>
      <c r="Y328" s="470"/>
      <c r="AA328" s="400"/>
    </row>
    <row r="329" spans="16:27">
      <c r="P329" s="394">
        <f t="shared" ca="1" si="53"/>
        <v>270</v>
      </c>
      <c r="Q329" s="394">
        <f t="shared" ca="1" si="54"/>
        <v>30</v>
      </c>
      <c r="T329" s="470"/>
      <c r="U329" s="469"/>
      <c r="V329" s="470"/>
      <c r="W329" s="470"/>
      <c r="X329" s="470"/>
      <c r="Y329" s="470"/>
      <c r="AA329" s="400"/>
    </row>
    <row r="330" spans="16:27">
      <c r="P330" s="394">
        <f t="shared" ca="1" si="53"/>
        <v>250</v>
      </c>
      <c r="Q330" s="394">
        <f t="shared" ca="1" si="54"/>
        <v>40</v>
      </c>
      <c r="T330" s="470"/>
      <c r="U330" s="469"/>
      <c r="V330" s="470"/>
      <c r="W330" s="470"/>
      <c r="X330" s="470"/>
      <c r="Y330" s="470"/>
      <c r="AA330" s="400"/>
    </row>
    <row r="331" spans="16:27">
      <c r="P331" s="394">
        <f t="shared" ca="1" si="53"/>
        <v>260</v>
      </c>
      <c r="Q331" s="394">
        <f t="shared" ca="1" si="54"/>
        <v>30</v>
      </c>
      <c r="T331" s="470"/>
      <c r="U331" s="469"/>
      <c r="V331" s="470"/>
      <c r="W331" s="470"/>
      <c r="X331" s="470"/>
      <c r="Y331" s="470"/>
      <c r="AA331" s="400"/>
    </row>
    <row r="332" spans="16:27">
      <c r="P332" s="394">
        <f t="shared" ca="1" si="53"/>
        <v>260</v>
      </c>
      <c r="Q332" s="394">
        <f t="shared" ca="1" si="54"/>
        <v>40</v>
      </c>
      <c r="T332" s="470"/>
      <c r="U332" s="469"/>
      <c r="V332" s="470"/>
      <c r="W332" s="470"/>
      <c r="X332" s="470"/>
      <c r="Y332" s="470"/>
      <c r="AA332" s="400"/>
    </row>
    <row r="333" spans="16:27">
      <c r="P333" s="394">
        <f t="shared" ca="1" si="53"/>
        <v>260</v>
      </c>
      <c r="Q333" s="394">
        <f t="shared" ca="1" si="54"/>
        <v>40</v>
      </c>
      <c r="T333" s="470"/>
      <c r="U333" s="469"/>
      <c r="V333" s="470"/>
      <c r="W333" s="470"/>
      <c r="X333" s="470"/>
      <c r="Y333" s="470"/>
      <c r="AA333" s="400"/>
    </row>
    <row r="334" spans="16:27">
      <c r="P334" s="394">
        <f t="shared" ca="1" si="53"/>
        <v>260</v>
      </c>
      <c r="Q334" s="394">
        <f t="shared" ca="1" si="54"/>
        <v>30</v>
      </c>
      <c r="T334" s="470"/>
      <c r="U334" s="469"/>
      <c r="V334" s="470"/>
      <c r="W334" s="470"/>
      <c r="X334" s="470"/>
      <c r="Y334" s="470"/>
      <c r="AA334" s="400"/>
    </row>
    <row r="335" spans="16:27">
      <c r="P335" s="394">
        <f t="shared" ca="1" si="53"/>
        <v>270</v>
      </c>
      <c r="Q335" s="394">
        <f t="shared" ca="1" si="54"/>
        <v>40</v>
      </c>
      <c r="T335" s="470"/>
      <c r="U335" s="469"/>
      <c r="V335" s="470"/>
      <c r="W335" s="470"/>
      <c r="X335" s="470"/>
      <c r="Y335" s="470"/>
      <c r="AA335" s="400"/>
    </row>
    <row r="336" spans="16:27">
      <c r="P336" s="394">
        <f t="shared" ca="1" si="53"/>
        <v>260</v>
      </c>
      <c r="Q336" s="394">
        <f t="shared" ca="1" si="54"/>
        <v>30</v>
      </c>
      <c r="T336" s="470"/>
      <c r="U336" s="469"/>
      <c r="V336" s="470"/>
      <c r="W336" s="470"/>
      <c r="X336" s="470"/>
      <c r="Y336" s="470"/>
      <c r="AA336" s="400"/>
    </row>
    <row r="337" spans="16:27">
      <c r="P337" s="394">
        <f t="shared" ca="1" si="53"/>
        <v>270</v>
      </c>
      <c r="Q337" s="394">
        <f t="shared" ca="1" si="54"/>
        <v>40</v>
      </c>
      <c r="T337" s="470"/>
      <c r="U337" s="469"/>
      <c r="V337" s="470"/>
      <c r="W337" s="470"/>
      <c r="X337" s="470"/>
      <c r="Y337" s="470"/>
      <c r="AA337" s="400"/>
    </row>
    <row r="338" spans="16:27">
      <c r="P338" s="394">
        <f t="shared" ca="1" si="53"/>
        <v>250</v>
      </c>
      <c r="Q338" s="394">
        <f t="shared" ca="1" si="54"/>
        <v>30</v>
      </c>
      <c r="T338" s="470"/>
      <c r="U338" s="469"/>
      <c r="V338" s="470"/>
      <c r="W338" s="470"/>
      <c r="X338" s="470"/>
      <c r="Y338" s="470"/>
      <c r="AA338" s="400"/>
    </row>
    <row r="339" spans="16:27">
      <c r="P339" s="394">
        <f t="shared" ca="1" si="53"/>
        <v>260</v>
      </c>
      <c r="Q339" s="394">
        <f t="shared" ca="1" si="54"/>
        <v>30</v>
      </c>
      <c r="T339" s="470"/>
      <c r="U339" s="469"/>
      <c r="V339" s="470"/>
      <c r="W339" s="470"/>
      <c r="X339" s="470"/>
      <c r="Y339" s="470"/>
      <c r="AA339" s="400"/>
    </row>
    <row r="340" spans="16:27">
      <c r="P340" s="394">
        <f t="shared" ca="1" si="53"/>
        <v>270</v>
      </c>
      <c r="Q340" s="394">
        <f t="shared" ca="1" si="54"/>
        <v>40</v>
      </c>
      <c r="T340" s="470"/>
      <c r="U340" s="469"/>
      <c r="V340" s="470"/>
      <c r="W340" s="470"/>
      <c r="X340" s="470"/>
      <c r="Y340" s="470"/>
      <c r="AA340" s="400"/>
    </row>
    <row r="341" spans="16:27">
      <c r="P341" s="394">
        <f t="shared" ca="1" si="53"/>
        <v>270</v>
      </c>
      <c r="Q341" s="394">
        <f t="shared" ca="1" si="54"/>
        <v>30</v>
      </c>
      <c r="T341" s="470"/>
      <c r="U341" s="469"/>
      <c r="V341" s="470"/>
      <c r="W341" s="470"/>
      <c r="X341" s="470"/>
      <c r="Y341" s="470"/>
      <c r="AA341" s="400"/>
    </row>
    <row r="342" spans="16:27">
      <c r="P342" s="394">
        <f t="shared" ca="1" si="53"/>
        <v>260</v>
      </c>
      <c r="Q342" s="394">
        <f t="shared" ca="1" si="54"/>
        <v>40</v>
      </c>
      <c r="T342" s="470"/>
      <c r="U342" s="469"/>
      <c r="V342" s="470"/>
      <c r="W342" s="470"/>
      <c r="X342" s="470"/>
      <c r="Y342" s="470"/>
      <c r="AA342" s="400"/>
    </row>
    <row r="343" spans="16:27">
      <c r="P343" s="394">
        <f t="shared" ca="1" si="53"/>
        <v>260</v>
      </c>
      <c r="Q343" s="394">
        <f t="shared" ca="1" si="54"/>
        <v>40</v>
      </c>
      <c r="T343" s="470"/>
      <c r="U343" s="469"/>
      <c r="V343" s="470"/>
      <c r="W343" s="470"/>
      <c r="X343" s="470"/>
      <c r="Y343" s="470"/>
      <c r="AA343" s="400"/>
    </row>
    <row r="344" spans="16:27">
      <c r="P344" s="394">
        <f t="shared" ca="1" si="53"/>
        <v>260</v>
      </c>
      <c r="Q344" s="394">
        <f t="shared" ca="1" si="54"/>
        <v>40</v>
      </c>
      <c r="T344" s="470"/>
      <c r="U344" s="469"/>
      <c r="V344" s="470"/>
      <c r="W344" s="470"/>
      <c r="X344" s="470"/>
      <c r="Y344" s="470"/>
      <c r="AA344" s="400"/>
    </row>
    <row r="345" spans="16:27">
      <c r="P345" s="394">
        <f t="shared" ca="1" si="53"/>
        <v>260</v>
      </c>
      <c r="Q345" s="394">
        <f t="shared" ca="1" si="54"/>
        <v>40</v>
      </c>
      <c r="T345" s="470"/>
      <c r="U345" s="469"/>
      <c r="V345" s="470"/>
      <c r="W345" s="470"/>
      <c r="X345" s="470"/>
      <c r="Y345" s="470"/>
      <c r="AA345" s="400"/>
    </row>
    <row r="346" spans="16:27">
      <c r="P346" s="394">
        <f t="shared" ca="1" si="53"/>
        <v>260</v>
      </c>
      <c r="Q346" s="394">
        <f t="shared" ca="1" si="54"/>
        <v>40</v>
      </c>
      <c r="T346" s="470"/>
      <c r="U346" s="469"/>
      <c r="V346" s="470"/>
      <c r="W346" s="470"/>
      <c r="X346" s="470"/>
      <c r="Y346" s="470"/>
      <c r="AA346" s="400"/>
    </row>
    <row r="347" spans="16:27">
      <c r="P347" s="394">
        <f t="shared" ca="1" si="53"/>
        <v>250</v>
      </c>
      <c r="Q347" s="394">
        <f t="shared" ca="1" si="54"/>
        <v>30</v>
      </c>
      <c r="T347" s="470"/>
      <c r="U347" s="469"/>
      <c r="V347" s="470"/>
      <c r="W347" s="470"/>
      <c r="X347" s="470"/>
      <c r="Y347" s="470"/>
      <c r="AA347" s="400"/>
    </row>
    <row r="348" spans="16:27">
      <c r="P348" s="394">
        <f t="shared" ca="1" si="53"/>
        <v>260</v>
      </c>
      <c r="Q348" s="394">
        <f t="shared" ca="1" si="54"/>
        <v>40</v>
      </c>
      <c r="T348" s="470"/>
      <c r="U348" s="469"/>
      <c r="V348" s="470"/>
      <c r="W348" s="470"/>
      <c r="X348" s="470"/>
      <c r="Y348" s="470"/>
      <c r="AA348" s="400"/>
    </row>
    <row r="349" spans="16:27">
      <c r="P349" s="394">
        <f t="shared" ca="1" si="53"/>
        <v>250</v>
      </c>
      <c r="Q349" s="394">
        <f t="shared" ca="1" si="54"/>
        <v>30</v>
      </c>
      <c r="T349" s="470"/>
      <c r="U349" s="469"/>
      <c r="V349" s="470"/>
      <c r="W349" s="470"/>
      <c r="X349" s="470"/>
      <c r="Y349" s="470"/>
      <c r="AA349" s="400"/>
    </row>
    <row r="350" spans="16:27">
      <c r="P350" s="394">
        <f t="shared" ca="1" si="53"/>
        <v>270</v>
      </c>
      <c r="Q350" s="394">
        <f t="shared" ca="1" si="54"/>
        <v>30</v>
      </c>
      <c r="T350" s="470"/>
      <c r="U350" s="469"/>
      <c r="V350" s="470"/>
      <c r="W350" s="470"/>
      <c r="X350" s="470"/>
      <c r="Y350" s="470"/>
      <c r="AA350" s="400"/>
    </row>
    <row r="351" spans="16:27">
      <c r="P351" s="394">
        <f t="shared" ca="1" si="53"/>
        <v>260</v>
      </c>
      <c r="Q351" s="394">
        <f t="shared" ca="1" si="54"/>
        <v>30</v>
      </c>
      <c r="T351" s="470"/>
      <c r="U351" s="469"/>
      <c r="V351" s="470"/>
      <c r="W351" s="470"/>
      <c r="X351" s="470"/>
      <c r="Y351" s="470"/>
      <c r="AA351" s="400"/>
    </row>
    <row r="352" spans="16:27">
      <c r="P352" s="394">
        <f t="shared" ca="1" si="53"/>
        <v>250</v>
      </c>
      <c r="Q352" s="394">
        <f t="shared" ca="1" si="54"/>
        <v>40</v>
      </c>
      <c r="T352" s="470"/>
      <c r="U352" s="469"/>
      <c r="V352" s="470"/>
      <c r="W352" s="470"/>
      <c r="X352" s="470"/>
      <c r="Y352" s="470"/>
      <c r="AA352" s="400"/>
    </row>
    <row r="353" spans="16:27">
      <c r="P353" s="394">
        <f t="shared" ca="1" si="53"/>
        <v>250</v>
      </c>
      <c r="Q353" s="394">
        <f t="shared" ca="1" si="54"/>
        <v>40</v>
      </c>
      <c r="T353" s="470"/>
      <c r="U353" s="469"/>
      <c r="V353" s="470"/>
      <c r="W353" s="470"/>
      <c r="X353" s="470"/>
      <c r="Y353" s="470"/>
      <c r="AA353" s="400"/>
    </row>
    <row r="354" spans="16:27">
      <c r="P354" s="394">
        <f t="shared" ca="1" si="53"/>
        <v>250</v>
      </c>
      <c r="Q354" s="394">
        <f t="shared" ca="1" si="54"/>
        <v>40</v>
      </c>
      <c r="T354" s="470"/>
      <c r="U354" s="469"/>
      <c r="V354" s="470"/>
      <c r="W354" s="470"/>
      <c r="X354" s="470"/>
      <c r="Y354" s="470"/>
      <c r="AA354" s="400"/>
    </row>
    <row r="355" spans="16:27">
      <c r="P355" s="394">
        <f t="shared" ca="1" si="53"/>
        <v>250</v>
      </c>
      <c r="Q355" s="394">
        <f t="shared" ca="1" si="54"/>
        <v>30</v>
      </c>
      <c r="T355" s="470"/>
      <c r="U355" s="469"/>
      <c r="V355" s="470"/>
      <c r="W355" s="470"/>
      <c r="X355" s="470"/>
      <c r="Y355" s="470"/>
      <c r="AA355" s="400"/>
    </row>
    <row r="356" spans="16:27">
      <c r="P356" s="394">
        <f t="shared" ca="1" si="53"/>
        <v>260</v>
      </c>
      <c r="Q356" s="394">
        <f t="shared" ca="1" si="54"/>
        <v>30</v>
      </c>
      <c r="T356" s="470"/>
      <c r="U356" s="469"/>
      <c r="V356" s="470"/>
      <c r="W356" s="470"/>
      <c r="X356" s="470"/>
      <c r="Y356" s="470"/>
      <c r="AA356" s="400"/>
    </row>
    <row r="357" spans="16:27">
      <c r="P357" s="394">
        <f t="shared" ca="1" si="53"/>
        <v>250</v>
      </c>
      <c r="Q357" s="394">
        <f t="shared" ca="1" si="54"/>
        <v>40</v>
      </c>
      <c r="T357" s="470"/>
      <c r="U357" s="469"/>
      <c r="V357" s="470"/>
      <c r="W357" s="470"/>
      <c r="X357" s="470"/>
      <c r="Y357" s="470"/>
      <c r="AA357" s="400"/>
    </row>
    <row r="358" spans="16:27">
      <c r="P358" s="394">
        <f t="shared" ca="1" si="53"/>
        <v>250</v>
      </c>
      <c r="Q358" s="394">
        <f t="shared" ca="1" si="54"/>
        <v>40</v>
      </c>
      <c r="T358" s="470"/>
      <c r="U358" s="469"/>
      <c r="V358" s="470"/>
      <c r="W358" s="470"/>
      <c r="X358" s="470"/>
      <c r="Y358" s="470"/>
      <c r="AA358" s="400"/>
    </row>
    <row r="359" spans="16:27">
      <c r="P359" s="394">
        <f t="shared" ca="1" si="53"/>
        <v>260</v>
      </c>
      <c r="Q359" s="394">
        <f t="shared" ca="1" si="54"/>
        <v>30</v>
      </c>
      <c r="T359" s="470"/>
      <c r="U359" s="469"/>
      <c r="V359" s="470"/>
      <c r="W359" s="470"/>
      <c r="X359" s="470"/>
      <c r="Y359" s="470"/>
      <c r="AA359" s="400"/>
    </row>
    <row r="360" spans="16:27">
      <c r="P360" s="394">
        <f t="shared" ca="1" si="53"/>
        <v>270</v>
      </c>
      <c r="Q360" s="394">
        <f t="shared" ca="1" si="54"/>
        <v>40</v>
      </c>
      <c r="V360" s="470"/>
      <c r="W360" s="470"/>
      <c r="X360" s="470"/>
      <c r="Y360" s="470"/>
      <c r="AA360" s="400"/>
    </row>
    <row r="361" spans="16:27">
      <c r="P361" s="394">
        <f t="shared" ca="1" si="53"/>
        <v>270</v>
      </c>
      <c r="Q361" s="394">
        <f t="shared" ca="1" si="54"/>
        <v>30</v>
      </c>
      <c r="V361" s="470"/>
      <c r="W361" s="470"/>
      <c r="X361" s="470"/>
      <c r="Y361" s="470"/>
      <c r="AA361" s="400"/>
    </row>
    <row r="362" spans="16:27">
      <c r="P362" s="394">
        <f t="shared" ca="1" si="53"/>
        <v>260</v>
      </c>
      <c r="Q362" s="394">
        <f t="shared" ca="1" si="54"/>
        <v>30</v>
      </c>
      <c r="V362" s="470"/>
      <c r="W362" s="470"/>
      <c r="X362" s="470"/>
      <c r="Y362" s="470"/>
      <c r="AA362" s="400"/>
    </row>
    <row r="363" spans="16:27">
      <c r="P363" s="394">
        <f t="shared" ca="1" si="53"/>
        <v>260</v>
      </c>
      <c r="Q363" s="394">
        <f t="shared" ca="1" si="54"/>
        <v>30</v>
      </c>
      <c r="V363" s="470"/>
      <c r="W363" s="470"/>
      <c r="X363" s="470"/>
      <c r="Y363" s="470"/>
      <c r="AA363" s="400"/>
    </row>
    <row r="364" spans="16:27">
      <c r="P364" s="394">
        <f t="shared" ca="1" si="53"/>
        <v>260</v>
      </c>
      <c r="Q364" s="394">
        <f t="shared" ca="1" si="54"/>
        <v>40</v>
      </c>
      <c r="V364" s="470"/>
      <c r="W364" s="470"/>
      <c r="X364" s="470"/>
      <c r="Y364" s="470"/>
      <c r="AA364" s="400"/>
    </row>
    <row r="365" spans="16:27">
      <c r="P365" s="394">
        <f t="shared" ca="1" si="53"/>
        <v>260</v>
      </c>
      <c r="Q365" s="394">
        <f t="shared" ca="1" si="54"/>
        <v>40</v>
      </c>
      <c r="V365" s="470"/>
      <c r="W365" s="470"/>
      <c r="X365" s="470"/>
      <c r="Y365" s="470"/>
      <c r="AA365" s="400"/>
    </row>
    <row r="366" spans="16:27">
      <c r="P366" s="394">
        <f t="shared" ca="1" si="53"/>
        <v>270</v>
      </c>
      <c r="Q366" s="394">
        <f t="shared" ca="1" si="54"/>
        <v>40</v>
      </c>
      <c r="V366" s="470"/>
      <c r="W366" s="470"/>
      <c r="X366" s="470"/>
      <c r="Y366" s="470"/>
      <c r="AA366" s="400"/>
    </row>
    <row r="367" spans="16:27">
      <c r="P367" s="394">
        <f t="shared" ca="1" si="53"/>
        <v>270</v>
      </c>
      <c r="Q367" s="394">
        <f t="shared" ca="1" si="54"/>
        <v>40</v>
      </c>
      <c r="V367" s="470"/>
      <c r="W367" s="470"/>
      <c r="X367" s="470"/>
      <c r="Y367" s="470"/>
      <c r="AA367" s="400"/>
    </row>
    <row r="368" spans="16:27">
      <c r="P368" s="394">
        <f t="shared" ca="1" si="53"/>
        <v>260</v>
      </c>
      <c r="Q368" s="394">
        <f t="shared" ca="1" si="54"/>
        <v>40</v>
      </c>
      <c r="V368" s="470"/>
      <c r="W368" s="470"/>
      <c r="X368" s="470"/>
      <c r="Y368" s="470"/>
      <c r="AA368" s="400"/>
    </row>
    <row r="369" spans="16:27">
      <c r="P369" s="394">
        <f t="shared" ca="1" si="53"/>
        <v>260</v>
      </c>
      <c r="Q369" s="394">
        <f t="shared" ca="1" si="54"/>
        <v>30</v>
      </c>
      <c r="V369" s="470"/>
      <c r="W369" s="470"/>
      <c r="X369" s="470"/>
      <c r="Y369" s="470"/>
      <c r="AA369" s="400"/>
    </row>
    <row r="370" spans="16:27">
      <c r="P370" s="394">
        <f t="shared" ca="1" si="53"/>
        <v>260</v>
      </c>
      <c r="Q370" s="394">
        <f t="shared" ca="1" si="54"/>
        <v>40</v>
      </c>
      <c r="V370" s="470"/>
      <c r="W370" s="470"/>
      <c r="X370" s="470"/>
      <c r="Y370" s="470"/>
      <c r="AA370" s="400"/>
    </row>
    <row r="371" spans="16:27">
      <c r="P371" s="394">
        <f t="shared" ca="1" si="53"/>
        <v>250</v>
      </c>
      <c r="Q371" s="394">
        <f t="shared" ca="1" si="54"/>
        <v>40</v>
      </c>
      <c r="V371" s="470"/>
      <c r="W371" s="470"/>
      <c r="X371" s="470"/>
      <c r="Y371" s="470"/>
      <c r="AA371" s="400"/>
    </row>
    <row r="372" spans="16:27">
      <c r="P372" s="394">
        <f t="shared" ca="1" si="53"/>
        <v>260</v>
      </c>
      <c r="Q372" s="394">
        <f t="shared" ca="1" si="54"/>
        <v>40</v>
      </c>
      <c r="V372" s="470"/>
      <c r="W372" s="470"/>
      <c r="X372" s="470"/>
      <c r="Y372" s="470"/>
      <c r="AA372" s="400"/>
    </row>
    <row r="373" spans="16:27">
      <c r="P373" s="394">
        <f t="shared" ca="1" si="53"/>
        <v>250</v>
      </c>
      <c r="Q373" s="394">
        <f t="shared" ca="1" si="54"/>
        <v>40</v>
      </c>
      <c r="V373" s="470"/>
      <c r="W373" s="470"/>
      <c r="X373" s="470"/>
      <c r="Y373" s="470"/>
      <c r="AA373" s="400"/>
    </row>
    <row r="374" spans="16:27">
      <c r="P374" s="394">
        <f t="shared" ca="1" si="53"/>
        <v>250</v>
      </c>
      <c r="Q374" s="394">
        <f t="shared" ca="1" si="54"/>
        <v>40</v>
      </c>
      <c r="V374" s="470"/>
      <c r="W374" s="470"/>
      <c r="X374" s="470"/>
      <c r="Y374" s="470"/>
      <c r="AA374" s="400"/>
    </row>
    <row r="375" spans="16:27">
      <c r="P375" s="394">
        <f t="shared" ca="1" si="53"/>
        <v>260</v>
      </c>
      <c r="Q375" s="394">
        <f t="shared" ca="1" si="54"/>
        <v>40</v>
      </c>
      <c r="V375" s="470"/>
      <c r="W375" s="470"/>
      <c r="X375" s="470"/>
      <c r="Y375" s="470"/>
      <c r="AA375" s="400"/>
    </row>
    <row r="376" spans="16:27">
      <c r="P376" s="394">
        <f t="shared" ca="1" si="53"/>
        <v>260</v>
      </c>
      <c r="Q376" s="394">
        <f t="shared" ca="1" si="54"/>
        <v>40</v>
      </c>
      <c r="V376" s="470"/>
      <c r="W376" s="470"/>
      <c r="X376" s="470"/>
      <c r="Y376" s="470"/>
      <c r="AA376" s="400"/>
    </row>
    <row r="377" spans="16:27">
      <c r="P377" s="394">
        <f t="shared" ca="1" si="53"/>
        <v>250</v>
      </c>
      <c r="Q377" s="394">
        <f t="shared" ca="1" si="54"/>
        <v>30</v>
      </c>
      <c r="V377" s="470"/>
      <c r="W377" s="470"/>
      <c r="X377" s="470"/>
      <c r="Y377" s="470"/>
      <c r="AA377" s="400"/>
    </row>
    <row r="378" spans="16:27">
      <c r="P378" s="394">
        <f t="shared" ca="1" si="53"/>
        <v>270</v>
      </c>
      <c r="Q378" s="394">
        <f t="shared" ca="1" si="54"/>
        <v>40</v>
      </c>
      <c r="V378" s="470"/>
      <c r="W378" s="470"/>
      <c r="X378" s="470"/>
      <c r="Y378" s="470"/>
      <c r="AA378" s="400"/>
    </row>
    <row r="379" spans="16:27">
      <c r="P379" s="394">
        <f t="shared" ca="1" si="53"/>
        <v>260</v>
      </c>
      <c r="Q379" s="394">
        <f t="shared" ca="1" si="54"/>
        <v>40</v>
      </c>
      <c r="V379" s="470"/>
      <c r="W379" s="470"/>
      <c r="X379" s="470"/>
      <c r="Y379" s="470"/>
      <c r="AA379" s="400"/>
    </row>
    <row r="380" spans="16:27">
      <c r="P380" s="394">
        <f t="shared" ca="1" si="53"/>
        <v>260</v>
      </c>
      <c r="Q380" s="394">
        <f t="shared" ca="1" si="54"/>
        <v>40</v>
      </c>
      <c r="V380" s="470"/>
      <c r="W380" s="470"/>
      <c r="X380" s="470"/>
      <c r="Y380" s="470"/>
      <c r="AA380" s="400"/>
    </row>
    <row r="381" spans="16:27">
      <c r="P381" s="394">
        <f t="shared" ca="1" si="53"/>
        <v>260</v>
      </c>
      <c r="Q381" s="394">
        <f t="shared" ca="1" si="54"/>
        <v>30</v>
      </c>
      <c r="V381" s="470"/>
      <c r="W381" s="470"/>
      <c r="X381" s="470"/>
      <c r="Y381" s="470"/>
      <c r="AA381" s="400"/>
    </row>
    <row r="382" spans="16:27">
      <c r="P382" s="394">
        <f t="shared" ca="1" si="53"/>
        <v>270</v>
      </c>
      <c r="Q382" s="394">
        <f t="shared" ca="1" si="54"/>
        <v>40</v>
      </c>
      <c r="V382" s="470"/>
      <c r="W382" s="470"/>
      <c r="X382" s="470"/>
      <c r="Y382" s="470"/>
      <c r="AA382" s="400"/>
    </row>
    <row r="383" spans="16:27">
      <c r="P383" s="394">
        <f t="shared" ca="1" si="53"/>
        <v>250</v>
      </c>
      <c r="Q383" s="394">
        <f t="shared" ca="1" si="54"/>
        <v>40</v>
      </c>
      <c r="V383" s="470"/>
      <c r="W383" s="470"/>
      <c r="X383" s="470"/>
      <c r="Y383" s="470"/>
      <c r="AA383" s="400"/>
    </row>
    <row r="384" spans="16:27">
      <c r="P384" s="394">
        <f t="shared" ca="1" si="53"/>
        <v>260</v>
      </c>
      <c r="Q384" s="394">
        <f t="shared" ca="1" si="54"/>
        <v>40</v>
      </c>
      <c r="V384" s="470"/>
      <c r="W384" s="470"/>
      <c r="X384" s="470"/>
      <c r="Y384" s="470"/>
      <c r="AA384" s="400"/>
    </row>
    <row r="385" spans="16:27">
      <c r="P385" s="394">
        <f t="shared" ca="1" si="53"/>
        <v>250</v>
      </c>
      <c r="Q385" s="394">
        <f t="shared" ca="1" si="54"/>
        <v>40</v>
      </c>
      <c r="V385" s="470"/>
      <c r="W385" s="470"/>
      <c r="X385" s="470"/>
      <c r="Y385" s="470"/>
      <c r="AA385" s="400"/>
    </row>
    <row r="386" spans="16:27">
      <c r="P386" s="394">
        <f t="shared" ca="1" si="53"/>
        <v>250</v>
      </c>
      <c r="Q386" s="394">
        <f t="shared" ca="1" si="54"/>
        <v>30</v>
      </c>
      <c r="V386" s="470"/>
      <c r="W386" s="470"/>
      <c r="X386" s="470"/>
      <c r="Y386" s="470"/>
      <c r="AA386" s="400"/>
    </row>
    <row r="387" spans="16:27">
      <c r="P387" s="394">
        <f t="shared" ca="1" si="53"/>
        <v>260</v>
      </c>
      <c r="Q387" s="394">
        <f t="shared" ca="1" si="54"/>
        <v>40</v>
      </c>
      <c r="V387" s="470"/>
      <c r="W387" s="470"/>
      <c r="X387" s="470"/>
      <c r="Y387" s="470"/>
      <c r="AA387" s="400"/>
    </row>
    <row r="388" spans="16:27">
      <c r="P388" s="394">
        <f t="shared" ref="P388:P451" ca="1" si="55">ROUND((RAND()*(270-250)+250),-1)</f>
        <v>260</v>
      </c>
      <c r="Q388" s="394">
        <f t="shared" ref="Q388:Q451" ca="1" si="56">ROUND((RAND()*(45-30)+30),-1)</f>
        <v>40</v>
      </c>
      <c r="V388" s="470"/>
      <c r="W388" s="470"/>
      <c r="X388" s="470"/>
      <c r="Y388" s="470"/>
      <c r="AA388" s="400"/>
    </row>
    <row r="389" spans="16:27">
      <c r="P389" s="394">
        <f t="shared" ca="1" si="55"/>
        <v>270</v>
      </c>
      <c r="Q389" s="394">
        <f t="shared" ca="1" si="56"/>
        <v>40</v>
      </c>
      <c r="V389" s="470"/>
      <c r="W389" s="470"/>
      <c r="X389" s="470"/>
      <c r="Y389" s="470"/>
      <c r="AA389" s="400"/>
    </row>
    <row r="390" spans="16:27">
      <c r="P390" s="394">
        <f t="shared" ca="1" si="55"/>
        <v>270</v>
      </c>
      <c r="Q390" s="394">
        <f t="shared" ca="1" si="56"/>
        <v>40</v>
      </c>
      <c r="V390" s="470"/>
      <c r="W390" s="470"/>
      <c r="X390" s="470"/>
      <c r="Y390" s="470"/>
      <c r="AA390" s="400"/>
    </row>
    <row r="391" spans="16:27">
      <c r="P391" s="394">
        <f t="shared" ca="1" si="55"/>
        <v>260</v>
      </c>
      <c r="Q391" s="394">
        <f t="shared" ca="1" si="56"/>
        <v>40</v>
      </c>
      <c r="V391" s="470"/>
      <c r="W391" s="470"/>
      <c r="X391" s="470"/>
      <c r="Y391" s="470"/>
      <c r="AA391" s="400"/>
    </row>
    <row r="392" spans="16:27">
      <c r="P392" s="394">
        <f t="shared" ca="1" si="55"/>
        <v>270</v>
      </c>
      <c r="Q392" s="394">
        <f t="shared" ca="1" si="56"/>
        <v>30</v>
      </c>
      <c r="V392" s="470"/>
      <c r="W392" s="470"/>
      <c r="X392" s="470"/>
      <c r="Y392" s="470"/>
      <c r="AA392" s="400"/>
    </row>
    <row r="393" spans="16:27">
      <c r="P393" s="394">
        <f t="shared" ca="1" si="55"/>
        <v>250</v>
      </c>
      <c r="Q393" s="394">
        <f t="shared" ca="1" si="56"/>
        <v>30</v>
      </c>
      <c r="V393" s="470"/>
      <c r="W393" s="470"/>
      <c r="X393" s="470"/>
      <c r="Y393" s="470"/>
      <c r="AA393" s="400"/>
    </row>
    <row r="394" spans="16:27">
      <c r="P394" s="394">
        <f t="shared" ca="1" si="55"/>
        <v>270</v>
      </c>
      <c r="Q394" s="394">
        <f t="shared" ca="1" si="56"/>
        <v>40</v>
      </c>
      <c r="V394" s="470"/>
      <c r="W394" s="470"/>
      <c r="X394" s="470"/>
      <c r="Y394" s="470"/>
      <c r="AA394" s="400"/>
    </row>
    <row r="395" spans="16:27">
      <c r="P395" s="394">
        <f t="shared" ca="1" si="55"/>
        <v>260</v>
      </c>
      <c r="Q395" s="394">
        <f t="shared" ca="1" si="56"/>
        <v>40</v>
      </c>
      <c r="V395" s="470"/>
      <c r="W395" s="470"/>
      <c r="X395" s="470"/>
      <c r="Y395" s="470"/>
      <c r="AA395" s="400"/>
    </row>
    <row r="396" spans="16:27">
      <c r="P396" s="394">
        <f t="shared" ca="1" si="55"/>
        <v>250</v>
      </c>
      <c r="Q396" s="394">
        <f t="shared" ca="1" si="56"/>
        <v>40</v>
      </c>
      <c r="V396" s="470"/>
      <c r="W396" s="470"/>
      <c r="X396" s="470"/>
      <c r="Y396" s="470"/>
      <c r="AA396" s="400"/>
    </row>
    <row r="397" spans="16:27">
      <c r="P397" s="394">
        <f t="shared" ca="1" si="55"/>
        <v>270</v>
      </c>
      <c r="Q397" s="394">
        <f t="shared" ca="1" si="56"/>
        <v>30</v>
      </c>
      <c r="V397" s="470"/>
      <c r="W397" s="470"/>
      <c r="X397" s="470"/>
      <c r="Y397" s="470"/>
      <c r="AA397" s="400"/>
    </row>
    <row r="398" spans="16:27">
      <c r="P398" s="394">
        <f t="shared" ca="1" si="55"/>
        <v>250</v>
      </c>
      <c r="Q398" s="394">
        <f t="shared" ca="1" si="56"/>
        <v>40</v>
      </c>
      <c r="V398" s="470"/>
      <c r="W398" s="470"/>
      <c r="X398" s="470"/>
      <c r="Y398" s="470"/>
      <c r="AA398" s="400"/>
    </row>
    <row r="399" spans="16:27">
      <c r="P399" s="394">
        <f t="shared" ca="1" si="55"/>
        <v>250</v>
      </c>
      <c r="Q399" s="394">
        <f t="shared" ca="1" si="56"/>
        <v>40</v>
      </c>
      <c r="V399" s="470"/>
      <c r="W399" s="470"/>
      <c r="X399" s="470"/>
      <c r="Y399" s="470"/>
      <c r="AA399" s="400"/>
    </row>
    <row r="400" spans="16:27">
      <c r="P400" s="394">
        <f t="shared" ca="1" si="55"/>
        <v>270</v>
      </c>
      <c r="Q400" s="394">
        <f t="shared" ca="1" si="56"/>
        <v>30</v>
      </c>
      <c r="V400" s="470"/>
      <c r="W400" s="470"/>
      <c r="X400" s="470"/>
      <c r="Y400" s="470"/>
      <c r="AA400" s="400"/>
    </row>
    <row r="401" spans="16:27">
      <c r="P401" s="394">
        <f t="shared" ca="1" si="55"/>
        <v>270</v>
      </c>
      <c r="Q401" s="394">
        <f t="shared" ca="1" si="56"/>
        <v>40</v>
      </c>
      <c r="V401" s="470"/>
      <c r="W401" s="470"/>
      <c r="X401" s="470"/>
      <c r="Y401" s="470"/>
      <c r="AA401" s="400"/>
    </row>
    <row r="402" spans="16:27">
      <c r="P402" s="394">
        <f t="shared" ca="1" si="55"/>
        <v>270</v>
      </c>
      <c r="Q402" s="394">
        <f t="shared" ca="1" si="56"/>
        <v>30</v>
      </c>
      <c r="V402" s="470"/>
      <c r="W402" s="470"/>
      <c r="X402" s="470"/>
      <c r="Y402" s="470"/>
      <c r="AA402" s="400"/>
    </row>
    <row r="403" spans="16:27">
      <c r="P403" s="394">
        <f t="shared" ca="1" si="55"/>
        <v>250</v>
      </c>
      <c r="Q403" s="394">
        <f t="shared" ca="1" si="56"/>
        <v>30</v>
      </c>
      <c r="V403" s="470"/>
      <c r="W403" s="470"/>
      <c r="X403" s="470"/>
      <c r="Y403" s="470"/>
      <c r="AA403" s="400"/>
    </row>
    <row r="404" spans="16:27">
      <c r="P404" s="394">
        <f t="shared" ca="1" si="55"/>
        <v>250</v>
      </c>
      <c r="Q404" s="394">
        <f t="shared" ca="1" si="56"/>
        <v>30</v>
      </c>
      <c r="V404" s="470"/>
      <c r="W404" s="470"/>
      <c r="X404" s="470"/>
      <c r="Y404" s="470"/>
      <c r="AA404" s="400"/>
    </row>
    <row r="405" spans="16:27">
      <c r="P405" s="394">
        <f t="shared" ca="1" si="55"/>
        <v>260</v>
      </c>
      <c r="Q405" s="394">
        <f t="shared" ca="1" si="56"/>
        <v>30</v>
      </c>
      <c r="V405" s="470"/>
      <c r="W405" s="470"/>
      <c r="X405" s="470"/>
      <c r="Y405" s="470"/>
      <c r="AA405" s="400"/>
    </row>
    <row r="406" spans="16:27">
      <c r="P406" s="394">
        <f t="shared" ca="1" si="55"/>
        <v>260</v>
      </c>
      <c r="Q406" s="394">
        <f t="shared" ca="1" si="56"/>
        <v>40</v>
      </c>
      <c r="V406" s="470"/>
      <c r="W406" s="470"/>
      <c r="X406" s="470"/>
      <c r="Y406" s="470"/>
      <c r="AA406" s="400"/>
    </row>
    <row r="407" spans="16:27">
      <c r="P407" s="394">
        <f t="shared" ca="1" si="55"/>
        <v>270</v>
      </c>
      <c r="Q407" s="394">
        <f t="shared" ca="1" si="56"/>
        <v>30</v>
      </c>
      <c r="V407" s="470"/>
      <c r="W407" s="470"/>
      <c r="X407" s="470"/>
      <c r="Y407" s="470"/>
      <c r="AA407" s="400"/>
    </row>
    <row r="408" spans="16:27">
      <c r="P408" s="394">
        <f t="shared" ca="1" si="55"/>
        <v>260</v>
      </c>
      <c r="Q408" s="394">
        <f t="shared" ca="1" si="56"/>
        <v>40</v>
      </c>
      <c r="V408" s="470"/>
      <c r="W408" s="470"/>
      <c r="X408" s="470"/>
      <c r="Y408" s="470"/>
      <c r="AA408" s="400"/>
    </row>
    <row r="409" spans="16:27">
      <c r="P409" s="394">
        <f t="shared" ca="1" si="55"/>
        <v>250</v>
      </c>
      <c r="Q409" s="394">
        <f t="shared" ca="1" si="56"/>
        <v>40</v>
      </c>
      <c r="V409" s="470"/>
      <c r="W409" s="470"/>
      <c r="X409" s="470"/>
      <c r="Y409" s="470"/>
      <c r="AA409" s="400"/>
    </row>
    <row r="410" spans="16:27">
      <c r="P410" s="394">
        <f t="shared" ca="1" si="55"/>
        <v>260</v>
      </c>
      <c r="Q410" s="394">
        <f t="shared" ca="1" si="56"/>
        <v>40</v>
      </c>
      <c r="V410" s="470"/>
      <c r="W410" s="470"/>
      <c r="X410" s="470"/>
      <c r="Y410" s="470"/>
      <c r="AA410" s="400"/>
    </row>
    <row r="411" spans="16:27">
      <c r="P411" s="394">
        <f t="shared" ca="1" si="55"/>
        <v>250</v>
      </c>
      <c r="Q411" s="394">
        <f t="shared" ca="1" si="56"/>
        <v>40</v>
      </c>
      <c r="V411" s="470"/>
      <c r="W411" s="470"/>
      <c r="X411" s="470"/>
      <c r="Y411" s="470"/>
      <c r="AA411" s="400"/>
    </row>
    <row r="412" spans="16:27">
      <c r="P412" s="394">
        <f t="shared" ca="1" si="55"/>
        <v>270</v>
      </c>
      <c r="Q412" s="394">
        <f t="shared" ca="1" si="56"/>
        <v>40</v>
      </c>
      <c r="V412" s="470"/>
      <c r="W412" s="470"/>
      <c r="X412" s="470"/>
      <c r="Y412" s="470"/>
      <c r="AA412" s="400"/>
    </row>
    <row r="413" spans="16:27">
      <c r="P413" s="394">
        <f t="shared" ca="1" si="55"/>
        <v>260</v>
      </c>
      <c r="Q413" s="394">
        <f t="shared" ca="1" si="56"/>
        <v>30</v>
      </c>
      <c r="V413" s="470"/>
      <c r="W413" s="470"/>
      <c r="X413" s="470"/>
      <c r="Y413" s="470"/>
      <c r="AA413" s="400"/>
    </row>
    <row r="414" spans="16:27">
      <c r="P414" s="394">
        <f t="shared" ca="1" si="55"/>
        <v>270</v>
      </c>
      <c r="Q414" s="394">
        <f t="shared" ca="1" si="56"/>
        <v>30</v>
      </c>
      <c r="V414" s="470"/>
      <c r="W414" s="470"/>
      <c r="X414" s="470"/>
      <c r="Y414" s="470"/>
      <c r="AA414" s="400"/>
    </row>
    <row r="415" spans="16:27">
      <c r="P415" s="394">
        <f t="shared" ca="1" si="55"/>
        <v>270</v>
      </c>
      <c r="Q415" s="394">
        <f t="shared" ca="1" si="56"/>
        <v>40</v>
      </c>
      <c r="V415" s="470"/>
      <c r="W415" s="470"/>
      <c r="X415" s="470"/>
      <c r="Y415" s="470"/>
      <c r="AA415" s="400"/>
    </row>
    <row r="416" spans="16:27">
      <c r="P416" s="394">
        <f t="shared" ca="1" si="55"/>
        <v>260</v>
      </c>
      <c r="Q416" s="394">
        <f t="shared" ca="1" si="56"/>
        <v>30</v>
      </c>
      <c r="V416" s="470"/>
      <c r="W416" s="470"/>
      <c r="X416" s="470"/>
      <c r="Y416" s="470"/>
      <c r="AA416" s="400"/>
    </row>
    <row r="417" spans="16:27">
      <c r="P417" s="394">
        <f t="shared" ca="1" si="55"/>
        <v>250</v>
      </c>
      <c r="Q417" s="394">
        <f t="shared" ca="1" si="56"/>
        <v>40</v>
      </c>
      <c r="V417" s="470"/>
      <c r="W417" s="470"/>
      <c r="X417" s="470"/>
      <c r="Y417" s="470"/>
      <c r="AA417" s="400"/>
    </row>
    <row r="418" spans="16:27">
      <c r="P418" s="394">
        <f t="shared" ca="1" si="55"/>
        <v>250</v>
      </c>
      <c r="Q418" s="394">
        <f t="shared" ca="1" si="56"/>
        <v>40</v>
      </c>
      <c r="V418" s="470"/>
      <c r="W418" s="470"/>
      <c r="X418" s="470"/>
      <c r="Y418" s="470"/>
      <c r="AA418" s="400"/>
    </row>
    <row r="419" spans="16:27">
      <c r="P419" s="394">
        <f t="shared" ca="1" si="55"/>
        <v>270</v>
      </c>
      <c r="Q419" s="394">
        <f t="shared" ca="1" si="56"/>
        <v>40</v>
      </c>
      <c r="V419" s="470"/>
      <c r="W419" s="470"/>
      <c r="X419" s="470"/>
      <c r="Y419" s="470"/>
      <c r="AA419" s="400"/>
    </row>
    <row r="420" spans="16:27">
      <c r="P420" s="394">
        <f t="shared" ca="1" si="55"/>
        <v>250</v>
      </c>
      <c r="Q420" s="394">
        <f t="shared" ca="1" si="56"/>
        <v>30</v>
      </c>
      <c r="V420" s="470"/>
      <c r="W420" s="470"/>
      <c r="X420" s="470"/>
      <c r="Y420" s="470"/>
      <c r="AA420" s="400"/>
    </row>
    <row r="421" spans="16:27">
      <c r="P421" s="394">
        <f t="shared" ca="1" si="55"/>
        <v>260</v>
      </c>
      <c r="Q421" s="394">
        <f t="shared" ca="1" si="56"/>
        <v>40</v>
      </c>
      <c r="V421" s="470"/>
      <c r="W421" s="470"/>
      <c r="X421" s="470"/>
      <c r="Y421" s="470"/>
      <c r="AA421" s="400"/>
    </row>
    <row r="422" spans="16:27">
      <c r="P422" s="394">
        <f t="shared" ca="1" si="55"/>
        <v>250</v>
      </c>
      <c r="Q422" s="394">
        <f t="shared" ca="1" si="56"/>
        <v>40</v>
      </c>
      <c r="V422" s="470"/>
      <c r="W422" s="470"/>
      <c r="X422" s="470"/>
      <c r="Y422" s="470"/>
      <c r="AA422" s="400"/>
    </row>
    <row r="423" spans="16:27">
      <c r="P423" s="394">
        <f t="shared" ca="1" si="55"/>
        <v>250</v>
      </c>
      <c r="Q423" s="394">
        <f t="shared" ca="1" si="56"/>
        <v>30</v>
      </c>
      <c r="V423" s="470"/>
      <c r="W423" s="470"/>
      <c r="X423" s="470"/>
      <c r="Y423" s="470"/>
      <c r="AA423" s="400"/>
    </row>
    <row r="424" spans="16:27">
      <c r="P424" s="394">
        <f t="shared" ca="1" si="55"/>
        <v>260</v>
      </c>
      <c r="Q424" s="394">
        <f t="shared" ca="1" si="56"/>
        <v>40</v>
      </c>
      <c r="V424" s="470"/>
      <c r="W424" s="470"/>
      <c r="X424" s="470"/>
      <c r="Y424" s="470"/>
      <c r="AA424" s="400"/>
    </row>
    <row r="425" spans="16:27">
      <c r="P425" s="394">
        <f t="shared" ca="1" si="55"/>
        <v>250</v>
      </c>
      <c r="Q425" s="394">
        <f t="shared" ca="1" si="56"/>
        <v>40</v>
      </c>
      <c r="V425" s="470"/>
      <c r="W425" s="470"/>
      <c r="X425" s="470"/>
      <c r="Y425" s="470"/>
      <c r="AA425" s="400"/>
    </row>
    <row r="426" spans="16:27">
      <c r="P426" s="394">
        <f t="shared" ca="1" si="55"/>
        <v>270</v>
      </c>
      <c r="Q426" s="394">
        <f t="shared" ca="1" si="56"/>
        <v>40</v>
      </c>
      <c r="V426" s="470"/>
      <c r="W426" s="470"/>
      <c r="X426" s="470"/>
      <c r="Y426" s="470"/>
      <c r="AA426" s="400"/>
    </row>
    <row r="427" spans="16:27">
      <c r="P427" s="394">
        <f t="shared" ca="1" si="55"/>
        <v>270</v>
      </c>
      <c r="Q427" s="394">
        <f t="shared" ca="1" si="56"/>
        <v>40</v>
      </c>
      <c r="V427" s="470"/>
      <c r="W427" s="470"/>
      <c r="X427" s="470"/>
      <c r="Y427" s="470"/>
      <c r="AA427" s="400"/>
    </row>
    <row r="428" spans="16:27">
      <c r="P428" s="394">
        <f t="shared" ca="1" si="55"/>
        <v>250</v>
      </c>
      <c r="Q428" s="394">
        <f t="shared" ca="1" si="56"/>
        <v>30</v>
      </c>
      <c r="V428" s="470"/>
      <c r="W428" s="470"/>
      <c r="X428" s="470"/>
      <c r="Y428" s="470"/>
      <c r="AA428" s="400"/>
    </row>
    <row r="429" spans="16:27">
      <c r="P429" s="394">
        <f t="shared" ca="1" si="55"/>
        <v>260</v>
      </c>
      <c r="Q429" s="394">
        <f t="shared" ca="1" si="56"/>
        <v>40</v>
      </c>
      <c r="V429" s="470"/>
      <c r="W429" s="470"/>
      <c r="X429" s="470"/>
      <c r="Y429" s="470"/>
      <c r="AA429" s="400"/>
    </row>
    <row r="430" spans="16:27">
      <c r="P430" s="394">
        <f t="shared" ca="1" si="55"/>
        <v>250</v>
      </c>
      <c r="Q430" s="394">
        <f t="shared" ca="1" si="56"/>
        <v>30</v>
      </c>
      <c r="V430" s="470"/>
      <c r="W430" s="470"/>
      <c r="X430" s="470"/>
      <c r="Y430" s="470"/>
      <c r="AA430" s="400"/>
    </row>
    <row r="431" spans="16:27">
      <c r="P431" s="394">
        <f t="shared" ca="1" si="55"/>
        <v>250</v>
      </c>
      <c r="Q431" s="394">
        <f t="shared" ca="1" si="56"/>
        <v>40</v>
      </c>
      <c r="V431" s="470"/>
      <c r="W431" s="470"/>
      <c r="X431" s="470"/>
      <c r="Y431" s="470"/>
      <c r="AA431" s="400"/>
    </row>
    <row r="432" spans="16:27">
      <c r="P432" s="394">
        <f t="shared" ca="1" si="55"/>
        <v>250</v>
      </c>
      <c r="Q432" s="394">
        <f t="shared" ca="1" si="56"/>
        <v>40</v>
      </c>
      <c r="V432" s="470"/>
      <c r="W432" s="470"/>
      <c r="X432" s="470"/>
      <c r="Y432" s="470"/>
      <c r="AA432" s="400"/>
    </row>
    <row r="433" spans="16:27">
      <c r="P433" s="394">
        <f t="shared" ca="1" si="55"/>
        <v>260</v>
      </c>
      <c r="Q433" s="394">
        <f t="shared" ca="1" si="56"/>
        <v>40</v>
      </c>
      <c r="V433" s="470"/>
      <c r="W433" s="470"/>
      <c r="X433" s="470"/>
      <c r="Y433" s="470"/>
      <c r="AA433" s="400"/>
    </row>
    <row r="434" spans="16:27">
      <c r="P434" s="394">
        <f t="shared" ca="1" si="55"/>
        <v>260</v>
      </c>
      <c r="Q434" s="394">
        <f t="shared" ca="1" si="56"/>
        <v>40</v>
      </c>
      <c r="V434" s="470"/>
      <c r="W434" s="470"/>
      <c r="X434" s="470"/>
      <c r="Y434" s="470"/>
      <c r="AA434" s="400"/>
    </row>
    <row r="435" spans="16:27">
      <c r="P435" s="394">
        <f t="shared" ca="1" si="55"/>
        <v>260</v>
      </c>
      <c r="Q435" s="394">
        <f t="shared" ca="1" si="56"/>
        <v>40</v>
      </c>
      <c r="V435" s="470"/>
      <c r="W435" s="470"/>
      <c r="X435" s="470"/>
      <c r="Y435" s="470"/>
      <c r="AA435" s="400"/>
    </row>
    <row r="436" spans="16:27">
      <c r="P436" s="394">
        <f t="shared" ca="1" si="55"/>
        <v>250</v>
      </c>
      <c r="Q436" s="394">
        <f t="shared" ca="1" si="56"/>
        <v>40</v>
      </c>
      <c r="V436" s="470"/>
      <c r="W436" s="470"/>
      <c r="X436" s="470"/>
      <c r="Y436" s="470"/>
      <c r="AA436" s="400"/>
    </row>
    <row r="437" spans="16:27">
      <c r="P437" s="394">
        <f t="shared" ca="1" si="55"/>
        <v>260</v>
      </c>
      <c r="Q437" s="394">
        <f t="shared" ca="1" si="56"/>
        <v>30</v>
      </c>
      <c r="V437" s="470"/>
      <c r="W437" s="470"/>
      <c r="X437" s="470"/>
      <c r="Y437" s="470"/>
      <c r="AA437" s="400"/>
    </row>
    <row r="438" spans="16:27">
      <c r="P438" s="394">
        <f t="shared" ca="1" si="55"/>
        <v>270</v>
      </c>
      <c r="Q438" s="394">
        <f t="shared" ca="1" si="56"/>
        <v>40</v>
      </c>
      <c r="V438" s="470"/>
      <c r="W438" s="470"/>
      <c r="X438" s="470"/>
      <c r="Y438" s="470"/>
      <c r="AA438" s="400"/>
    </row>
    <row r="439" spans="16:27">
      <c r="P439" s="394">
        <f t="shared" ca="1" si="55"/>
        <v>270</v>
      </c>
      <c r="Q439" s="394">
        <f t="shared" ca="1" si="56"/>
        <v>30</v>
      </c>
      <c r="V439" s="470"/>
      <c r="W439" s="470"/>
      <c r="X439" s="470"/>
      <c r="Y439" s="470"/>
      <c r="AA439" s="400"/>
    </row>
    <row r="440" spans="16:27">
      <c r="P440" s="394">
        <f t="shared" ca="1" si="55"/>
        <v>250</v>
      </c>
      <c r="Q440" s="394">
        <f t="shared" ca="1" si="56"/>
        <v>30</v>
      </c>
      <c r="V440" s="470"/>
      <c r="W440" s="470"/>
      <c r="X440" s="470"/>
      <c r="Y440" s="470"/>
      <c r="AA440" s="400"/>
    </row>
    <row r="441" spans="16:27">
      <c r="P441" s="394">
        <f t="shared" ca="1" si="55"/>
        <v>250</v>
      </c>
      <c r="Q441" s="394">
        <f t="shared" ca="1" si="56"/>
        <v>30</v>
      </c>
      <c r="V441" s="470"/>
      <c r="W441" s="470"/>
      <c r="X441" s="470"/>
      <c r="Y441" s="470"/>
      <c r="AA441" s="400"/>
    </row>
    <row r="442" spans="16:27">
      <c r="P442" s="394">
        <f t="shared" ca="1" si="55"/>
        <v>260</v>
      </c>
      <c r="Q442" s="394">
        <f t="shared" ca="1" si="56"/>
        <v>40</v>
      </c>
      <c r="V442" s="470"/>
      <c r="W442" s="470"/>
      <c r="X442" s="470"/>
      <c r="Y442" s="470"/>
      <c r="AA442" s="400"/>
    </row>
    <row r="443" spans="16:27">
      <c r="P443" s="394">
        <f t="shared" ca="1" si="55"/>
        <v>270</v>
      </c>
      <c r="Q443" s="394">
        <f t="shared" ca="1" si="56"/>
        <v>40</v>
      </c>
      <c r="V443" s="470"/>
      <c r="W443" s="470"/>
      <c r="X443" s="470"/>
      <c r="Y443" s="470"/>
      <c r="AA443" s="400"/>
    </row>
    <row r="444" spans="16:27">
      <c r="P444" s="394">
        <f t="shared" ca="1" si="55"/>
        <v>270</v>
      </c>
      <c r="Q444" s="394">
        <f t="shared" ca="1" si="56"/>
        <v>40</v>
      </c>
      <c r="V444" s="470"/>
      <c r="W444" s="470"/>
      <c r="X444" s="470"/>
      <c r="Y444" s="470"/>
      <c r="AA444" s="400"/>
    </row>
    <row r="445" spans="16:27">
      <c r="P445" s="394">
        <f t="shared" ca="1" si="55"/>
        <v>250</v>
      </c>
      <c r="Q445" s="394">
        <f t="shared" ca="1" si="56"/>
        <v>40</v>
      </c>
      <c r="V445" s="470"/>
      <c r="W445" s="470"/>
      <c r="X445" s="470"/>
      <c r="Y445" s="470"/>
      <c r="AA445" s="400"/>
    </row>
    <row r="446" spans="16:27">
      <c r="P446" s="394">
        <f t="shared" ca="1" si="55"/>
        <v>260</v>
      </c>
      <c r="Q446" s="394">
        <f t="shared" ca="1" si="56"/>
        <v>40</v>
      </c>
      <c r="V446" s="470"/>
      <c r="W446" s="470"/>
      <c r="X446" s="470"/>
      <c r="Y446" s="470"/>
      <c r="AA446" s="400"/>
    </row>
    <row r="447" spans="16:27">
      <c r="P447" s="394">
        <f t="shared" ca="1" si="55"/>
        <v>260</v>
      </c>
      <c r="Q447" s="394">
        <f t="shared" ca="1" si="56"/>
        <v>40</v>
      </c>
      <c r="V447" s="470"/>
      <c r="W447" s="470"/>
      <c r="X447" s="470"/>
      <c r="Y447" s="470"/>
      <c r="AA447" s="400"/>
    </row>
    <row r="448" spans="16:27">
      <c r="P448" s="394">
        <f t="shared" ca="1" si="55"/>
        <v>250</v>
      </c>
      <c r="Q448" s="394">
        <f t="shared" ca="1" si="56"/>
        <v>40</v>
      </c>
      <c r="V448" s="470"/>
      <c r="W448" s="470"/>
      <c r="X448" s="470"/>
      <c r="Y448" s="470"/>
      <c r="AA448" s="400"/>
    </row>
    <row r="449" spans="16:27">
      <c r="P449" s="394">
        <f t="shared" ca="1" si="55"/>
        <v>250</v>
      </c>
      <c r="Q449" s="394">
        <f t="shared" ca="1" si="56"/>
        <v>40</v>
      </c>
      <c r="V449" s="470"/>
      <c r="W449" s="470"/>
      <c r="X449" s="470"/>
      <c r="Y449" s="470"/>
      <c r="AA449" s="400"/>
    </row>
    <row r="450" spans="16:27">
      <c r="P450" s="394">
        <f t="shared" ca="1" si="55"/>
        <v>250</v>
      </c>
      <c r="Q450" s="394">
        <f t="shared" ca="1" si="56"/>
        <v>30</v>
      </c>
      <c r="V450" s="470"/>
      <c r="W450" s="470"/>
      <c r="X450" s="470"/>
      <c r="Y450" s="470"/>
      <c r="AA450" s="400"/>
    </row>
    <row r="451" spans="16:27">
      <c r="P451" s="394">
        <f t="shared" ca="1" si="55"/>
        <v>260</v>
      </c>
      <c r="Q451" s="394">
        <f t="shared" ca="1" si="56"/>
        <v>30</v>
      </c>
      <c r="V451" s="470"/>
      <c r="W451" s="470"/>
      <c r="X451" s="470"/>
      <c r="Y451" s="470"/>
      <c r="AA451" s="400"/>
    </row>
    <row r="452" spans="16:27">
      <c r="P452" s="394">
        <f t="shared" ref="P452:P515" ca="1" si="57">ROUND((RAND()*(270-250)+250),-1)</f>
        <v>250</v>
      </c>
      <c r="Q452" s="394">
        <f t="shared" ref="Q452:Q515" ca="1" si="58">ROUND((RAND()*(45-30)+30),-1)</f>
        <v>30</v>
      </c>
      <c r="V452" s="470"/>
      <c r="W452" s="470"/>
      <c r="X452" s="470"/>
      <c r="Y452" s="470"/>
      <c r="AA452" s="400"/>
    </row>
    <row r="453" spans="16:27">
      <c r="P453" s="394">
        <f t="shared" ca="1" si="57"/>
        <v>250</v>
      </c>
      <c r="Q453" s="394">
        <f t="shared" ca="1" si="58"/>
        <v>40</v>
      </c>
      <c r="V453" s="470"/>
      <c r="W453" s="470"/>
      <c r="X453" s="470"/>
      <c r="Y453" s="470"/>
      <c r="AA453" s="400"/>
    </row>
    <row r="454" spans="16:27">
      <c r="P454" s="394">
        <f t="shared" ca="1" si="57"/>
        <v>260</v>
      </c>
      <c r="Q454" s="394">
        <f t="shared" ca="1" si="58"/>
        <v>40</v>
      </c>
      <c r="V454" s="470"/>
      <c r="W454" s="470"/>
      <c r="X454" s="470"/>
      <c r="Y454" s="470"/>
      <c r="AA454" s="400"/>
    </row>
    <row r="455" spans="16:27">
      <c r="P455" s="394">
        <f t="shared" ca="1" si="57"/>
        <v>260</v>
      </c>
      <c r="Q455" s="394">
        <f t="shared" ca="1" si="58"/>
        <v>40</v>
      </c>
      <c r="V455" s="470"/>
      <c r="W455" s="470"/>
      <c r="X455" s="470"/>
      <c r="Y455" s="470"/>
      <c r="AA455" s="400"/>
    </row>
    <row r="456" spans="16:27">
      <c r="P456" s="394">
        <f t="shared" ca="1" si="57"/>
        <v>260</v>
      </c>
      <c r="Q456" s="394">
        <f t="shared" ca="1" si="58"/>
        <v>40</v>
      </c>
      <c r="V456" s="470"/>
      <c r="W456" s="470"/>
      <c r="X456" s="470"/>
      <c r="Y456" s="470"/>
      <c r="AA456" s="400"/>
    </row>
    <row r="457" spans="16:27">
      <c r="P457" s="394">
        <f t="shared" ca="1" si="57"/>
        <v>270</v>
      </c>
      <c r="Q457" s="394">
        <f t="shared" ca="1" si="58"/>
        <v>30</v>
      </c>
      <c r="V457" s="470"/>
      <c r="W457" s="470"/>
      <c r="X457" s="470"/>
      <c r="Y457" s="470"/>
      <c r="AA457" s="400"/>
    </row>
    <row r="458" spans="16:27">
      <c r="P458" s="394">
        <f t="shared" ca="1" si="57"/>
        <v>250</v>
      </c>
      <c r="Q458" s="394">
        <f t="shared" ca="1" si="58"/>
        <v>30</v>
      </c>
      <c r="V458" s="470"/>
      <c r="W458" s="470"/>
      <c r="X458" s="470"/>
      <c r="Y458" s="470"/>
      <c r="AA458" s="400"/>
    </row>
    <row r="459" spans="16:27">
      <c r="P459" s="394">
        <f t="shared" ca="1" si="57"/>
        <v>260</v>
      </c>
      <c r="Q459" s="394">
        <f t="shared" ca="1" si="58"/>
        <v>40</v>
      </c>
      <c r="V459" s="470"/>
      <c r="W459" s="470"/>
      <c r="X459" s="470"/>
      <c r="Y459" s="470"/>
      <c r="AA459" s="400"/>
    </row>
    <row r="460" spans="16:27">
      <c r="P460" s="394">
        <f t="shared" ca="1" si="57"/>
        <v>270</v>
      </c>
      <c r="Q460" s="394">
        <f t="shared" ca="1" si="58"/>
        <v>40</v>
      </c>
      <c r="V460" s="470"/>
      <c r="W460" s="470"/>
      <c r="X460" s="470"/>
      <c r="Y460" s="470"/>
      <c r="AA460" s="400"/>
    </row>
    <row r="461" spans="16:27">
      <c r="P461" s="394">
        <f t="shared" ca="1" si="57"/>
        <v>260</v>
      </c>
      <c r="Q461" s="394">
        <f t="shared" ca="1" si="58"/>
        <v>40</v>
      </c>
      <c r="V461" s="470"/>
      <c r="W461" s="470"/>
      <c r="X461" s="470"/>
      <c r="Y461" s="470"/>
      <c r="AA461" s="400"/>
    </row>
    <row r="462" spans="16:27">
      <c r="P462" s="394">
        <f t="shared" ca="1" si="57"/>
        <v>260</v>
      </c>
      <c r="Q462" s="394">
        <f t="shared" ca="1" si="58"/>
        <v>40</v>
      </c>
      <c r="V462" s="470"/>
      <c r="W462" s="470"/>
      <c r="X462" s="470"/>
      <c r="Y462" s="470"/>
      <c r="AA462" s="400"/>
    </row>
    <row r="463" spans="16:27">
      <c r="P463" s="394">
        <f t="shared" ca="1" si="57"/>
        <v>260</v>
      </c>
      <c r="Q463" s="394">
        <f t="shared" ca="1" si="58"/>
        <v>40</v>
      </c>
      <c r="V463" s="470"/>
      <c r="W463" s="470"/>
      <c r="X463" s="470"/>
      <c r="Y463" s="470"/>
      <c r="AA463" s="400"/>
    </row>
    <row r="464" spans="16:27">
      <c r="P464" s="394">
        <f t="shared" ca="1" si="57"/>
        <v>260</v>
      </c>
      <c r="Q464" s="394">
        <f t="shared" ca="1" si="58"/>
        <v>40</v>
      </c>
      <c r="V464" s="470"/>
      <c r="W464" s="470"/>
      <c r="X464" s="470"/>
      <c r="Y464" s="470"/>
      <c r="AA464" s="400"/>
    </row>
    <row r="465" spans="16:27">
      <c r="P465" s="394">
        <f t="shared" ca="1" si="57"/>
        <v>260</v>
      </c>
      <c r="Q465" s="394">
        <f t="shared" ca="1" si="58"/>
        <v>30</v>
      </c>
      <c r="V465" s="470"/>
      <c r="W465" s="470"/>
      <c r="X465" s="470"/>
      <c r="Y465" s="470"/>
      <c r="AA465" s="400"/>
    </row>
    <row r="466" spans="16:27">
      <c r="P466" s="394">
        <f t="shared" ca="1" si="57"/>
        <v>250</v>
      </c>
      <c r="Q466" s="394">
        <f t="shared" ca="1" si="58"/>
        <v>30</v>
      </c>
      <c r="V466" s="470"/>
      <c r="W466" s="470"/>
      <c r="X466" s="470"/>
      <c r="Y466" s="470"/>
      <c r="AA466" s="400"/>
    </row>
    <row r="467" spans="16:27">
      <c r="P467" s="394">
        <f t="shared" ca="1" si="57"/>
        <v>260</v>
      </c>
      <c r="Q467" s="394">
        <f t="shared" ca="1" si="58"/>
        <v>40</v>
      </c>
      <c r="V467" s="470"/>
      <c r="W467" s="470"/>
      <c r="X467" s="470"/>
      <c r="Y467" s="470"/>
      <c r="AA467" s="400"/>
    </row>
    <row r="468" spans="16:27">
      <c r="P468" s="394">
        <f t="shared" ca="1" si="57"/>
        <v>250</v>
      </c>
      <c r="Q468" s="394">
        <f t="shared" ca="1" si="58"/>
        <v>30</v>
      </c>
      <c r="V468" s="470"/>
      <c r="W468" s="470"/>
      <c r="X468" s="470"/>
      <c r="Y468" s="470"/>
      <c r="AA468" s="400"/>
    </row>
    <row r="469" spans="16:27">
      <c r="P469" s="394">
        <f t="shared" ca="1" si="57"/>
        <v>270</v>
      </c>
      <c r="Q469" s="394">
        <f t="shared" ca="1" si="58"/>
        <v>30</v>
      </c>
      <c r="V469" s="470"/>
      <c r="W469" s="470"/>
      <c r="X469" s="470"/>
      <c r="Y469" s="470"/>
      <c r="AA469" s="400"/>
    </row>
    <row r="470" spans="16:27">
      <c r="P470" s="394">
        <f t="shared" ca="1" si="57"/>
        <v>260</v>
      </c>
      <c r="Q470" s="394">
        <f t="shared" ca="1" si="58"/>
        <v>30</v>
      </c>
      <c r="V470" s="470"/>
      <c r="W470" s="470"/>
      <c r="X470" s="470"/>
      <c r="Y470" s="470"/>
      <c r="AA470" s="400"/>
    </row>
    <row r="471" spans="16:27">
      <c r="P471" s="394">
        <f t="shared" ca="1" si="57"/>
        <v>260</v>
      </c>
      <c r="Q471" s="394">
        <f t="shared" ca="1" si="58"/>
        <v>40</v>
      </c>
      <c r="V471" s="470"/>
      <c r="W471" s="470"/>
      <c r="X471" s="470"/>
      <c r="Y471" s="470"/>
      <c r="AA471" s="400"/>
    </row>
    <row r="472" spans="16:27">
      <c r="P472" s="394">
        <f t="shared" ca="1" si="57"/>
        <v>270</v>
      </c>
      <c r="Q472" s="394">
        <f t="shared" ca="1" si="58"/>
        <v>30</v>
      </c>
      <c r="V472" s="470"/>
      <c r="W472" s="470"/>
      <c r="X472" s="470"/>
      <c r="Y472" s="470"/>
      <c r="AA472" s="400"/>
    </row>
    <row r="473" spans="16:27">
      <c r="P473" s="394">
        <f t="shared" ca="1" si="57"/>
        <v>260</v>
      </c>
      <c r="Q473" s="394">
        <f t="shared" ca="1" si="58"/>
        <v>30</v>
      </c>
      <c r="V473" s="470"/>
      <c r="W473" s="470"/>
      <c r="X473" s="470"/>
      <c r="Y473" s="470"/>
      <c r="AA473" s="400"/>
    </row>
    <row r="474" spans="16:27">
      <c r="P474" s="394">
        <f t="shared" ca="1" si="57"/>
        <v>270</v>
      </c>
      <c r="Q474" s="394">
        <f t="shared" ca="1" si="58"/>
        <v>40</v>
      </c>
      <c r="V474" s="470"/>
      <c r="W474" s="470"/>
      <c r="X474" s="470"/>
      <c r="Y474" s="470"/>
      <c r="AA474" s="400"/>
    </row>
    <row r="475" spans="16:27">
      <c r="P475" s="394">
        <f t="shared" ca="1" si="57"/>
        <v>260</v>
      </c>
      <c r="Q475" s="394">
        <f t="shared" ca="1" si="58"/>
        <v>30</v>
      </c>
      <c r="V475" s="470"/>
      <c r="W475" s="470"/>
      <c r="X475" s="470"/>
      <c r="Y475" s="470"/>
      <c r="AA475" s="400"/>
    </row>
    <row r="476" spans="16:27">
      <c r="P476" s="394">
        <f t="shared" ca="1" si="57"/>
        <v>270</v>
      </c>
      <c r="Q476" s="394">
        <f t="shared" ca="1" si="58"/>
        <v>30</v>
      </c>
      <c r="V476" s="470"/>
      <c r="W476" s="470"/>
      <c r="X476" s="470"/>
      <c r="Y476" s="470"/>
      <c r="AA476" s="400"/>
    </row>
    <row r="477" spans="16:27">
      <c r="P477" s="394">
        <f t="shared" ca="1" si="57"/>
        <v>250</v>
      </c>
      <c r="Q477" s="394">
        <f t="shared" ca="1" si="58"/>
        <v>40</v>
      </c>
      <c r="V477" s="470"/>
      <c r="W477" s="470"/>
      <c r="X477" s="470"/>
      <c r="Y477" s="470"/>
      <c r="AA477" s="400"/>
    </row>
    <row r="478" spans="16:27">
      <c r="P478" s="394">
        <f t="shared" ca="1" si="57"/>
        <v>250</v>
      </c>
      <c r="Q478" s="394">
        <f t="shared" ca="1" si="58"/>
        <v>30</v>
      </c>
      <c r="V478" s="470"/>
      <c r="W478" s="470"/>
      <c r="X478" s="470"/>
      <c r="Y478" s="470"/>
      <c r="AA478" s="400"/>
    </row>
    <row r="479" spans="16:27">
      <c r="P479" s="394">
        <f t="shared" ca="1" si="57"/>
        <v>270</v>
      </c>
      <c r="Q479" s="394">
        <f t="shared" ca="1" si="58"/>
        <v>30</v>
      </c>
      <c r="V479" s="470"/>
      <c r="W479" s="470"/>
      <c r="X479" s="470"/>
      <c r="Y479" s="470"/>
      <c r="AA479" s="400"/>
    </row>
    <row r="480" spans="16:27">
      <c r="P480" s="394">
        <f t="shared" ca="1" si="57"/>
        <v>250</v>
      </c>
      <c r="Q480" s="394">
        <f t="shared" ca="1" si="58"/>
        <v>40</v>
      </c>
      <c r="V480" s="470"/>
      <c r="W480" s="470"/>
      <c r="X480" s="470"/>
      <c r="Y480" s="470"/>
      <c r="AA480" s="400"/>
    </row>
    <row r="481" spans="16:27">
      <c r="P481" s="394">
        <f t="shared" ca="1" si="57"/>
        <v>260</v>
      </c>
      <c r="Q481" s="394">
        <f t="shared" ca="1" si="58"/>
        <v>40</v>
      </c>
      <c r="V481" s="470"/>
      <c r="W481" s="470"/>
      <c r="X481" s="470"/>
      <c r="Y481" s="470"/>
      <c r="AA481" s="400"/>
    </row>
    <row r="482" spans="16:27">
      <c r="P482" s="394">
        <f t="shared" ca="1" si="57"/>
        <v>270</v>
      </c>
      <c r="Q482" s="394">
        <f t="shared" ca="1" si="58"/>
        <v>30</v>
      </c>
      <c r="V482" s="470"/>
      <c r="W482" s="470"/>
      <c r="X482" s="470"/>
      <c r="Y482" s="470"/>
      <c r="AA482" s="400"/>
    </row>
    <row r="483" spans="16:27">
      <c r="P483" s="394">
        <f t="shared" ca="1" si="57"/>
        <v>250</v>
      </c>
      <c r="Q483" s="394">
        <f t="shared" ca="1" si="58"/>
        <v>40</v>
      </c>
      <c r="V483" s="470"/>
      <c r="W483" s="470"/>
      <c r="X483" s="470"/>
      <c r="Y483" s="470"/>
      <c r="AA483" s="400"/>
    </row>
    <row r="484" spans="16:27">
      <c r="P484" s="394">
        <f t="shared" ca="1" si="57"/>
        <v>260</v>
      </c>
      <c r="Q484" s="394">
        <f t="shared" ca="1" si="58"/>
        <v>30</v>
      </c>
      <c r="V484" s="470"/>
      <c r="W484" s="470"/>
      <c r="X484" s="470"/>
      <c r="Y484" s="470"/>
      <c r="AA484" s="400"/>
    </row>
    <row r="485" spans="16:27">
      <c r="P485" s="394">
        <f t="shared" ca="1" si="57"/>
        <v>260</v>
      </c>
      <c r="Q485" s="394">
        <f t="shared" ca="1" si="58"/>
        <v>30</v>
      </c>
      <c r="V485" s="470"/>
      <c r="W485" s="470"/>
      <c r="X485" s="470"/>
      <c r="Y485" s="470"/>
      <c r="AA485" s="400"/>
    </row>
    <row r="486" spans="16:27">
      <c r="P486" s="394">
        <f t="shared" ca="1" si="57"/>
        <v>250</v>
      </c>
      <c r="Q486" s="394">
        <f t="shared" ca="1" si="58"/>
        <v>40</v>
      </c>
      <c r="V486" s="470"/>
      <c r="W486" s="470"/>
      <c r="X486" s="470"/>
      <c r="Y486" s="470"/>
      <c r="AA486" s="400"/>
    </row>
    <row r="487" spans="16:27">
      <c r="P487" s="394">
        <f t="shared" ca="1" si="57"/>
        <v>250</v>
      </c>
      <c r="Q487" s="394">
        <f t="shared" ca="1" si="58"/>
        <v>30</v>
      </c>
      <c r="V487" s="470"/>
      <c r="W487" s="470"/>
      <c r="X487" s="470"/>
      <c r="Y487" s="470"/>
      <c r="AA487" s="400"/>
    </row>
    <row r="488" spans="16:27">
      <c r="P488" s="394">
        <f t="shared" ca="1" si="57"/>
        <v>260</v>
      </c>
      <c r="Q488" s="394">
        <f t="shared" ca="1" si="58"/>
        <v>40</v>
      </c>
      <c r="V488" s="470"/>
      <c r="W488" s="470"/>
      <c r="X488" s="470"/>
      <c r="Y488" s="470"/>
      <c r="AA488" s="400"/>
    </row>
    <row r="489" spans="16:27">
      <c r="P489" s="394">
        <f t="shared" ca="1" si="57"/>
        <v>250</v>
      </c>
      <c r="Q489" s="394">
        <f t="shared" ca="1" si="58"/>
        <v>40</v>
      </c>
      <c r="V489" s="470"/>
      <c r="W489" s="470"/>
      <c r="X489" s="470"/>
      <c r="Y489" s="470"/>
      <c r="AA489" s="400"/>
    </row>
    <row r="490" spans="16:27">
      <c r="P490" s="394">
        <f t="shared" ca="1" si="57"/>
        <v>270</v>
      </c>
      <c r="Q490" s="394">
        <f t="shared" ca="1" si="58"/>
        <v>40</v>
      </c>
      <c r="V490" s="470"/>
      <c r="W490" s="470"/>
      <c r="X490" s="470"/>
      <c r="Y490" s="470"/>
      <c r="AA490" s="400"/>
    </row>
    <row r="491" spans="16:27">
      <c r="P491" s="394">
        <f t="shared" ca="1" si="57"/>
        <v>260</v>
      </c>
      <c r="Q491" s="394">
        <f t="shared" ca="1" si="58"/>
        <v>40</v>
      </c>
      <c r="V491" s="470"/>
      <c r="W491" s="470"/>
      <c r="X491" s="470"/>
      <c r="Y491" s="470"/>
      <c r="AA491" s="400"/>
    </row>
    <row r="492" spans="16:27">
      <c r="P492" s="394">
        <f t="shared" ca="1" si="57"/>
        <v>250</v>
      </c>
      <c r="Q492" s="394">
        <f t="shared" ca="1" si="58"/>
        <v>40</v>
      </c>
      <c r="V492" s="470"/>
      <c r="W492" s="470"/>
      <c r="X492" s="470"/>
      <c r="Y492" s="470"/>
      <c r="AA492" s="400"/>
    </row>
    <row r="493" spans="16:27">
      <c r="P493" s="394">
        <f t="shared" ca="1" si="57"/>
        <v>270</v>
      </c>
      <c r="Q493" s="394">
        <f t="shared" ca="1" si="58"/>
        <v>40</v>
      </c>
      <c r="V493" s="470"/>
      <c r="W493" s="470"/>
      <c r="X493" s="470"/>
      <c r="Y493" s="470"/>
      <c r="AA493" s="400"/>
    </row>
    <row r="494" spans="16:27">
      <c r="P494" s="394">
        <f t="shared" ca="1" si="57"/>
        <v>260</v>
      </c>
      <c r="Q494" s="394">
        <f t="shared" ca="1" si="58"/>
        <v>30</v>
      </c>
      <c r="V494" s="470"/>
      <c r="W494" s="470"/>
      <c r="X494" s="470"/>
      <c r="Y494" s="470"/>
      <c r="AA494" s="400"/>
    </row>
    <row r="495" spans="16:27">
      <c r="P495" s="394">
        <f t="shared" ca="1" si="57"/>
        <v>250</v>
      </c>
      <c r="Q495" s="394">
        <f t="shared" ca="1" si="58"/>
        <v>40</v>
      </c>
      <c r="V495" s="470"/>
      <c r="W495" s="470"/>
      <c r="X495" s="470"/>
      <c r="Y495" s="470"/>
      <c r="AA495" s="400"/>
    </row>
    <row r="496" spans="16:27">
      <c r="P496" s="394">
        <f t="shared" ca="1" si="57"/>
        <v>260</v>
      </c>
      <c r="Q496" s="394">
        <f t="shared" ca="1" si="58"/>
        <v>40</v>
      </c>
      <c r="V496" s="470"/>
      <c r="W496" s="470"/>
      <c r="X496" s="470"/>
      <c r="Y496" s="470"/>
      <c r="AA496" s="400"/>
    </row>
    <row r="497" spans="16:27">
      <c r="P497" s="394">
        <f t="shared" ca="1" si="57"/>
        <v>260</v>
      </c>
      <c r="Q497" s="394">
        <f t="shared" ca="1" si="58"/>
        <v>30</v>
      </c>
      <c r="V497" s="470"/>
      <c r="W497" s="470"/>
      <c r="X497" s="470"/>
      <c r="Y497" s="470"/>
      <c r="AA497" s="400"/>
    </row>
    <row r="498" spans="16:27">
      <c r="P498" s="394">
        <f t="shared" ca="1" si="57"/>
        <v>260</v>
      </c>
      <c r="Q498" s="394">
        <f t="shared" ca="1" si="58"/>
        <v>40</v>
      </c>
      <c r="V498" s="470"/>
      <c r="W498" s="470"/>
      <c r="X498" s="470"/>
      <c r="Y498" s="470"/>
      <c r="AA498" s="400"/>
    </row>
    <row r="499" spans="16:27">
      <c r="P499" s="394">
        <f t="shared" ca="1" si="57"/>
        <v>260</v>
      </c>
      <c r="Q499" s="394">
        <f t="shared" ca="1" si="58"/>
        <v>30</v>
      </c>
      <c r="V499" s="470"/>
      <c r="W499" s="470"/>
      <c r="X499" s="470"/>
      <c r="Y499" s="470"/>
      <c r="AA499" s="400"/>
    </row>
    <row r="500" spans="16:27">
      <c r="P500" s="394">
        <f t="shared" ca="1" si="57"/>
        <v>260</v>
      </c>
      <c r="Q500" s="394">
        <f t="shared" ca="1" si="58"/>
        <v>30</v>
      </c>
      <c r="V500" s="470"/>
      <c r="W500" s="470"/>
      <c r="X500" s="470"/>
      <c r="Y500" s="470"/>
      <c r="AA500" s="400"/>
    </row>
    <row r="501" spans="16:27">
      <c r="P501" s="394">
        <f t="shared" ca="1" si="57"/>
        <v>260</v>
      </c>
      <c r="Q501" s="394">
        <f t="shared" ca="1" si="58"/>
        <v>30</v>
      </c>
      <c r="V501" s="470"/>
      <c r="W501" s="470"/>
      <c r="X501" s="470"/>
      <c r="Y501" s="470"/>
      <c r="AA501" s="400"/>
    </row>
    <row r="502" spans="16:27">
      <c r="P502" s="394">
        <f t="shared" ca="1" si="57"/>
        <v>270</v>
      </c>
      <c r="Q502" s="394">
        <f t="shared" ca="1" si="58"/>
        <v>30</v>
      </c>
      <c r="V502" s="470"/>
      <c r="W502" s="470"/>
      <c r="X502" s="470"/>
      <c r="Y502" s="470"/>
      <c r="AA502" s="400"/>
    </row>
    <row r="503" spans="16:27">
      <c r="P503" s="394">
        <f t="shared" ca="1" si="57"/>
        <v>260</v>
      </c>
      <c r="Q503" s="394">
        <f t="shared" ca="1" si="58"/>
        <v>40</v>
      </c>
      <c r="V503" s="470"/>
      <c r="W503" s="470"/>
      <c r="X503" s="470"/>
      <c r="Y503" s="470"/>
      <c r="AA503" s="400"/>
    </row>
    <row r="504" spans="16:27">
      <c r="P504" s="394">
        <f t="shared" ca="1" si="57"/>
        <v>260</v>
      </c>
      <c r="Q504" s="394">
        <f t="shared" ca="1" si="58"/>
        <v>30</v>
      </c>
      <c r="V504" s="470"/>
      <c r="W504" s="470"/>
      <c r="X504" s="470"/>
      <c r="Y504" s="470"/>
      <c r="AA504" s="400"/>
    </row>
    <row r="505" spans="16:27">
      <c r="P505" s="394">
        <f t="shared" ca="1" si="57"/>
        <v>270</v>
      </c>
      <c r="Q505" s="394">
        <f t="shared" ca="1" si="58"/>
        <v>40</v>
      </c>
      <c r="V505" s="470"/>
      <c r="W505" s="470"/>
      <c r="X505" s="470"/>
      <c r="Y505" s="470"/>
      <c r="AA505" s="400"/>
    </row>
    <row r="506" spans="16:27">
      <c r="P506" s="394">
        <f t="shared" ca="1" si="57"/>
        <v>250</v>
      </c>
      <c r="Q506" s="394">
        <f t="shared" ca="1" si="58"/>
        <v>40</v>
      </c>
      <c r="V506" s="470"/>
      <c r="W506" s="470"/>
      <c r="X506" s="470"/>
      <c r="Y506" s="470"/>
      <c r="AA506" s="400"/>
    </row>
    <row r="507" spans="16:27">
      <c r="P507" s="394">
        <f t="shared" ca="1" si="57"/>
        <v>270</v>
      </c>
      <c r="Q507" s="394">
        <f t="shared" ca="1" si="58"/>
        <v>40</v>
      </c>
      <c r="V507" s="470"/>
      <c r="W507" s="470"/>
      <c r="X507" s="470"/>
      <c r="Y507" s="470"/>
      <c r="AA507" s="400"/>
    </row>
    <row r="508" spans="16:27">
      <c r="P508" s="394">
        <f t="shared" ca="1" si="57"/>
        <v>270</v>
      </c>
      <c r="Q508" s="394">
        <f t="shared" ca="1" si="58"/>
        <v>40</v>
      </c>
      <c r="V508" s="470"/>
      <c r="W508" s="470"/>
      <c r="X508" s="470"/>
      <c r="Y508" s="470"/>
      <c r="AA508" s="400"/>
    </row>
    <row r="509" spans="16:27">
      <c r="P509" s="394">
        <f t="shared" ca="1" si="57"/>
        <v>260</v>
      </c>
      <c r="Q509" s="394">
        <f t="shared" ca="1" si="58"/>
        <v>40</v>
      </c>
      <c r="V509" s="470"/>
      <c r="W509" s="470"/>
      <c r="X509" s="470"/>
      <c r="Y509" s="470"/>
      <c r="AA509" s="400"/>
    </row>
    <row r="510" spans="16:27">
      <c r="P510" s="394">
        <f t="shared" ca="1" si="57"/>
        <v>260</v>
      </c>
      <c r="Q510" s="394">
        <f t="shared" ca="1" si="58"/>
        <v>30</v>
      </c>
      <c r="V510" s="470"/>
      <c r="W510" s="470"/>
      <c r="X510" s="470"/>
      <c r="Y510" s="470"/>
      <c r="AA510" s="400"/>
    </row>
    <row r="511" spans="16:27">
      <c r="P511" s="394">
        <f t="shared" ca="1" si="57"/>
        <v>260</v>
      </c>
      <c r="Q511" s="394">
        <f t="shared" ca="1" si="58"/>
        <v>40</v>
      </c>
      <c r="V511" s="470"/>
      <c r="W511" s="470"/>
      <c r="X511" s="470"/>
      <c r="Y511" s="470"/>
      <c r="AA511" s="400"/>
    </row>
    <row r="512" spans="16:27">
      <c r="P512" s="394">
        <f t="shared" ca="1" si="57"/>
        <v>270</v>
      </c>
      <c r="Q512" s="394">
        <f t="shared" ca="1" si="58"/>
        <v>30</v>
      </c>
      <c r="V512" s="470"/>
      <c r="W512" s="470"/>
      <c r="X512" s="470"/>
      <c r="Y512" s="470"/>
      <c r="AA512" s="400"/>
    </row>
    <row r="513" spans="16:27">
      <c r="P513" s="394">
        <f t="shared" ca="1" si="57"/>
        <v>250</v>
      </c>
      <c r="Q513" s="394">
        <f t="shared" ca="1" si="58"/>
        <v>40</v>
      </c>
      <c r="V513" s="470"/>
      <c r="W513" s="470"/>
      <c r="X513" s="470"/>
      <c r="Y513" s="470"/>
      <c r="AA513" s="400"/>
    </row>
    <row r="514" spans="16:27">
      <c r="P514" s="394">
        <f t="shared" ca="1" si="57"/>
        <v>260</v>
      </c>
      <c r="Q514" s="394">
        <f t="shared" ca="1" si="58"/>
        <v>40</v>
      </c>
      <c r="V514" s="470"/>
      <c r="W514" s="470"/>
      <c r="X514" s="470"/>
      <c r="Y514" s="470"/>
      <c r="AA514" s="400"/>
    </row>
    <row r="515" spans="16:27">
      <c r="P515" s="394">
        <f t="shared" ca="1" si="57"/>
        <v>260</v>
      </c>
      <c r="Q515" s="394">
        <f t="shared" ca="1" si="58"/>
        <v>30</v>
      </c>
      <c r="V515" s="470"/>
      <c r="W515" s="470"/>
      <c r="X515" s="470"/>
      <c r="Y515" s="470"/>
      <c r="AA515" s="400"/>
    </row>
    <row r="516" spans="16:27">
      <c r="P516" s="394">
        <f t="shared" ref="P516:P579" ca="1" si="59">ROUND((RAND()*(270-250)+250),-1)</f>
        <v>270</v>
      </c>
      <c r="Q516" s="394">
        <f t="shared" ref="Q516:Q579" ca="1" si="60">ROUND((RAND()*(45-30)+30),-1)</f>
        <v>30</v>
      </c>
      <c r="AA516" s="400"/>
    </row>
    <row r="517" spans="16:27">
      <c r="P517" s="394">
        <f t="shared" ca="1" si="59"/>
        <v>260</v>
      </c>
      <c r="Q517" s="394">
        <f t="shared" ca="1" si="60"/>
        <v>40</v>
      </c>
      <c r="AA517" s="400"/>
    </row>
    <row r="518" spans="16:27">
      <c r="P518" s="394">
        <f t="shared" ca="1" si="59"/>
        <v>260</v>
      </c>
      <c r="Q518" s="394">
        <f t="shared" ca="1" si="60"/>
        <v>40</v>
      </c>
      <c r="AA518" s="400"/>
    </row>
    <row r="519" spans="16:27">
      <c r="P519" s="394">
        <f t="shared" ca="1" si="59"/>
        <v>270</v>
      </c>
      <c r="Q519" s="394">
        <f t="shared" ca="1" si="60"/>
        <v>40</v>
      </c>
      <c r="AA519" s="400"/>
    </row>
    <row r="520" spans="16:27">
      <c r="P520" s="394">
        <f t="shared" ca="1" si="59"/>
        <v>250</v>
      </c>
      <c r="Q520" s="394">
        <f t="shared" ca="1" si="60"/>
        <v>40</v>
      </c>
      <c r="AA520" s="400"/>
    </row>
    <row r="521" spans="16:27">
      <c r="P521" s="394">
        <f t="shared" ca="1" si="59"/>
        <v>250</v>
      </c>
      <c r="Q521" s="394">
        <f t="shared" ca="1" si="60"/>
        <v>40</v>
      </c>
      <c r="AA521" s="400"/>
    </row>
    <row r="522" spans="16:27">
      <c r="P522" s="394">
        <f t="shared" ca="1" si="59"/>
        <v>250</v>
      </c>
      <c r="Q522" s="394">
        <f t="shared" ca="1" si="60"/>
        <v>30</v>
      </c>
      <c r="AA522" s="400"/>
    </row>
    <row r="523" spans="16:27">
      <c r="P523" s="394">
        <f t="shared" ca="1" si="59"/>
        <v>260</v>
      </c>
      <c r="Q523" s="394">
        <f t="shared" ca="1" si="60"/>
        <v>30</v>
      </c>
      <c r="AA523" s="400"/>
    </row>
    <row r="524" spans="16:27">
      <c r="P524" s="394">
        <f t="shared" ca="1" si="59"/>
        <v>250</v>
      </c>
      <c r="Q524" s="394">
        <f t="shared" ca="1" si="60"/>
        <v>30</v>
      </c>
      <c r="AA524" s="400"/>
    </row>
    <row r="525" spans="16:27">
      <c r="P525" s="394">
        <f t="shared" ca="1" si="59"/>
        <v>250</v>
      </c>
      <c r="Q525" s="394">
        <f t="shared" ca="1" si="60"/>
        <v>30</v>
      </c>
      <c r="AA525" s="400"/>
    </row>
    <row r="526" spans="16:27">
      <c r="P526" s="394">
        <f t="shared" ca="1" si="59"/>
        <v>260</v>
      </c>
      <c r="Q526" s="394">
        <f t="shared" ca="1" si="60"/>
        <v>40</v>
      </c>
      <c r="AA526" s="400"/>
    </row>
    <row r="527" spans="16:27">
      <c r="P527" s="394">
        <f t="shared" ca="1" si="59"/>
        <v>250</v>
      </c>
      <c r="Q527" s="394">
        <f t="shared" ca="1" si="60"/>
        <v>40</v>
      </c>
      <c r="AA527" s="400"/>
    </row>
    <row r="528" spans="16:27">
      <c r="P528" s="394">
        <f t="shared" ca="1" si="59"/>
        <v>260</v>
      </c>
      <c r="Q528" s="394">
        <f t="shared" ca="1" si="60"/>
        <v>40</v>
      </c>
      <c r="AA528" s="400"/>
    </row>
    <row r="529" spans="16:27">
      <c r="P529" s="394">
        <f t="shared" ca="1" si="59"/>
        <v>270</v>
      </c>
      <c r="Q529" s="394">
        <f t="shared" ca="1" si="60"/>
        <v>40</v>
      </c>
      <c r="AA529" s="400"/>
    </row>
    <row r="530" spans="16:27">
      <c r="P530" s="394">
        <f t="shared" ca="1" si="59"/>
        <v>260</v>
      </c>
      <c r="Q530" s="394">
        <f t="shared" ca="1" si="60"/>
        <v>30</v>
      </c>
      <c r="AA530" s="400"/>
    </row>
    <row r="531" spans="16:27">
      <c r="P531" s="394">
        <f t="shared" ca="1" si="59"/>
        <v>260</v>
      </c>
      <c r="Q531" s="394">
        <f t="shared" ca="1" si="60"/>
        <v>30</v>
      </c>
      <c r="AA531" s="400"/>
    </row>
    <row r="532" spans="16:27">
      <c r="P532" s="394">
        <f t="shared" ca="1" si="59"/>
        <v>260</v>
      </c>
      <c r="Q532" s="394">
        <f t="shared" ca="1" si="60"/>
        <v>30</v>
      </c>
      <c r="AA532" s="400"/>
    </row>
    <row r="533" spans="16:27">
      <c r="P533" s="394">
        <f t="shared" ca="1" si="59"/>
        <v>250</v>
      </c>
      <c r="Q533" s="394">
        <f t="shared" ca="1" si="60"/>
        <v>40</v>
      </c>
      <c r="AA533" s="400"/>
    </row>
    <row r="534" spans="16:27">
      <c r="P534" s="394">
        <f t="shared" ca="1" si="59"/>
        <v>260</v>
      </c>
      <c r="Q534" s="394">
        <f t="shared" ca="1" si="60"/>
        <v>30</v>
      </c>
      <c r="AA534" s="400"/>
    </row>
    <row r="535" spans="16:27">
      <c r="P535" s="394">
        <f t="shared" ca="1" si="59"/>
        <v>260</v>
      </c>
      <c r="Q535" s="394">
        <f t="shared" ca="1" si="60"/>
        <v>40</v>
      </c>
      <c r="AA535" s="400"/>
    </row>
    <row r="536" spans="16:27">
      <c r="P536" s="394">
        <f t="shared" ca="1" si="59"/>
        <v>270</v>
      </c>
      <c r="Q536" s="394">
        <f t="shared" ca="1" si="60"/>
        <v>40</v>
      </c>
      <c r="AA536" s="400"/>
    </row>
    <row r="537" spans="16:27">
      <c r="P537" s="394">
        <f t="shared" ca="1" si="59"/>
        <v>270</v>
      </c>
      <c r="Q537" s="394">
        <f t="shared" ca="1" si="60"/>
        <v>30</v>
      </c>
      <c r="AA537" s="400"/>
    </row>
    <row r="538" spans="16:27">
      <c r="P538" s="394">
        <f t="shared" ca="1" si="59"/>
        <v>260</v>
      </c>
      <c r="Q538" s="394">
        <f t="shared" ca="1" si="60"/>
        <v>40</v>
      </c>
      <c r="AA538" s="400"/>
    </row>
    <row r="539" spans="16:27">
      <c r="P539" s="394">
        <f t="shared" ca="1" si="59"/>
        <v>260</v>
      </c>
      <c r="Q539" s="394">
        <f t="shared" ca="1" si="60"/>
        <v>40</v>
      </c>
      <c r="AA539" s="400"/>
    </row>
    <row r="540" spans="16:27">
      <c r="P540" s="394">
        <f t="shared" ca="1" si="59"/>
        <v>260</v>
      </c>
      <c r="Q540" s="394">
        <f t="shared" ca="1" si="60"/>
        <v>40</v>
      </c>
      <c r="AA540" s="400"/>
    </row>
    <row r="541" spans="16:27">
      <c r="P541" s="394">
        <f t="shared" ca="1" si="59"/>
        <v>260</v>
      </c>
      <c r="Q541" s="394">
        <f t="shared" ca="1" si="60"/>
        <v>40</v>
      </c>
      <c r="AA541" s="400"/>
    </row>
    <row r="542" spans="16:27">
      <c r="P542" s="394">
        <f t="shared" ca="1" si="59"/>
        <v>270</v>
      </c>
      <c r="Q542" s="394">
        <f t="shared" ca="1" si="60"/>
        <v>40</v>
      </c>
      <c r="AA542" s="400"/>
    </row>
    <row r="543" spans="16:27">
      <c r="P543" s="394">
        <f t="shared" ca="1" si="59"/>
        <v>270</v>
      </c>
      <c r="Q543" s="394">
        <f t="shared" ca="1" si="60"/>
        <v>40</v>
      </c>
      <c r="AA543" s="400"/>
    </row>
    <row r="544" spans="16:27">
      <c r="P544" s="394">
        <f t="shared" ca="1" si="59"/>
        <v>250</v>
      </c>
      <c r="Q544" s="394">
        <f t="shared" ca="1" si="60"/>
        <v>40</v>
      </c>
      <c r="AA544" s="400"/>
    </row>
    <row r="545" spans="16:27">
      <c r="P545" s="394">
        <f t="shared" ca="1" si="59"/>
        <v>270</v>
      </c>
      <c r="Q545" s="394">
        <f t="shared" ca="1" si="60"/>
        <v>40</v>
      </c>
      <c r="AA545" s="400"/>
    </row>
    <row r="546" spans="16:27">
      <c r="P546" s="394">
        <f t="shared" ca="1" si="59"/>
        <v>260</v>
      </c>
      <c r="Q546" s="394">
        <f t="shared" ca="1" si="60"/>
        <v>40</v>
      </c>
      <c r="AA546" s="400"/>
    </row>
    <row r="547" spans="16:27">
      <c r="P547" s="394">
        <f t="shared" ca="1" si="59"/>
        <v>260</v>
      </c>
      <c r="Q547" s="394">
        <f t="shared" ca="1" si="60"/>
        <v>40</v>
      </c>
      <c r="AA547" s="400"/>
    </row>
    <row r="548" spans="16:27">
      <c r="P548" s="394">
        <f t="shared" ca="1" si="59"/>
        <v>260</v>
      </c>
      <c r="Q548" s="394">
        <f t="shared" ca="1" si="60"/>
        <v>30</v>
      </c>
      <c r="AA548" s="400"/>
    </row>
    <row r="549" spans="16:27">
      <c r="P549" s="394">
        <f t="shared" ca="1" si="59"/>
        <v>250</v>
      </c>
      <c r="Q549" s="394">
        <f t="shared" ca="1" si="60"/>
        <v>30</v>
      </c>
      <c r="AA549" s="400"/>
    </row>
    <row r="550" spans="16:27">
      <c r="P550" s="394">
        <f t="shared" ca="1" si="59"/>
        <v>260</v>
      </c>
      <c r="Q550" s="394">
        <f t="shared" ca="1" si="60"/>
        <v>30</v>
      </c>
      <c r="AA550" s="400"/>
    </row>
    <row r="551" spans="16:27">
      <c r="P551" s="394">
        <f t="shared" ca="1" si="59"/>
        <v>270</v>
      </c>
      <c r="Q551" s="394">
        <f t="shared" ca="1" si="60"/>
        <v>40</v>
      </c>
      <c r="AA551" s="400"/>
    </row>
    <row r="552" spans="16:27">
      <c r="P552" s="394">
        <f t="shared" ca="1" si="59"/>
        <v>270</v>
      </c>
      <c r="Q552" s="394">
        <f t="shared" ca="1" si="60"/>
        <v>40</v>
      </c>
      <c r="AA552" s="400"/>
    </row>
    <row r="553" spans="16:27">
      <c r="P553" s="394">
        <f t="shared" ca="1" si="59"/>
        <v>250</v>
      </c>
      <c r="Q553" s="394">
        <f t="shared" ca="1" si="60"/>
        <v>30</v>
      </c>
      <c r="AA553" s="400"/>
    </row>
    <row r="554" spans="16:27">
      <c r="P554" s="394">
        <f t="shared" ca="1" si="59"/>
        <v>250</v>
      </c>
      <c r="Q554" s="394">
        <f t="shared" ca="1" si="60"/>
        <v>40</v>
      </c>
      <c r="AA554" s="400"/>
    </row>
    <row r="555" spans="16:27">
      <c r="P555" s="394">
        <f t="shared" ca="1" si="59"/>
        <v>250</v>
      </c>
      <c r="Q555" s="394">
        <f t="shared" ca="1" si="60"/>
        <v>40</v>
      </c>
      <c r="AA555" s="400"/>
    </row>
    <row r="556" spans="16:27">
      <c r="P556" s="394">
        <f t="shared" ca="1" si="59"/>
        <v>250</v>
      </c>
      <c r="Q556" s="394">
        <f t="shared" ca="1" si="60"/>
        <v>40</v>
      </c>
      <c r="AA556" s="400"/>
    </row>
    <row r="557" spans="16:27">
      <c r="P557" s="394">
        <f t="shared" ca="1" si="59"/>
        <v>260</v>
      </c>
      <c r="Q557" s="394">
        <f t="shared" ca="1" si="60"/>
        <v>40</v>
      </c>
      <c r="AA557" s="400"/>
    </row>
    <row r="558" spans="16:27">
      <c r="P558" s="394">
        <f t="shared" ca="1" si="59"/>
        <v>270</v>
      </c>
      <c r="Q558" s="394">
        <f t="shared" ca="1" si="60"/>
        <v>40</v>
      </c>
      <c r="AA558" s="400"/>
    </row>
    <row r="559" spans="16:27">
      <c r="P559" s="394">
        <f t="shared" ca="1" si="59"/>
        <v>260</v>
      </c>
      <c r="Q559" s="394">
        <f t="shared" ca="1" si="60"/>
        <v>40</v>
      </c>
      <c r="AA559" s="400"/>
    </row>
    <row r="560" spans="16:27">
      <c r="P560" s="394">
        <f t="shared" ca="1" si="59"/>
        <v>270</v>
      </c>
      <c r="Q560" s="394">
        <f t="shared" ca="1" si="60"/>
        <v>40</v>
      </c>
      <c r="AA560" s="400"/>
    </row>
    <row r="561" spans="16:27">
      <c r="P561" s="394">
        <f t="shared" ca="1" si="59"/>
        <v>270</v>
      </c>
      <c r="Q561" s="394">
        <f t="shared" ca="1" si="60"/>
        <v>40</v>
      </c>
      <c r="AA561" s="400"/>
    </row>
    <row r="562" spans="16:27">
      <c r="P562" s="394">
        <f t="shared" ca="1" si="59"/>
        <v>260</v>
      </c>
      <c r="Q562" s="394">
        <f t="shared" ca="1" si="60"/>
        <v>30</v>
      </c>
      <c r="AA562" s="400"/>
    </row>
    <row r="563" spans="16:27">
      <c r="P563" s="394">
        <f t="shared" ca="1" si="59"/>
        <v>270</v>
      </c>
      <c r="Q563" s="394">
        <f t="shared" ca="1" si="60"/>
        <v>30</v>
      </c>
      <c r="AA563" s="400"/>
    </row>
    <row r="564" spans="16:27">
      <c r="P564" s="394">
        <f t="shared" ca="1" si="59"/>
        <v>270</v>
      </c>
      <c r="Q564" s="394">
        <f t="shared" ca="1" si="60"/>
        <v>40</v>
      </c>
      <c r="AA564" s="400"/>
    </row>
    <row r="565" spans="16:27">
      <c r="P565" s="394">
        <f t="shared" ca="1" si="59"/>
        <v>270</v>
      </c>
      <c r="Q565" s="394">
        <f t="shared" ca="1" si="60"/>
        <v>40</v>
      </c>
      <c r="AA565" s="400"/>
    </row>
    <row r="566" spans="16:27">
      <c r="P566" s="394">
        <f t="shared" ca="1" si="59"/>
        <v>260</v>
      </c>
      <c r="Q566" s="394">
        <f t="shared" ca="1" si="60"/>
        <v>40</v>
      </c>
      <c r="AA566" s="400"/>
    </row>
    <row r="567" spans="16:27">
      <c r="P567" s="394">
        <f t="shared" ca="1" si="59"/>
        <v>260</v>
      </c>
      <c r="Q567" s="394">
        <f t="shared" ca="1" si="60"/>
        <v>40</v>
      </c>
      <c r="AA567" s="400"/>
    </row>
    <row r="568" spans="16:27">
      <c r="P568" s="394">
        <f t="shared" ca="1" si="59"/>
        <v>250</v>
      </c>
      <c r="Q568" s="394">
        <f t="shared" ca="1" si="60"/>
        <v>40</v>
      </c>
      <c r="AA568" s="400"/>
    </row>
    <row r="569" spans="16:27">
      <c r="P569" s="394">
        <f t="shared" ca="1" si="59"/>
        <v>250</v>
      </c>
      <c r="Q569" s="394">
        <f t="shared" ca="1" si="60"/>
        <v>30</v>
      </c>
      <c r="AA569" s="400"/>
    </row>
    <row r="570" spans="16:27">
      <c r="P570" s="394">
        <f t="shared" ca="1" si="59"/>
        <v>260</v>
      </c>
      <c r="Q570" s="394">
        <f t="shared" ca="1" si="60"/>
        <v>30</v>
      </c>
      <c r="AA570" s="400"/>
    </row>
    <row r="571" spans="16:27">
      <c r="P571" s="394">
        <f t="shared" ca="1" si="59"/>
        <v>260</v>
      </c>
      <c r="Q571" s="394">
        <f t="shared" ca="1" si="60"/>
        <v>40</v>
      </c>
      <c r="AA571" s="400"/>
    </row>
    <row r="572" spans="16:27">
      <c r="P572" s="394">
        <f t="shared" ca="1" si="59"/>
        <v>250</v>
      </c>
      <c r="Q572" s="394">
        <f t="shared" ca="1" si="60"/>
        <v>40</v>
      </c>
      <c r="AA572" s="400"/>
    </row>
    <row r="573" spans="16:27">
      <c r="P573" s="394">
        <f t="shared" ca="1" si="59"/>
        <v>270</v>
      </c>
      <c r="Q573" s="394">
        <f t="shared" ca="1" si="60"/>
        <v>40</v>
      </c>
      <c r="AA573" s="400"/>
    </row>
    <row r="574" spans="16:27">
      <c r="P574" s="394">
        <f t="shared" ca="1" si="59"/>
        <v>270</v>
      </c>
      <c r="Q574" s="394">
        <f t="shared" ca="1" si="60"/>
        <v>30</v>
      </c>
      <c r="AA574" s="400"/>
    </row>
    <row r="575" spans="16:27">
      <c r="P575" s="394">
        <f t="shared" ca="1" si="59"/>
        <v>270</v>
      </c>
      <c r="Q575" s="394">
        <f t="shared" ca="1" si="60"/>
        <v>40</v>
      </c>
      <c r="AA575" s="400"/>
    </row>
    <row r="576" spans="16:27">
      <c r="P576" s="394">
        <f t="shared" ca="1" si="59"/>
        <v>260</v>
      </c>
      <c r="Q576" s="394">
        <f t="shared" ca="1" si="60"/>
        <v>40</v>
      </c>
      <c r="AA576" s="400"/>
    </row>
    <row r="577" spans="16:27">
      <c r="P577" s="394">
        <f t="shared" ca="1" si="59"/>
        <v>260</v>
      </c>
      <c r="Q577" s="394">
        <f t="shared" ca="1" si="60"/>
        <v>40</v>
      </c>
      <c r="AA577" s="400"/>
    </row>
    <row r="578" spans="16:27">
      <c r="P578" s="394">
        <f t="shared" ca="1" si="59"/>
        <v>250</v>
      </c>
      <c r="Q578" s="394">
        <f t="shared" ca="1" si="60"/>
        <v>40</v>
      </c>
      <c r="AA578" s="400"/>
    </row>
    <row r="579" spans="16:27">
      <c r="P579" s="394">
        <f t="shared" ca="1" si="59"/>
        <v>270</v>
      </c>
      <c r="Q579" s="394">
        <f t="shared" ca="1" si="60"/>
        <v>40</v>
      </c>
      <c r="AA579" s="400"/>
    </row>
    <row r="580" spans="16:27">
      <c r="P580" s="394">
        <f t="shared" ref="P580:P643" ca="1" si="61">ROUND((RAND()*(270-250)+250),-1)</f>
        <v>270</v>
      </c>
      <c r="Q580" s="394">
        <f t="shared" ref="Q580:Q643" ca="1" si="62">ROUND((RAND()*(45-30)+30),-1)</f>
        <v>30</v>
      </c>
      <c r="AA580" s="400"/>
    </row>
    <row r="581" spans="16:27">
      <c r="P581" s="394">
        <f t="shared" ca="1" si="61"/>
        <v>270</v>
      </c>
      <c r="Q581" s="394">
        <f t="shared" ca="1" si="62"/>
        <v>30</v>
      </c>
      <c r="AA581" s="400"/>
    </row>
    <row r="582" spans="16:27">
      <c r="P582" s="394">
        <f t="shared" ca="1" si="61"/>
        <v>260</v>
      </c>
      <c r="Q582" s="394">
        <f t="shared" ca="1" si="62"/>
        <v>40</v>
      </c>
      <c r="AA582" s="400"/>
    </row>
    <row r="583" spans="16:27">
      <c r="P583" s="394">
        <f t="shared" ca="1" si="61"/>
        <v>250</v>
      </c>
      <c r="Q583" s="394">
        <f t="shared" ca="1" si="62"/>
        <v>40</v>
      </c>
      <c r="AA583" s="400"/>
    </row>
    <row r="584" spans="16:27">
      <c r="P584" s="394">
        <f t="shared" ca="1" si="61"/>
        <v>270</v>
      </c>
      <c r="Q584" s="394">
        <f t="shared" ca="1" si="62"/>
        <v>30</v>
      </c>
      <c r="AA584" s="400"/>
    </row>
    <row r="585" spans="16:27">
      <c r="P585" s="394">
        <f t="shared" ca="1" si="61"/>
        <v>250</v>
      </c>
      <c r="Q585" s="394">
        <f t="shared" ca="1" si="62"/>
        <v>40</v>
      </c>
      <c r="AA585" s="400"/>
    </row>
    <row r="586" spans="16:27">
      <c r="P586" s="394">
        <f t="shared" ca="1" si="61"/>
        <v>260</v>
      </c>
      <c r="Q586" s="394">
        <f t="shared" ca="1" si="62"/>
        <v>30</v>
      </c>
      <c r="AA586" s="400"/>
    </row>
    <row r="587" spans="16:27">
      <c r="P587" s="394">
        <f t="shared" ca="1" si="61"/>
        <v>270</v>
      </c>
      <c r="Q587" s="394">
        <f t="shared" ca="1" si="62"/>
        <v>30</v>
      </c>
      <c r="AA587" s="400"/>
    </row>
    <row r="588" spans="16:27">
      <c r="P588" s="394">
        <f t="shared" ca="1" si="61"/>
        <v>250</v>
      </c>
      <c r="Q588" s="394">
        <f t="shared" ca="1" si="62"/>
        <v>40</v>
      </c>
      <c r="AA588" s="400"/>
    </row>
    <row r="589" spans="16:27">
      <c r="P589" s="394">
        <f t="shared" ca="1" si="61"/>
        <v>260</v>
      </c>
      <c r="Q589" s="394">
        <f t="shared" ca="1" si="62"/>
        <v>40</v>
      </c>
      <c r="AA589" s="400"/>
    </row>
    <row r="590" spans="16:27">
      <c r="P590" s="394">
        <f t="shared" ca="1" si="61"/>
        <v>260</v>
      </c>
      <c r="Q590" s="394">
        <f t="shared" ca="1" si="62"/>
        <v>40</v>
      </c>
      <c r="AA590" s="400"/>
    </row>
    <row r="591" spans="16:27">
      <c r="P591" s="394">
        <f t="shared" ca="1" si="61"/>
        <v>260</v>
      </c>
      <c r="Q591" s="394">
        <f t="shared" ca="1" si="62"/>
        <v>40</v>
      </c>
      <c r="AA591" s="400"/>
    </row>
    <row r="592" spans="16:27">
      <c r="P592" s="394">
        <f t="shared" ca="1" si="61"/>
        <v>260</v>
      </c>
      <c r="Q592" s="394">
        <f t="shared" ca="1" si="62"/>
        <v>40</v>
      </c>
      <c r="AA592" s="400"/>
    </row>
    <row r="593" spans="16:27">
      <c r="P593" s="394">
        <f t="shared" ca="1" si="61"/>
        <v>250</v>
      </c>
      <c r="Q593" s="394">
        <f t="shared" ca="1" si="62"/>
        <v>40</v>
      </c>
      <c r="AA593" s="400"/>
    </row>
    <row r="594" spans="16:27">
      <c r="P594" s="394">
        <f t="shared" ca="1" si="61"/>
        <v>260</v>
      </c>
      <c r="Q594" s="394">
        <f t="shared" ca="1" si="62"/>
        <v>40</v>
      </c>
      <c r="AA594" s="400"/>
    </row>
    <row r="595" spans="16:27">
      <c r="P595" s="394">
        <f t="shared" ca="1" si="61"/>
        <v>260</v>
      </c>
      <c r="Q595" s="394">
        <f t="shared" ca="1" si="62"/>
        <v>40</v>
      </c>
      <c r="AA595" s="400"/>
    </row>
    <row r="596" spans="16:27">
      <c r="P596" s="394">
        <f t="shared" ca="1" si="61"/>
        <v>270</v>
      </c>
      <c r="Q596" s="394">
        <f t="shared" ca="1" si="62"/>
        <v>40</v>
      </c>
      <c r="AA596" s="400"/>
    </row>
    <row r="597" spans="16:27">
      <c r="P597" s="394">
        <f t="shared" ca="1" si="61"/>
        <v>250</v>
      </c>
      <c r="Q597" s="394">
        <f t="shared" ca="1" si="62"/>
        <v>40</v>
      </c>
      <c r="AA597" s="400"/>
    </row>
    <row r="598" spans="16:27">
      <c r="P598" s="394">
        <f t="shared" ca="1" si="61"/>
        <v>260</v>
      </c>
      <c r="Q598" s="394">
        <f t="shared" ca="1" si="62"/>
        <v>40</v>
      </c>
      <c r="AA598" s="400"/>
    </row>
    <row r="599" spans="16:27">
      <c r="P599" s="394">
        <f t="shared" ca="1" si="61"/>
        <v>250</v>
      </c>
      <c r="Q599" s="394">
        <f t="shared" ca="1" si="62"/>
        <v>40</v>
      </c>
      <c r="AA599" s="400"/>
    </row>
    <row r="600" spans="16:27">
      <c r="P600" s="394">
        <f t="shared" ca="1" si="61"/>
        <v>260</v>
      </c>
      <c r="Q600" s="394">
        <f t="shared" ca="1" si="62"/>
        <v>40</v>
      </c>
      <c r="AA600" s="400"/>
    </row>
    <row r="601" spans="16:27">
      <c r="P601" s="394">
        <f t="shared" ca="1" si="61"/>
        <v>250</v>
      </c>
      <c r="Q601" s="394">
        <f t="shared" ca="1" si="62"/>
        <v>40</v>
      </c>
      <c r="AA601" s="400"/>
    </row>
    <row r="602" spans="16:27">
      <c r="P602" s="394">
        <f t="shared" ca="1" si="61"/>
        <v>270</v>
      </c>
      <c r="Q602" s="394">
        <f t="shared" ca="1" si="62"/>
        <v>40</v>
      </c>
      <c r="AA602" s="400"/>
    </row>
    <row r="603" spans="16:27">
      <c r="P603" s="394">
        <f t="shared" ca="1" si="61"/>
        <v>260</v>
      </c>
      <c r="Q603" s="394">
        <f t="shared" ca="1" si="62"/>
        <v>40</v>
      </c>
      <c r="AA603" s="400"/>
    </row>
    <row r="604" spans="16:27">
      <c r="P604" s="394">
        <f t="shared" ca="1" si="61"/>
        <v>250</v>
      </c>
      <c r="Q604" s="394">
        <f t="shared" ca="1" si="62"/>
        <v>40</v>
      </c>
      <c r="AA604" s="400"/>
    </row>
    <row r="605" spans="16:27">
      <c r="P605" s="394">
        <f t="shared" ca="1" si="61"/>
        <v>260</v>
      </c>
      <c r="Q605" s="394">
        <f t="shared" ca="1" si="62"/>
        <v>30</v>
      </c>
      <c r="AA605" s="400"/>
    </row>
    <row r="606" spans="16:27">
      <c r="P606" s="394">
        <f t="shared" ca="1" si="61"/>
        <v>270</v>
      </c>
      <c r="Q606" s="394">
        <f t="shared" ca="1" si="62"/>
        <v>30</v>
      </c>
      <c r="AA606" s="400"/>
    </row>
    <row r="607" spans="16:27">
      <c r="P607" s="394">
        <f t="shared" ca="1" si="61"/>
        <v>250</v>
      </c>
      <c r="Q607" s="394">
        <f t="shared" ca="1" si="62"/>
        <v>30</v>
      </c>
      <c r="AA607" s="400"/>
    </row>
    <row r="608" spans="16:27">
      <c r="P608" s="394">
        <f t="shared" ca="1" si="61"/>
        <v>260</v>
      </c>
      <c r="Q608" s="394">
        <f t="shared" ca="1" si="62"/>
        <v>40</v>
      </c>
      <c r="AA608" s="400"/>
    </row>
    <row r="609" spans="16:27">
      <c r="P609" s="394">
        <f t="shared" ca="1" si="61"/>
        <v>260</v>
      </c>
      <c r="Q609" s="394">
        <f t="shared" ca="1" si="62"/>
        <v>30</v>
      </c>
      <c r="AA609" s="400"/>
    </row>
    <row r="610" spans="16:27">
      <c r="P610" s="394">
        <f t="shared" ca="1" si="61"/>
        <v>260</v>
      </c>
      <c r="Q610" s="394">
        <f t="shared" ca="1" si="62"/>
        <v>40</v>
      </c>
      <c r="AA610" s="400"/>
    </row>
    <row r="611" spans="16:27">
      <c r="P611" s="394">
        <f t="shared" ca="1" si="61"/>
        <v>260</v>
      </c>
      <c r="Q611" s="394">
        <f t="shared" ca="1" si="62"/>
        <v>30</v>
      </c>
      <c r="AA611" s="400"/>
    </row>
    <row r="612" spans="16:27">
      <c r="P612" s="394">
        <f t="shared" ca="1" si="61"/>
        <v>260</v>
      </c>
      <c r="Q612" s="394">
        <f t="shared" ca="1" si="62"/>
        <v>40</v>
      </c>
      <c r="AA612" s="400"/>
    </row>
    <row r="613" spans="16:27">
      <c r="P613" s="394">
        <f t="shared" ca="1" si="61"/>
        <v>250</v>
      </c>
      <c r="Q613" s="394">
        <f t="shared" ca="1" si="62"/>
        <v>30</v>
      </c>
      <c r="AA613" s="400"/>
    </row>
    <row r="614" spans="16:27">
      <c r="P614" s="394">
        <f t="shared" ca="1" si="61"/>
        <v>250</v>
      </c>
      <c r="Q614" s="394">
        <f t="shared" ca="1" si="62"/>
        <v>40</v>
      </c>
      <c r="AA614" s="400"/>
    </row>
    <row r="615" spans="16:27">
      <c r="P615" s="394">
        <f t="shared" ca="1" si="61"/>
        <v>260</v>
      </c>
      <c r="Q615" s="394">
        <f t="shared" ca="1" si="62"/>
        <v>40</v>
      </c>
      <c r="AA615" s="400"/>
    </row>
    <row r="616" spans="16:27">
      <c r="P616" s="394">
        <f t="shared" ca="1" si="61"/>
        <v>260</v>
      </c>
      <c r="Q616" s="394">
        <f t="shared" ca="1" si="62"/>
        <v>30</v>
      </c>
      <c r="AA616" s="400"/>
    </row>
    <row r="617" spans="16:27">
      <c r="P617" s="394">
        <f t="shared" ca="1" si="61"/>
        <v>260</v>
      </c>
      <c r="Q617" s="394">
        <f t="shared" ca="1" si="62"/>
        <v>40</v>
      </c>
      <c r="AA617" s="400"/>
    </row>
    <row r="618" spans="16:27">
      <c r="P618" s="394">
        <f t="shared" ca="1" si="61"/>
        <v>260</v>
      </c>
      <c r="Q618" s="394">
        <f t="shared" ca="1" si="62"/>
        <v>40</v>
      </c>
      <c r="AA618" s="400"/>
    </row>
    <row r="619" spans="16:27">
      <c r="P619" s="394">
        <f t="shared" ca="1" si="61"/>
        <v>250</v>
      </c>
      <c r="Q619" s="394">
        <f t="shared" ca="1" si="62"/>
        <v>40</v>
      </c>
      <c r="AA619" s="400"/>
    </row>
    <row r="620" spans="16:27">
      <c r="P620" s="394">
        <f t="shared" ca="1" si="61"/>
        <v>250</v>
      </c>
      <c r="Q620" s="394">
        <f t="shared" ca="1" si="62"/>
        <v>40</v>
      </c>
      <c r="AA620" s="400"/>
    </row>
    <row r="621" spans="16:27">
      <c r="P621" s="394">
        <f t="shared" ca="1" si="61"/>
        <v>250</v>
      </c>
      <c r="Q621" s="394">
        <f t="shared" ca="1" si="62"/>
        <v>30</v>
      </c>
      <c r="AA621" s="400"/>
    </row>
    <row r="622" spans="16:27">
      <c r="P622" s="394">
        <f t="shared" ca="1" si="61"/>
        <v>260</v>
      </c>
      <c r="Q622" s="394">
        <f t="shared" ca="1" si="62"/>
        <v>30</v>
      </c>
      <c r="AA622" s="400"/>
    </row>
    <row r="623" spans="16:27">
      <c r="P623" s="394">
        <f t="shared" ca="1" si="61"/>
        <v>260</v>
      </c>
      <c r="Q623" s="394">
        <f t="shared" ca="1" si="62"/>
        <v>30</v>
      </c>
      <c r="AA623" s="400"/>
    </row>
    <row r="624" spans="16:27">
      <c r="P624" s="394">
        <f t="shared" ca="1" si="61"/>
        <v>250</v>
      </c>
      <c r="Q624" s="394">
        <f t="shared" ca="1" si="62"/>
        <v>40</v>
      </c>
      <c r="AA624" s="400"/>
    </row>
    <row r="625" spans="16:27">
      <c r="P625" s="394">
        <f t="shared" ca="1" si="61"/>
        <v>270</v>
      </c>
      <c r="Q625" s="394">
        <f t="shared" ca="1" si="62"/>
        <v>40</v>
      </c>
      <c r="AA625" s="400"/>
    </row>
    <row r="626" spans="16:27">
      <c r="P626" s="394">
        <f t="shared" ca="1" si="61"/>
        <v>270</v>
      </c>
      <c r="Q626" s="394">
        <f t="shared" ca="1" si="62"/>
        <v>30</v>
      </c>
      <c r="AA626" s="400"/>
    </row>
    <row r="627" spans="16:27">
      <c r="P627" s="394">
        <f t="shared" ca="1" si="61"/>
        <v>270</v>
      </c>
      <c r="Q627" s="394">
        <f t="shared" ca="1" si="62"/>
        <v>40</v>
      </c>
      <c r="AA627" s="400"/>
    </row>
    <row r="628" spans="16:27">
      <c r="P628" s="394">
        <f t="shared" ca="1" si="61"/>
        <v>260</v>
      </c>
      <c r="Q628" s="394">
        <f t="shared" ca="1" si="62"/>
        <v>40</v>
      </c>
      <c r="AA628" s="400"/>
    </row>
    <row r="629" spans="16:27">
      <c r="P629" s="394">
        <f t="shared" ca="1" si="61"/>
        <v>260</v>
      </c>
      <c r="Q629" s="394">
        <f t="shared" ca="1" si="62"/>
        <v>40</v>
      </c>
      <c r="AA629" s="400"/>
    </row>
    <row r="630" spans="16:27">
      <c r="P630" s="394">
        <f t="shared" ca="1" si="61"/>
        <v>250</v>
      </c>
      <c r="Q630" s="394">
        <f t="shared" ca="1" si="62"/>
        <v>30</v>
      </c>
      <c r="AA630" s="400"/>
    </row>
    <row r="631" spans="16:27">
      <c r="P631" s="394">
        <f t="shared" ca="1" si="61"/>
        <v>260</v>
      </c>
      <c r="Q631" s="394">
        <f t="shared" ca="1" si="62"/>
        <v>30</v>
      </c>
      <c r="AA631" s="400"/>
    </row>
    <row r="632" spans="16:27">
      <c r="P632" s="394">
        <f t="shared" ca="1" si="61"/>
        <v>260</v>
      </c>
      <c r="Q632" s="394">
        <f t="shared" ca="1" si="62"/>
        <v>40</v>
      </c>
      <c r="AA632" s="400"/>
    </row>
    <row r="633" spans="16:27">
      <c r="P633" s="394">
        <f t="shared" ca="1" si="61"/>
        <v>270</v>
      </c>
      <c r="Q633" s="394">
        <f t="shared" ca="1" si="62"/>
        <v>40</v>
      </c>
      <c r="AA633" s="400"/>
    </row>
    <row r="634" spans="16:27">
      <c r="P634" s="394">
        <f t="shared" ca="1" si="61"/>
        <v>260</v>
      </c>
      <c r="Q634" s="394">
        <f t="shared" ca="1" si="62"/>
        <v>40</v>
      </c>
      <c r="AA634" s="400"/>
    </row>
    <row r="635" spans="16:27">
      <c r="P635" s="394">
        <f t="shared" ca="1" si="61"/>
        <v>250</v>
      </c>
      <c r="Q635" s="394">
        <f t="shared" ca="1" si="62"/>
        <v>40</v>
      </c>
      <c r="AA635" s="400"/>
    </row>
    <row r="636" spans="16:27">
      <c r="P636" s="394">
        <f t="shared" ca="1" si="61"/>
        <v>250</v>
      </c>
      <c r="Q636" s="394">
        <f t="shared" ca="1" si="62"/>
        <v>40</v>
      </c>
      <c r="AA636" s="400"/>
    </row>
    <row r="637" spans="16:27">
      <c r="P637" s="394">
        <f t="shared" ca="1" si="61"/>
        <v>250</v>
      </c>
      <c r="Q637" s="394">
        <f t="shared" ca="1" si="62"/>
        <v>30</v>
      </c>
      <c r="AA637" s="400"/>
    </row>
    <row r="638" spans="16:27">
      <c r="P638" s="394">
        <f t="shared" ca="1" si="61"/>
        <v>260</v>
      </c>
      <c r="Q638" s="394">
        <f t="shared" ca="1" si="62"/>
        <v>40</v>
      </c>
      <c r="AA638" s="400"/>
    </row>
    <row r="639" spans="16:27">
      <c r="P639" s="394">
        <f t="shared" ca="1" si="61"/>
        <v>260</v>
      </c>
      <c r="Q639" s="394">
        <f t="shared" ca="1" si="62"/>
        <v>30</v>
      </c>
      <c r="AA639" s="400"/>
    </row>
    <row r="640" spans="16:27">
      <c r="P640" s="394">
        <f t="shared" ca="1" si="61"/>
        <v>270</v>
      </c>
      <c r="Q640" s="394">
        <f t="shared" ca="1" si="62"/>
        <v>40</v>
      </c>
      <c r="AA640" s="400"/>
    </row>
    <row r="641" spans="16:27">
      <c r="P641" s="394">
        <f t="shared" ca="1" si="61"/>
        <v>260</v>
      </c>
      <c r="Q641" s="394">
        <f t="shared" ca="1" si="62"/>
        <v>30</v>
      </c>
      <c r="AA641" s="400"/>
    </row>
    <row r="642" spans="16:27">
      <c r="P642" s="394">
        <f t="shared" ca="1" si="61"/>
        <v>260</v>
      </c>
      <c r="Q642" s="394">
        <f t="shared" ca="1" si="62"/>
        <v>40</v>
      </c>
      <c r="AA642" s="400"/>
    </row>
    <row r="643" spans="16:27">
      <c r="P643" s="394">
        <f t="shared" ca="1" si="61"/>
        <v>250</v>
      </c>
      <c r="Q643" s="394">
        <f t="shared" ca="1" si="62"/>
        <v>40</v>
      </c>
      <c r="AA643" s="400"/>
    </row>
    <row r="644" spans="16:27">
      <c r="P644" s="394">
        <f t="shared" ref="P644:P707" ca="1" si="63">ROUND((RAND()*(270-250)+250),-1)</f>
        <v>260</v>
      </c>
      <c r="Q644" s="394">
        <f t="shared" ref="Q644:Q707" ca="1" si="64">ROUND((RAND()*(45-30)+30),-1)</f>
        <v>40</v>
      </c>
      <c r="AA644" s="400"/>
    </row>
    <row r="645" spans="16:27">
      <c r="P645" s="394">
        <f t="shared" ca="1" si="63"/>
        <v>260</v>
      </c>
      <c r="Q645" s="394">
        <f t="shared" ca="1" si="64"/>
        <v>40</v>
      </c>
      <c r="AA645" s="400"/>
    </row>
    <row r="646" spans="16:27">
      <c r="P646" s="394">
        <f t="shared" ca="1" si="63"/>
        <v>270</v>
      </c>
      <c r="Q646" s="394">
        <f t="shared" ca="1" si="64"/>
        <v>40</v>
      </c>
      <c r="AA646" s="400"/>
    </row>
    <row r="647" spans="16:27">
      <c r="P647" s="394">
        <f t="shared" ca="1" si="63"/>
        <v>260</v>
      </c>
      <c r="Q647" s="394">
        <f t="shared" ca="1" si="64"/>
        <v>40</v>
      </c>
      <c r="AA647" s="400"/>
    </row>
    <row r="648" spans="16:27">
      <c r="P648" s="394">
        <f t="shared" ca="1" si="63"/>
        <v>260</v>
      </c>
      <c r="Q648" s="394">
        <f t="shared" ca="1" si="64"/>
        <v>30</v>
      </c>
      <c r="AA648" s="400"/>
    </row>
    <row r="649" spans="16:27">
      <c r="P649" s="394">
        <f t="shared" ca="1" si="63"/>
        <v>270</v>
      </c>
      <c r="Q649" s="394">
        <f t="shared" ca="1" si="64"/>
        <v>30</v>
      </c>
      <c r="AA649" s="400"/>
    </row>
    <row r="650" spans="16:27">
      <c r="P650" s="394">
        <f t="shared" ca="1" si="63"/>
        <v>260</v>
      </c>
      <c r="Q650" s="394">
        <f t="shared" ca="1" si="64"/>
        <v>40</v>
      </c>
      <c r="AA650" s="400"/>
    </row>
    <row r="651" spans="16:27">
      <c r="P651" s="394">
        <f t="shared" ca="1" si="63"/>
        <v>260</v>
      </c>
      <c r="Q651" s="394">
        <f t="shared" ca="1" si="64"/>
        <v>40</v>
      </c>
      <c r="AA651" s="400"/>
    </row>
    <row r="652" spans="16:27">
      <c r="P652" s="394">
        <f t="shared" ca="1" si="63"/>
        <v>250</v>
      </c>
      <c r="Q652" s="394">
        <f t="shared" ca="1" si="64"/>
        <v>40</v>
      </c>
      <c r="AA652" s="400"/>
    </row>
    <row r="653" spans="16:27">
      <c r="P653" s="394">
        <f t="shared" ca="1" si="63"/>
        <v>260</v>
      </c>
      <c r="Q653" s="394">
        <f t="shared" ca="1" si="64"/>
        <v>40</v>
      </c>
      <c r="AA653" s="400"/>
    </row>
    <row r="654" spans="16:27">
      <c r="P654" s="394">
        <f t="shared" ca="1" si="63"/>
        <v>260</v>
      </c>
      <c r="Q654" s="394">
        <f t="shared" ca="1" si="64"/>
        <v>40</v>
      </c>
      <c r="AA654" s="400"/>
    </row>
    <row r="655" spans="16:27">
      <c r="P655" s="394">
        <f t="shared" ca="1" si="63"/>
        <v>250</v>
      </c>
      <c r="Q655" s="394">
        <f t="shared" ca="1" si="64"/>
        <v>40</v>
      </c>
      <c r="AA655" s="400"/>
    </row>
    <row r="656" spans="16:27">
      <c r="P656" s="394">
        <f t="shared" ca="1" si="63"/>
        <v>250</v>
      </c>
      <c r="Q656" s="394">
        <f t="shared" ca="1" si="64"/>
        <v>40</v>
      </c>
      <c r="AA656" s="400"/>
    </row>
    <row r="657" spans="16:27">
      <c r="P657" s="394">
        <f t="shared" ca="1" si="63"/>
        <v>250</v>
      </c>
      <c r="Q657" s="394">
        <f t="shared" ca="1" si="64"/>
        <v>30</v>
      </c>
      <c r="AA657" s="400"/>
    </row>
    <row r="658" spans="16:27">
      <c r="P658" s="394">
        <f t="shared" ca="1" si="63"/>
        <v>260</v>
      </c>
      <c r="Q658" s="394">
        <f t="shared" ca="1" si="64"/>
        <v>30</v>
      </c>
      <c r="AA658" s="400"/>
    </row>
    <row r="659" spans="16:27">
      <c r="P659" s="394">
        <f t="shared" ca="1" si="63"/>
        <v>270</v>
      </c>
      <c r="Q659" s="394">
        <f t="shared" ca="1" si="64"/>
        <v>40</v>
      </c>
      <c r="AA659" s="400"/>
    </row>
    <row r="660" spans="16:27">
      <c r="P660" s="394">
        <f t="shared" ca="1" si="63"/>
        <v>270</v>
      </c>
      <c r="Q660" s="394">
        <f t="shared" ca="1" si="64"/>
        <v>30</v>
      </c>
      <c r="AA660" s="400"/>
    </row>
    <row r="661" spans="16:27">
      <c r="P661" s="394">
        <f t="shared" ca="1" si="63"/>
        <v>270</v>
      </c>
      <c r="Q661" s="394">
        <f t="shared" ca="1" si="64"/>
        <v>30</v>
      </c>
      <c r="AA661" s="400"/>
    </row>
    <row r="662" spans="16:27">
      <c r="P662" s="394">
        <f t="shared" ca="1" si="63"/>
        <v>260</v>
      </c>
      <c r="Q662" s="394">
        <f t="shared" ca="1" si="64"/>
        <v>40</v>
      </c>
      <c r="AA662" s="400"/>
    </row>
    <row r="663" spans="16:27">
      <c r="P663" s="394">
        <f t="shared" ca="1" si="63"/>
        <v>250</v>
      </c>
      <c r="Q663" s="394">
        <f t="shared" ca="1" si="64"/>
        <v>30</v>
      </c>
      <c r="AA663" s="400"/>
    </row>
    <row r="664" spans="16:27">
      <c r="P664" s="394">
        <f t="shared" ca="1" si="63"/>
        <v>260</v>
      </c>
      <c r="Q664" s="394">
        <f t="shared" ca="1" si="64"/>
        <v>40</v>
      </c>
      <c r="AA664" s="400"/>
    </row>
    <row r="665" spans="16:27">
      <c r="P665" s="394">
        <f t="shared" ca="1" si="63"/>
        <v>270</v>
      </c>
      <c r="Q665" s="394">
        <f t="shared" ca="1" si="64"/>
        <v>40</v>
      </c>
      <c r="AA665" s="400"/>
    </row>
    <row r="666" spans="16:27">
      <c r="P666" s="394">
        <f t="shared" ca="1" si="63"/>
        <v>260</v>
      </c>
      <c r="Q666" s="394">
        <f t="shared" ca="1" si="64"/>
        <v>40</v>
      </c>
      <c r="AA666" s="400"/>
    </row>
    <row r="667" spans="16:27">
      <c r="P667" s="394">
        <f t="shared" ca="1" si="63"/>
        <v>270</v>
      </c>
      <c r="Q667" s="394">
        <f t="shared" ca="1" si="64"/>
        <v>40</v>
      </c>
      <c r="AA667" s="400"/>
    </row>
    <row r="668" spans="16:27">
      <c r="P668" s="394">
        <f t="shared" ca="1" si="63"/>
        <v>270</v>
      </c>
      <c r="Q668" s="394">
        <f t="shared" ca="1" si="64"/>
        <v>40</v>
      </c>
      <c r="AA668" s="400"/>
    </row>
    <row r="669" spans="16:27">
      <c r="P669" s="394">
        <f t="shared" ca="1" si="63"/>
        <v>260</v>
      </c>
      <c r="Q669" s="394">
        <f t="shared" ca="1" si="64"/>
        <v>40</v>
      </c>
      <c r="AA669" s="400"/>
    </row>
    <row r="670" spans="16:27">
      <c r="P670" s="394">
        <f t="shared" ca="1" si="63"/>
        <v>260</v>
      </c>
      <c r="Q670" s="394">
        <f t="shared" ca="1" si="64"/>
        <v>40</v>
      </c>
      <c r="AA670" s="400"/>
    </row>
    <row r="671" spans="16:27">
      <c r="P671" s="394">
        <f t="shared" ca="1" si="63"/>
        <v>270</v>
      </c>
      <c r="Q671" s="394">
        <f t="shared" ca="1" si="64"/>
        <v>40</v>
      </c>
      <c r="AA671" s="400"/>
    </row>
    <row r="672" spans="16:27">
      <c r="P672" s="394">
        <f t="shared" ca="1" si="63"/>
        <v>260</v>
      </c>
      <c r="Q672" s="394">
        <f t="shared" ca="1" si="64"/>
        <v>40</v>
      </c>
      <c r="AA672" s="400"/>
    </row>
    <row r="673" spans="16:27">
      <c r="P673" s="394">
        <f t="shared" ca="1" si="63"/>
        <v>270</v>
      </c>
      <c r="Q673" s="394">
        <f t="shared" ca="1" si="64"/>
        <v>40</v>
      </c>
      <c r="AA673" s="400"/>
    </row>
    <row r="674" spans="16:27">
      <c r="P674" s="394">
        <f t="shared" ca="1" si="63"/>
        <v>250</v>
      </c>
      <c r="Q674" s="394">
        <f t="shared" ca="1" si="64"/>
        <v>30</v>
      </c>
      <c r="AA674" s="400"/>
    </row>
    <row r="675" spans="16:27">
      <c r="P675" s="394">
        <f t="shared" ca="1" si="63"/>
        <v>260</v>
      </c>
      <c r="Q675" s="394">
        <f t="shared" ca="1" si="64"/>
        <v>40</v>
      </c>
      <c r="AA675" s="400"/>
    </row>
    <row r="676" spans="16:27">
      <c r="P676" s="394">
        <f t="shared" ca="1" si="63"/>
        <v>270</v>
      </c>
      <c r="Q676" s="394">
        <f t="shared" ca="1" si="64"/>
        <v>30</v>
      </c>
      <c r="AA676" s="400"/>
    </row>
    <row r="677" spans="16:27">
      <c r="P677" s="394">
        <f t="shared" ca="1" si="63"/>
        <v>260</v>
      </c>
      <c r="Q677" s="394">
        <f t="shared" ca="1" si="64"/>
        <v>40</v>
      </c>
      <c r="AA677" s="400"/>
    </row>
    <row r="678" spans="16:27">
      <c r="P678" s="394">
        <f t="shared" ca="1" si="63"/>
        <v>260</v>
      </c>
      <c r="Q678" s="394">
        <f t="shared" ca="1" si="64"/>
        <v>30</v>
      </c>
      <c r="AA678" s="400"/>
    </row>
    <row r="679" spans="16:27">
      <c r="P679" s="394">
        <f t="shared" ca="1" si="63"/>
        <v>270</v>
      </c>
      <c r="Q679" s="394">
        <f t="shared" ca="1" si="64"/>
        <v>30</v>
      </c>
      <c r="AA679" s="400"/>
    </row>
    <row r="680" spans="16:27">
      <c r="P680" s="394">
        <f t="shared" ca="1" si="63"/>
        <v>250</v>
      </c>
      <c r="Q680" s="394">
        <f t="shared" ca="1" si="64"/>
        <v>40</v>
      </c>
      <c r="AA680" s="400"/>
    </row>
    <row r="681" spans="16:27">
      <c r="P681" s="394">
        <f t="shared" ca="1" si="63"/>
        <v>250</v>
      </c>
      <c r="Q681" s="394">
        <f t="shared" ca="1" si="64"/>
        <v>30</v>
      </c>
      <c r="AA681" s="400"/>
    </row>
    <row r="682" spans="16:27">
      <c r="P682" s="394">
        <f t="shared" ca="1" si="63"/>
        <v>260</v>
      </c>
      <c r="Q682" s="394">
        <f t="shared" ca="1" si="64"/>
        <v>40</v>
      </c>
      <c r="AA682" s="400"/>
    </row>
    <row r="683" spans="16:27">
      <c r="P683" s="394">
        <f t="shared" ca="1" si="63"/>
        <v>260</v>
      </c>
      <c r="Q683" s="394">
        <f t="shared" ca="1" si="64"/>
        <v>40</v>
      </c>
      <c r="AA683" s="400"/>
    </row>
    <row r="684" spans="16:27">
      <c r="P684" s="394">
        <f t="shared" ca="1" si="63"/>
        <v>250</v>
      </c>
      <c r="Q684" s="394">
        <f t="shared" ca="1" si="64"/>
        <v>40</v>
      </c>
      <c r="AA684" s="400"/>
    </row>
    <row r="685" spans="16:27">
      <c r="P685" s="394">
        <f t="shared" ca="1" si="63"/>
        <v>260</v>
      </c>
      <c r="Q685" s="394">
        <f t="shared" ca="1" si="64"/>
        <v>40</v>
      </c>
      <c r="AA685" s="400"/>
    </row>
    <row r="686" spans="16:27">
      <c r="P686" s="394">
        <f t="shared" ca="1" si="63"/>
        <v>260</v>
      </c>
      <c r="Q686" s="394">
        <f t="shared" ca="1" si="64"/>
        <v>30</v>
      </c>
      <c r="AA686" s="400"/>
    </row>
    <row r="687" spans="16:27">
      <c r="P687" s="394">
        <f t="shared" ca="1" si="63"/>
        <v>270</v>
      </c>
      <c r="Q687" s="394">
        <f t="shared" ca="1" si="64"/>
        <v>30</v>
      </c>
      <c r="AA687" s="400"/>
    </row>
    <row r="688" spans="16:27">
      <c r="P688" s="394">
        <f t="shared" ca="1" si="63"/>
        <v>270</v>
      </c>
      <c r="Q688" s="394">
        <f t="shared" ca="1" si="64"/>
        <v>30</v>
      </c>
      <c r="AA688" s="400"/>
    </row>
    <row r="689" spans="16:27">
      <c r="P689" s="394">
        <f t="shared" ca="1" si="63"/>
        <v>270</v>
      </c>
      <c r="Q689" s="394">
        <f t="shared" ca="1" si="64"/>
        <v>40</v>
      </c>
      <c r="AA689" s="400"/>
    </row>
    <row r="690" spans="16:27">
      <c r="P690" s="394">
        <f t="shared" ca="1" si="63"/>
        <v>250</v>
      </c>
      <c r="Q690" s="394">
        <f t="shared" ca="1" si="64"/>
        <v>40</v>
      </c>
      <c r="AA690" s="400"/>
    </row>
    <row r="691" spans="16:27">
      <c r="P691" s="394">
        <f t="shared" ca="1" si="63"/>
        <v>250</v>
      </c>
      <c r="Q691" s="394">
        <f t="shared" ca="1" si="64"/>
        <v>30</v>
      </c>
      <c r="AA691" s="400"/>
    </row>
    <row r="692" spans="16:27">
      <c r="P692" s="394">
        <f t="shared" ca="1" si="63"/>
        <v>270</v>
      </c>
      <c r="Q692" s="394">
        <f t="shared" ca="1" si="64"/>
        <v>40</v>
      </c>
      <c r="AA692" s="400"/>
    </row>
    <row r="693" spans="16:27">
      <c r="P693" s="394">
        <f t="shared" ca="1" si="63"/>
        <v>270</v>
      </c>
      <c r="Q693" s="394">
        <f t="shared" ca="1" si="64"/>
        <v>40</v>
      </c>
      <c r="AA693" s="400"/>
    </row>
    <row r="694" spans="16:27">
      <c r="P694" s="394">
        <f t="shared" ca="1" si="63"/>
        <v>250</v>
      </c>
      <c r="Q694" s="394">
        <f t="shared" ca="1" si="64"/>
        <v>40</v>
      </c>
      <c r="AA694" s="400"/>
    </row>
    <row r="695" spans="16:27">
      <c r="P695" s="394">
        <f t="shared" ca="1" si="63"/>
        <v>270</v>
      </c>
      <c r="Q695" s="394">
        <f t="shared" ca="1" si="64"/>
        <v>40</v>
      </c>
      <c r="AA695" s="400"/>
    </row>
    <row r="696" spans="16:27">
      <c r="P696" s="394">
        <f t="shared" ca="1" si="63"/>
        <v>250</v>
      </c>
      <c r="Q696" s="394">
        <f t="shared" ca="1" si="64"/>
        <v>40</v>
      </c>
      <c r="AA696" s="400"/>
    </row>
    <row r="697" spans="16:27">
      <c r="P697" s="394">
        <f t="shared" ca="1" si="63"/>
        <v>260</v>
      </c>
      <c r="Q697" s="394">
        <f t="shared" ca="1" si="64"/>
        <v>30</v>
      </c>
      <c r="AA697" s="400"/>
    </row>
    <row r="698" spans="16:27">
      <c r="P698" s="394">
        <f t="shared" ca="1" si="63"/>
        <v>250</v>
      </c>
      <c r="Q698" s="394">
        <f t="shared" ca="1" si="64"/>
        <v>40</v>
      </c>
      <c r="AA698" s="400"/>
    </row>
    <row r="699" spans="16:27">
      <c r="P699" s="394">
        <f t="shared" ca="1" si="63"/>
        <v>270</v>
      </c>
      <c r="Q699" s="394">
        <f t="shared" ca="1" si="64"/>
        <v>40</v>
      </c>
      <c r="AA699" s="400"/>
    </row>
    <row r="700" spans="16:27">
      <c r="P700" s="394">
        <f t="shared" ca="1" si="63"/>
        <v>260</v>
      </c>
      <c r="Q700" s="394">
        <f t="shared" ca="1" si="64"/>
        <v>30</v>
      </c>
      <c r="AA700" s="400"/>
    </row>
    <row r="701" spans="16:27">
      <c r="P701" s="394">
        <f t="shared" ca="1" si="63"/>
        <v>260</v>
      </c>
      <c r="Q701" s="394">
        <f t="shared" ca="1" si="64"/>
        <v>40</v>
      </c>
      <c r="AA701" s="400"/>
    </row>
    <row r="702" spans="16:27">
      <c r="P702" s="394">
        <f t="shared" ca="1" si="63"/>
        <v>250</v>
      </c>
      <c r="Q702" s="394">
        <f t="shared" ca="1" si="64"/>
        <v>40</v>
      </c>
      <c r="AA702" s="400"/>
    </row>
    <row r="703" spans="16:27">
      <c r="P703" s="394">
        <f t="shared" ca="1" si="63"/>
        <v>260</v>
      </c>
      <c r="Q703" s="394">
        <f t="shared" ca="1" si="64"/>
        <v>30</v>
      </c>
      <c r="AA703" s="400"/>
    </row>
    <row r="704" spans="16:27">
      <c r="P704" s="394">
        <f t="shared" ca="1" si="63"/>
        <v>250</v>
      </c>
      <c r="Q704" s="394">
        <f t="shared" ca="1" si="64"/>
        <v>30</v>
      </c>
      <c r="AA704" s="400"/>
    </row>
    <row r="705" spans="16:27">
      <c r="P705" s="394">
        <f t="shared" ca="1" si="63"/>
        <v>260</v>
      </c>
      <c r="Q705" s="394">
        <f t="shared" ca="1" si="64"/>
        <v>30</v>
      </c>
      <c r="AA705" s="400"/>
    </row>
    <row r="706" spans="16:27">
      <c r="P706" s="394">
        <f t="shared" ca="1" si="63"/>
        <v>260</v>
      </c>
      <c r="Q706" s="394">
        <f t="shared" ca="1" si="64"/>
        <v>40</v>
      </c>
      <c r="AA706" s="400"/>
    </row>
    <row r="707" spans="16:27">
      <c r="P707" s="394">
        <f t="shared" ca="1" si="63"/>
        <v>270</v>
      </c>
      <c r="Q707" s="394">
        <f t="shared" ca="1" si="64"/>
        <v>40</v>
      </c>
      <c r="AA707" s="400"/>
    </row>
    <row r="708" spans="16:27">
      <c r="P708" s="394">
        <f t="shared" ref="P708:P746" ca="1" si="65">ROUND((RAND()*(270-250)+250),-1)</f>
        <v>260</v>
      </c>
      <c r="Q708" s="394">
        <f t="shared" ref="Q708:Q745" ca="1" si="66">ROUND((RAND()*(45-30)+30),-1)</f>
        <v>40</v>
      </c>
      <c r="AA708" s="400"/>
    </row>
    <row r="709" spans="16:27">
      <c r="P709" s="394">
        <f t="shared" ca="1" si="65"/>
        <v>260</v>
      </c>
      <c r="Q709" s="394">
        <f t="shared" ca="1" si="66"/>
        <v>40</v>
      </c>
      <c r="AA709" s="400"/>
    </row>
    <row r="710" spans="16:27">
      <c r="P710" s="394">
        <f t="shared" ca="1" si="65"/>
        <v>270</v>
      </c>
      <c r="Q710" s="394">
        <f t="shared" ca="1" si="66"/>
        <v>40</v>
      </c>
      <c r="AA710" s="400"/>
    </row>
    <row r="711" spans="16:27">
      <c r="P711" s="394">
        <f t="shared" ca="1" si="65"/>
        <v>260</v>
      </c>
      <c r="Q711" s="394">
        <f t="shared" ca="1" si="66"/>
        <v>40</v>
      </c>
      <c r="AA711" s="400"/>
    </row>
    <row r="712" spans="16:27">
      <c r="P712" s="394">
        <f t="shared" ca="1" si="65"/>
        <v>260</v>
      </c>
      <c r="Q712" s="394">
        <f t="shared" ca="1" si="66"/>
        <v>30</v>
      </c>
      <c r="AA712" s="400"/>
    </row>
    <row r="713" spans="16:27">
      <c r="P713" s="394">
        <f t="shared" ca="1" si="65"/>
        <v>270</v>
      </c>
      <c r="Q713" s="394">
        <f t="shared" ca="1" si="66"/>
        <v>40</v>
      </c>
      <c r="AA713" s="400"/>
    </row>
    <row r="714" spans="16:27">
      <c r="P714" s="394">
        <f t="shared" ca="1" si="65"/>
        <v>260</v>
      </c>
      <c r="Q714" s="394">
        <f t="shared" ca="1" si="66"/>
        <v>30</v>
      </c>
      <c r="AA714" s="400"/>
    </row>
    <row r="715" spans="16:27">
      <c r="P715" s="394">
        <f t="shared" ca="1" si="65"/>
        <v>260</v>
      </c>
      <c r="Q715" s="394">
        <f t="shared" ca="1" si="66"/>
        <v>30</v>
      </c>
      <c r="AA715" s="400"/>
    </row>
    <row r="716" spans="16:27">
      <c r="P716" s="394">
        <f t="shared" ca="1" si="65"/>
        <v>250</v>
      </c>
      <c r="Q716" s="394">
        <f t="shared" ca="1" si="66"/>
        <v>40</v>
      </c>
      <c r="AA716" s="400"/>
    </row>
    <row r="717" spans="16:27">
      <c r="P717" s="394">
        <f t="shared" ca="1" si="65"/>
        <v>260</v>
      </c>
      <c r="Q717" s="394">
        <f t="shared" ca="1" si="66"/>
        <v>30</v>
      </c>
      <c r="AA717" s="400"/>
    </row>
    <row r="718" spans="16:27">
      <c r="P718" s="394">
        <f t="shared" ca="1" si="65"/>
        <v>270</v>
      </c>
      <c r="Q718" s="394">
        <f t="shared" ca="1" si="66"/>
        <v>30</v>
      </c>
      <c r="AA718" s="400"/>
    </row>
    <row r="719" spans="16:27">
      <c r="P719" s="394">
        <f t="shared" ca="1" si="65"/>
        <v>260</v>
      </c>
      <c r="Q719" s="394">
        <f t="shared" ca="1" si="66"/>
        <v>40</v>
      </c>
      <c r="AA719" s="400"/>
    </row>
    <row r="720" spans="16:27">
      <c r="P720" s="394">
        <f t="shared" ca="1" si="65"/>
        <v>250</v>
      </c>
      <c r="Q720" s="394">
        <f t="shared" ca="1" si="66"/>
        <v>40</v>
      </c>
      <c r="AA720" s="400"/>
    </row>
    <row r="721" spans="16:27">
      <c r="P721" s="394">
        <f t="shared" ca="1" si="65"/>
        <v>270</v>
      </c>
      <c r="Q721" s="394">
        <f t="shared" ca="1" si="66"/>
        <v>30</v>
      </c>
      <c r="AA721" s="400"/>
    </row>
    <row r="722" spans="16:27">
      <c r="P722" s="394">
        <f t="shared" ca="1" si="65"/>
        <v>270</v>
      </c>
      <c r="Q722" s="394">
        <f t="shared" ca="1" si="66"/>
        <v>40</v>
      </c>
      <c r="AA722" s="400"/>
    </row>
    <row r="723" spans="16:27">
      <c r="P723" s="394">
        <f t="shared" ca="1" si="65"/>
        <v>250</v>
      </c>
      <c r="Q723" s="394">
        <f t="shared" ca="1" si="66"/>
        <v>30</v>
      </c>
      <c r="AA723" s="400"/>
    </row>
    <row r="724" spans="16:27">
      <c r="P724" s="394">
        <f t="shared" ca="1" si="65"/>
        <v>250</v>
      </c>
      <c r="Q724" s="394">
        <f t="shared" ca="1" si="66"/>
        <v>40</v>
      </c>
      <c r="AA724" s="400"/>
    </row>
    <row r="725" spans="16:27">
      <c r="P725" s="394">
        <f t="shared" ca="1" si="65"/>
        <v>270</v>
      </c>
      <c r="Q725" s="394">
        <f t="shared" ca="1" si="66"/>
        <v>40</v>
      </c>
      <c r="AA725" s="400"/>
    </row>
    <row r="726" spans="16:27">
      <c r="P726" s="394">
        <f t="shared" ca="1" si="65"/>
        <v>260</v>
      </c>
      <c r="Q726" s="394">
        <f t="shared" ca="1" si="66"/>
        <v>40</v>
      </c>
      <c r="AA726" s="400"/>
    </row>
    <row r="727" spans="16:27">
      <c r="P727" s="394">
        <f t="shared" ca="1" si="65"/>
        <v>270</v>
      </c>
      <c r="Q727" s="394">
        <f t="shared" ca="1" si="66"/>
        <v>40</v>
      </c>
      <c r="AA727" s="400"/>
    </row>
    <row r="728" spans="16:27">
      <c r="P728" s="394">
        <f t="shared" ca="1" si="65"/>
        <v>260</v>
      </c>
      <c r="Q728" s="394">
        <f t="shared" ca="1" si="66"/>
        <v>30</v>
      </c>
      <c r="AA728" s="400"/>
    </row>
    <row r="729" spans="16:27">
      <c r="P729" s="394">
        <f t="shared" ca="1" si="65"/>
        <v>270</v>
      </c>
      <c r="Q729" s="394">
        <f t="shared" ca="1" si="66"/>
        <v>40</v>
      </c>
      <c r="AA729" s="400"/>
    </row>
    <row r="730" spans="16:27">
      <c r="P730" s="394">
        <f t="shared" ca="1" si="65"/>
        <v>260</v>
      </c>
      <c r="Q730" s="394">
        <f t="shared" ca="1" si="66"/>
        <v>40</v>
      </c>
      <c r="AA730" s="400"/>
    </row>
    <row r="731" spans="16:27">
      <c r="P731" s="394">
        <f t="shared" ca="1" si="65"/>
        <v>250</v>
      </c>
      <c r="Q731" s="394">
        <f t="shared" ca="1" si="66"/>
        <v>40</v>
      </c>
      <c r="AA731" s="400"/>
    </row>
    <row r="732" spans="16:27">
      <c r="P732" s="394">
        <f t="shared" ca="1" si="65"/>
        <v>260</v>
      </c>
      <c r="Q732" s="394">
        <f t="shared" ca="1" si="66"/>
        <v>30</v>
      </c>
      <c r="AA732" s="400"/>
    </row>
    <row r="733" spans="16:27">
      <c r="P733" s="394">
        <f t="shared" ca="1" si="65"/>
        <v>250</v>
      </c>
      <c r="Q733" s="394">
        <f t="shared" ca="1" si="66"/>
        <v>40</v>
      </c>
      <c r="AA733" s="400"/>
    </row>
    <row r="734" spans="16:27">
      <c r="P734" s="394">
        <f t="shared" ca="1" si="65"/>
        <v>260</v>
      </c>
      <c r="Q734" s="394">
        <f t="shared" ca="1" si="66"/>
        <v>40</v>
      </c>
      <c r="AA734" s="400"/>
    </row>
    <row r="735" spans="16:27">
      <c r="P735" s="394">
        <f t="shared" ca="1" si="65"/>
        <v>260</v>
      </c>
      <c r="Q735" s="394">
        <f t="shared" ca="1" si="66"/>
        <v>40</v>
      </c>
      <c r="AA735" s="400"/>
    </row>
    <row r="736" spans="16:27">
      <c r="P736" s="394">
        <f t="shared" ca="1" si="65"/>
        <v>260</v>
      </c>
      <c r="Q736" s="394">
        <f t="shared" ca="1" si="66"/>
        <v>40</v>
      </c>
      <c r="AA736" s="400"/>
    </row>
    <row r="737" spans="1:29">
      <c r="P737" s="394">
        <f t="shared" ca="1" si="65"/>
        <v>250</v>
      </c>
      <c r="Q737" s="394">
        <f t="shared" ca="1" si="66"/>
        <v>40</v>
      </c>
      <c r="AA737" s="400"/>
    </row>
    <row r="738" spans="1:29">
      <c r="P738" s="394">
        <f t="shared" ca="1" si="65"/>
        <v>250</v>
      </c>
      <c r="Q738" s="394">
        <f t="shared" ca="1" si="66"/>
        <v>40</v>
      </c>
      <c r="AA738" s="400"/>
    </row>
    <row r="739" spans="1:29">
      <c r="P739" s="394">
        <f t="shared" ca="1" si="65"/>
        <v>260</v>
      </c>
      <c r="Q739" s="394">
        <f t="shared" ca="1" si="66"/>
        <v>40</v>
      </c>
      <c r="AA739" s="400"/>
    </row>
    <row r="740" spans="1:29">
      <c r="P740" s="394">
        <f t="shared" ca="1" si="65"/>
        <v>270</v>
      </c>
      <c r="Q740" s="394">
        <f t="shared" ca="1" si="66"/>
        <v>30</v>
      </c>
      <c r="AA740" s="400"/>
    </row>
    <row r="741" spans="1:29" s="489" customFormat="1">
      <c r="A741" s="395"/>
      <c r="B741" s="395"/>
      <c r="C741" s="394"/>
      <c r="D741" s="398"/>
      <c r="E741" s="398"/>
      <c r="F741" s="395"/>
      <c r="G741" s="395"/>
      <c r="H741" s="395"/>
      <c r="I741" s="395"/>
      <c r="J741" s="395"/>
      <c r="K741" s="395"/>
      <c r="L741" s="395"/>
      <c r="M741" s="395"/>
      <c r="N741" s="395"/>
      <c r="O741" s="395"/>
      <c r="P741" s="394">
        <f t="shared" ca="1" si="65"/>
        <v>260</v>
      </c>
      <c r="Q741" s="394">
        <f t="shared" ca="1" si="66"/>
        <v>40</v>
      </c>
      <c r="S741" s="394"/>
      <c r="T741" s="395"/>
      <c r="U741" s="395"/>
      <c r="V741" s="395"/>
      <c r="W741" s="395"/>
      <c r="X741" s="395"/>
      <c r="Y741" s="395"/>
      <c r="Z741" s="395"/>
      <c r="AA741" s="395"/>
      <c r="AB741" s="395"/>
      <c r="AC741" s="395"/>
    </row>
    <row r="742" spans="1:29" s="489" customFormat="1">
      <c r="A742" s="395"/>
      <c r="B742" s="395"/>
      <c r="C742" s="394"/>
      <c r="D742" s="398"/>
      <c r="E742" s="398"/>
      <c r="F742" s="395"/>
      <c r="G742" s="395"/>
      <c r="H742" s="395"/>
      <c r="I742" s="395"/>
      <c r="J742" s="395"/>
      <c r="K742" s="395"/>
      <c r="L742" s="395"/>
      <c r="M742" s="395"/>
      <c r="N742" s="395"/>
      <c r="O742" s="395"/>
      <c r="P742" s="394">
        <f t="shared" ca="1" si="65"/>
        <v>250</v>
      </c>
      <c r="Q742" s="394">
        <f t="shared" ca="1" si="66"/>
        <v>40</v>
      </c>
      <c r="S742" s="394"/>
      <c r="T742" s="395"/>
      <c r="U742" s="395"/>
      <c r="V742" s="395"/>
      <c r="W742" s="395"/>
      <c r="X742" s="395"/>
      <c r="Y742" s="395"/>
      <c r="Z742" s="395"/>
      <c r="AA742" s="395"/>
      <c r="AB742" s="395"/>
      <c r="AC742" s="395"/>
    </row>
    <row r="743" spans="1:29" s="489" customFormat="1">
      <c r="A743" s="395"/>
      <c r="B743" s="395"/>
      <c r="C743" s="394"/>
      <c r="D743" s="398"/>
      <c r="E743" s="398"/>
      <c r="F743" s="395"/>
      <c r="G743" s="395"/>
      <c r="H743" s="395"/>
      <c r="I743" s="395"/>
      <c r="J743" s="395"/>
      <c r="K743" s="395"/>
      <c r="L743" s="395"/>
      <c r="M743" s="395"/>
      <c r="N743" s="395"/>
      <c r="O743" s="395"/>
      <c r="P743" s="394">
        <f t="shared" ca="1" si="65"/>
        <v>260</v>
      </c>
      <c r="Q743" s="394">
        <f t="shared" ca="1" si="66"/>
        <v>40</v>
      </c>
      <c r="S743" s="394"/>
      <c r="T743" s="395"/>
      <c r="U743" s="395"/>
      <c r="V743" s="395"/>
      <c r="W743" s="395"/>
      <c r="X743" s="395"/>
      <c r="Y743" s="395"/>
      <c r="Z743" s="395"/>
      <c r="AA743" s="395"/>
      <c r="AB743" s="395"/>
      <c r="AC743" s="395"/>
    </row>
    <row r="744" spans="1:29" s="489" customFormat="1">
      <c r="A744" s="395"/>
      <c r="B744" s="395"/>
      <c r="C744" s="394"/>
      <c r="D744" s="398"/>
      <c r="E744" s="398"/>
      <c r="F744" s="395"/>
      <c r="G744" s="395"/>
      <c r="H744" s="395"/>
      <c r="I744" s="395"/>
      <c r="J744" s="395"/>
      <c r="K744" s="395"/>
      <c r="L744" s="395"/>
      <c r="M744" s="395"/>
      <c r="N744" s="395"/>
      <c r="O744" s="395"/>
      <c r="P744" s="394">
        <f t="shared" ca="1" si="65"/>
        <v>250</v>
      </c>
      <c r="Q744" s="394">
        <f t="shared" ca="1" si="66"/>
        <v>40</v>
      </c>
      <c r="S744" s="394"/>
      <c r="T744" s="395"/>
      <c r="U744" s="395"/>
      <c r="V744" s="395"/>
      <c r="W744" s="395"/>
      <c r="X744" s="395"/>
      <c r="Y744" s="395"/>
      <c r="Z744" s="395"/>
      <c r="AA744" s="395"/>
      <c r="AB744" s="395"/>
      <c r="AC744" s="395"/>
    </row>
    <row r="745" spans="1:29" s="489" customFormat="1">
      <c r="A745" s="395"/>
      <c r="B745" s="395"/>
      <c r="C745" s="394"/>
      <c r="D745" s="398"/>
      <c r="E745" s="398"/>
      <c r="F745" s="395"/>
      <c r="G745" s="395"/>
      <c r="H745" s="395"/>
      <c r="I745" s="395"/>
      <c r="J745" s="395"/>
      <c r="K745" s="395"/>
      <c r="L745" s="395"/>
      <c r="M745" s="395"/>
      <c r="N745" s="395"/>
      <c r="O745" s="395"/>
      <c r="P745" s="394">
        <f t="shared" ca="1" si="65"/>
        <v>260</v>
      </c>
      <c r="Q745" s="394">
        <f t="shared" ca="1" si="66"/>
        <v>40</v>
      </c>
      <c r="S745" s="394"/>
      <c r="T745" s="395"/>
      <c r="U745" s="395"/>
      <c r="V745" s="395"/>
      <c r="W745" s="395"/>
      <c r="X745" s="395"/>
      <c r="Y745" s="395"/>
      <c r="Z745" s="395"/>
      <c r="AA745" s="395"/>
      <c r="AB745" s="395"/>
      <c r="AC745" s="395"/>
    </row>
    <row r="746" spans="1:29" s="489" customFormat="1">
      <c r="A746" s="395"/>
      <c r="B746" s="395"/>
      <c r="C746" s="394"/>
      <c r="D746" s="398"/>
      <c r="E746" s="398"/>
      <c r="F746" s="395"/>
      <c r="G746" s="395"/>
      <c r="H746" s="395"/>
      <c r="I746" s="395"/>
      <c r="J746" s="395"/>
      <c r="K746" s="395"/>
      <c r="L746" s="395"/>
      <c r="M746" s="395"/>
      <c r="N746" s="395"/>
      <c r="O746" s="395"/>
      <c r="P746" s="394">
        <f t="shared" ca="1" si="65"/>
        <v>260</v>
      </c>
      <c r="Q746" s="394"/>
      <c r="S746" s="394"/>
      <c r="T746" s="395"/>
      <c r="U746" s="395"/>
      <c r="V746" s="395"/>
      <c r="W746" s="395"/>
      <c r="X746" s="395"/>
      <c r="Y746" s="395"/>
      <c r="Z746" s="395"/>
      <c r="AA746" s="395"/>
      <c r="AB746" s="395"/>
      <c r="AC746" s="395"/>
    </row>
  </sheetData>
  <mergeCells count="29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20:B56"/>
    <mergeCell ref="B57:B93"/>
    <mergeCell ref="B94:B130"/>
    <mergeCell ref="B131:B167"/>
    <mergeCell ref="B168:B200"/>
    <mergeCell ref="A205:H205"/>
    <mergeCell ref="I205:O205"/>
    <mergeCell ref="A206:H214"/>
    <mergeCell ref="I206:O214"/>
    <mergeCell ref="A201:C201"/>
    <mergeCell ref="F201:G201"/>
    <mergeCell ref="A203:H204"/>
    <mergeCell ref="I203:O204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3BB8B-C49F-436C-99F0-D8602EDFFB65}">
  <sheetPr codeName="Sheet6">
    <tabColor rgb="FF00B0F0"/>
  </sheetPr>
  <dimension ref="A1:AC1068"/>
  <sheetViews>
    <sheetView view="pageBreakPreview" topLeftCell="A504" zoomScaleSheetLayoutView="100" workbookViewId="0">
      <selection activeCell="I17" sqref="I17:J522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2"/>
      <c r="B1" s="552"/>
      <c r="C1" s="552"/>
      <c r="D1" s="552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388"/>
      <c r="Q1" s="388"/>
      <c r="R1" s="487"/>
      <c r="S1" s="388"/>
    </row>
    <row r="2" spans="1:28" s="390" customFormat="1" ht="30" customHeight="1">
      <c r="A2" s="553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472"/>
      <c r="Q2" s="472"/>
      <c r="R2" s="488"/>
      <c r="S2" s="472"/>
    </row>
    <row r="3" spans="1:28" s="390" customFormat="1" ht="30" customHeight="1">
      <c r="A3" s="553"/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472"/>
      <c r="Q3" s="472"/>
      <c r="R3" s="488"/>
      <c r="S3" s="472"/>
    </row>
    <row r="4" spans="1:28" s="390" customFormat="1" ht="49.5" customHeight="1">
      <c r="A4" s="553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>
        <v>48</v>
      </c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4" t="s">
        <v>460</v>
      </c>
      <c r="B6" s="554"/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R6" s="490"/>
    </row>
    <row r="7" spans="1:28" s="396" customFormat="1" ht="24" customHeight="1">
      <c r="A7" s="554" t="s">
        <v>461</v>
      </c>
      <c r="B7" s="554"/>
      <c r="C7" s="554"/>
      <c r="D7" s="554"/>
      <c r="E7" s="554"/>
      <c r="F7" s="554"/>
      <c r="G7" s="554"/>
      <c r="H7" s="554"/>
      <c r="I7" s="554"/>
      <c r="J7" s="554"/>
      <c r="K7" s="554"/>
      <c r="L7" s="554"/>
      <c r="M7" s="554"/>
      <c r="N7" s="554"/>
      <c r="O7" s="55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5">
        <v>46088</v>
      </c>
      <c r="F8" s="555"/>
      <c r="G8" s="331"/>
      <c r="H8" s="474">
        <v>48</v>
      </c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>
        <v>48</v>
      </c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>
        <v>48</v>
      </c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>
        <v>48</v>
      </c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>
        <v>48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>
        <v>48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>
        <v>48</v>
      </c>
    </row>
    <row r="15" spans="1:28" s="400" customFormat="1" ht="48.75" customHeight="1" thickTop="1">
      <c r="A15" s="556" t="s">
        <v>462</v>
      </c>
      <c r="B15" s="558" t="s">
        <v>185</v>
      </c>
      <c r="C15" s="560" t="s">
        <v>434</v>
      </c>
      <c r="D15" s="562" t="s">
        <v>463</v>
      </c>
      <c r="E15" s="562"/>
      <c r="F15" s="562" t="s">
        <v>464</v>
      </c>
      <c r="G15" s="562" t="s">
        <v>465</v>
      </c>
      <c r="H15" s="564" t="s">
        <v>466</v>
      </c>
      <c r="I15" s="566" t="s">
        <v>467</v>
      </c>
      <c r="J15" s="567"/>
      <c r="K15" s="568"/>
      <c r="L15" s="569" t="s">
        <v>468</v>
      </c>
      <c r="M15" s="566" t="s">
        <v>469</v>
      </c>
      <c r="N15" s="567"/>
      <c r="O15" s="57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7"/>
      <c r="B16" s="559"/>
      <c r="C16" s="561"/>
      <c r="D16" s="473" t="s">
        <v>436</v>
      </c>
      <c r="E16" s="473" t="s">
        <v>437</v>
      </c>
      <c r="F16" s="563"/>
      <c r="G16" s="563"/>
      <c r="H16" s="565"/>
      <c r="I16" s="401" t="s">
        <v>472</v>
      </c>
      <c r="J16" s="401" t="s">
        <v>473</v>
      </c>
      <c r="K16" s="476" t="s">
        <v>474</v>
      </c>
      <c r="L16" s="570"/>
      <c r="M16" s="401" t="s">
        <v>472</v>
      </c>
      <c r="N16" s="401" t="s">
        <v>473</v>
      </c>
      <c r="O16" s="57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27" t="s">
        <v>523</v>
      </c>
      <c r="C17" s="404" t="str">
        <f>U17</f>
        <v>C46-R46</v>
      </c>
      <c r="D17" s="405">
        <v>0.30454861111111109</v>
      </c>
      <c r="E17" s="405">
        <v>0.30471064814814813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7.6299999991059302</v>
      </c>
      <c r="K17" s="408">
        <f>J17-I17</f>
        <v>3.9999999105930328E-2</v>
      </c>
      <c r="L17" s="409">
        <v>0.5</v>
      </c>
      <c r="M17" s="410">
        <f>I17+L17</f>
        <v>8.09</v>
      </c>
      <c r="N17" s="410">
        <f>J17+L17</f>
        <v>8.1299999991059302</v>
      </c>
      <c r="O17" s="411"/>
      <c r="P17" s="484">
        <f>D17</f>
        <v>0.30454861111111109</v>
      </c>
      <c r="Q17" s="484">
        <f ca="1">P17+TIME(0,0,RANDBETWEEN(12,15))</f>
        <v>0.3046875</v>
      </c>
      <c r="R17" s="486">
        <v>3.9999999105930328E-2</v>
      </c>
      <c r="S17" s="486">
        <f ca="1">RANDBETWEEN(1,15)/100</f>
        <v>0.11</v>
      </c>
      <c r="T17">
        <v>1</v>
      </c>
      <c r="U17" s="469" t="str">
        <f>W17&amp;V17&amp;"-"&amp;X17&amp;Y17</f>
        <v>C46-R46</v>
      </c>
      <c r="V17">
        <v>46</v>
      </c>
      <c r="W17" s="470" t="s">
        <v>493</v>
      </c>
      <c r="X17" s="470" t="s">
        <v>494</v>
      </c>
      <c r="Y17">
        <v>46</v>
      </c>
      <c r="Z17" s="400">
        <v>1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27"/>
      <c r="C18" s="404" t="str">
        <f t="shared" ref="C18:C81" si="0">U18</f>
        <v>C46-R44</v>
      </c>
      <c r="D18" s="405">
        <v>0.30483796296296295</v>
      </c>
      <c r="E18" s="405">
        <v>0.30501157407407409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7.6400000007450579</v>
      </c>
      <c r="K18" s="408">
        <f>J18-I18</f>
        <v>5.000000074505806E-2</v>
      </c>
      <c r="L18" s="409">
        <f>L17</f>
        <v>0.5</v>
      </c>
      <c r="M18" s="410">
        <f>I18+L18</f>
        <v>8.09</v>
      </c>
      <c r="N18" s="410">
        <f>J18+L18</f>
        <v>8.1400000007450579</v>
      </c>
      <c r="O18" s="411"/>
      <c r="P18" s="485">
        <f ca="1">Q17+TIME(0,0,RANDBETWEEN(20,25))</f>
        <v>0.3049189814814815</v>
      </c>
      <c r="Q18" s="484">
        <f ca="1">P18+TIME(0,0,RANDBETWEEN(12,15))</f>
        <v>0.30509259259259264</v>
      </c>
      <c r="R18" s="486">
        <v>5.000000074505806E-2</v>
      </c>
      <c r="S18" s="486">
        <f t="shared" ref="S18:S81" ca="1" si="2">RANDBETWEEN(1,15)/100</f>
        <v>0.15</v>
      </c>
      <c r="T18">
        <v>2</v>
      </c>
      <c r="U18" s="469" t="str">
        <f t="shared" ref="U18:U81" si="3">W18&amp;V18&amp;"-"&amp;X18&amp;Y18</f>
        <v>C46-R44</v>
      </c>
      <c r="V18">
        <v>46</v>
      </c>
      <c r="W18" s="470" t="s">
        <v>493</v>
      </c>
      <c r="X18" s="470" t="s">
        <v>494</v>
      </c>
      <c r="Y18">
        <v>44</v>
      </c>
      <c r="Z18" s="400">
        <v>3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27"/>
      <c r="C19" s="404" t="str">
        <f t="shared" si="0"/>
        <v>C46-R42</v>
      </c>
      <c r="D19" s="405">
        <v>0.30508101851851854</v>
      </c>
      <c r="E19" s="405">
        <v>0.3052199074074074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7.6600000002980231</v>
      </c>
      <c r="K19" s="408">
        <f t="shared" ref="K19:K82" si="8">J19-I19</f>
        <v>7.0000000298023224E-2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8.1600000002980231</v>
      </c>
      <c r="O19" s="411"/>
      <c r="P19" s="485">
        <f t="shared" ref="P19:P82" ca="1" si="12">Q18+TIME(0,0,RANDBETWEEN(20,25))</f>
        <v>0.30534722222222227</v>
      </c>
      <c r="Q19" s="484">
        <f t="shared" ref="Q19:Q82" ca="1" si="13">P19+TIME(0,0,RANDBETWEEN(12,15))</f>
        <v>0.30550925925925931</v>
      </c>
      <c r="R19" s="486">
        <v>7.0000000298023224E-2</v>
      </c>
      <c r="S19" s="486">
        <f t="shared" ca="1" si="2"/>
        <v>0.02</v>
      </c>
      <c r="T19">
        <v>3</v>
      </c>
      <c r="U19" s="469" t="str">
        <f t="shared" si="3"/>
        <v>C46-R42</v>
      </c>
      <c r="V19">
        <v>46</v>
      </c>
      <c r="W19" s="470" t="s">
        <v>493</v>
      </c>
      <c r="X19" s="470" t="s">
        <v>494</v>
      </c>
      <c r="Y19">
        <v>42</v>
      </c>
      <c r="Z19" s="400">
        <v>5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27" t="s">
        <v>523</v>
      </c>
      <c r="C20" s="404" t="str">
        <f t="shared" si="0"/>
        <v>C46-R40</v>
      </c>
      <c r="D20" s="405">
        <v>0.30531249999999999</v>
      </c>
      <c r="E20" s="405">
        <v>0.30547453703703703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7.690000001490116</v>
      </c>
      <c r="K20" s="408">
        <f t="shared" si="8"/>
        <v>0.10000000149011612</v>
      </c>
      <c r="L20" s="409">
        <f t="shared" si="9"/>
        <v>0.5</v>
      </c>
      <c r="M20" s="410">
        <f t="shared" si="10"/>
        <v>8.09</v>
      </c>
      <c r="N20" s="410">
        <f t="shared" si="11"/>
        <v>8.190000001490116</v>
      </c>
      <c r="O20" s="411"/>
      <c r="P20" s="485">
        <f t="shared" ca="1" si="12"/>
        <v>0.30576388888888895</v>
      </c>
      <c r="Q20" s="484">
        <f t="shared" ca="1" si="13"/>
        <v>0.3059143518518519</v>
      </c>
      <c r="R20" s="486">
        <v>0.10000000149011612</v>
      </c>
      <c r="S20" s="486">
        <f t="shared" ca="1" si="2"/>
        <v>0.15</v>
      </c>
      <c r="T20">
        <v>4</v>
      </c>
      <c r="U20" s="469" t="str">
        <f t="shared" si="3"/>
        <v>C46-R40</v>
      </c>
      <c r="V20">
        <v>46</v>
      </c>
      <c r="W20" s="470" t="s">
        <v>493</v>
      </c>
      <c r="X20" s="470" t="s">
        <v>494</v>
      </c>
      <c r="Y20">
        <v>40</v>
      </c>
      <c r="Z20" s="400">
        <v>7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27"/>
      <c r="C21" s="404" t="str">
        <f t="shared" si="0"/>
        <v>C46-R38</v>
      </c>
      <c r="D21" s="405">
        <v>0.30555555555555558</v>
      </c>
      <c r="E21" s="405">
        <v>0.30569444444444444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7.690000001490116</v>
      </c>
      <c r="K21" s="408">
        <f t="shared" si="8"/>
        <v>0.10000000149011612</v>
      </c>
      <c r="L21" s="409">
        <f t="shared" si="9"/>
        <v>0.5</v>
      </c>
      <c r="M21" s="410">
        <f t="shared" si="10"/>
        <v>8.09</v>
      </c>
      <c r="N21" s="410">
        <f t="shared" si="11"/>
        <v>8.190000001490116</v>
      </c>
      <c r="O21" s="411"/>
      <c r="P21" s="485">
        <f t="shared" ca="1" si="12"/>
        <v>0.30614583333333339</v>
      </c>
      <c r="Q21" s="484">
        <f t="shared" ca="1" si="13"/>
        <v>0.30630787037037044</v>
      </c>
      <c r="R21" s="486">
        <v>0.10000000149011612</v>
      </c>
      <c r="S21" s="486">
        <f t="shared" ca="1" si="2"/>
        <v>0.01</v>
      </c>
      <c r="T21">
        <v>5</v>
      </c>
      <c r="U21" s="469" t="str">
        <f t="shared" si="3"/>
        <v>C46-R38</v>
      </c>
      <c r="V21">
        <v>46</v>
      </c>
      <c r="W21" s="470" t="s">
        <v>493</v>
      </c>
      <c r="X21" s="470" t="s">
        <v>494</v>
      </c>
      <c r="Y21">
        <v>38</v>
      </c>
      <c r="Z21" s="400">
        <v>9</v>
      </c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27"/>
      <c r="C22" s="404" t="str">
        <f t="shared" si="0"/>
        <v>C46-R36</v>
      </c>
      <c r="D22" s="405">
        <v>0.30581018518518521</v>
      </c>
      <c r="E22" s="405">
        <v>0.30594907407407407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7.6699999982118605</v>
      </c>
      <c r="K22" s="408">
        <f t="shared" si="8"/>
        <v>7.9999998211860657E-2</v>
      </c>
      <c r="L22" s="409">
        <f t="shared" si="9"/>
        <v>0.5</v>
      </c>
      <c r="M22" s="410">
        <f t="shared" si="10"/>
        <v>8.09</v>
      </c>
      <c r="N22" s="410">
        <f t="shared" si="11"/>
        <v>8.1699999982118605</v>
      </c>
      <c r="O22" s="411"/>
      <c r="P22" s="485">
        <f t="shared" ca="1" si="12"/>
        <v>0.3065856481481482</v>
      </c>
      <c r="Q22" s="484">
        <f t="shared" ca="1" si="13"/>
        <v>0.30672453703703711</v>
      </c>
      <c r="R22" s="486">
        <v>7.9999998211860657E-2</v>
      </c>
      <c r="S22" s="486">
        <f t="shared" ca="1" si="2"/>
        <v>0.11</v>
      </c>
      <c r="T22">
        <v>6</v>
      </c>
      <c r="U22" s="469" t="str">
        <f t="shared" si="3"/>
        <v>C46-R36</v>
      </c>
      <c r="V22">
        <v>46</v>
      </c>
      <c r="W22" s="470" t="s">
        <v>493</v>
      </c>
      <c r="X22" s="470" t="s">
        <v>494</v>
      </c>
      <c r="Y22">
        <v>36</v>
      </c>
      <c r="Z22" s="400">
        <v>11</v>
      </c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27"/>
      <c r="C23" s="404" t="str">
        <f t="shared" si="0"/>
        <v>C46-R34</v>
      </c>
      <c r="D23" s="412">
        <v>0.30606481481481479</v>
      </c>
      <c r="E23" s="412">
        <v>0.30621527777777779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7.609999999552965</v>
      </c>
      <c r="K23" s="408">
        <f t="shared" si="8"/>
        <v>1.9999999552965164E-2</v>
      </c>
      <c r="L23" s="409">
        <f t="shared" si="9"/>
        <v>0.5</v>
      </c>
      <c r="M23" s="410">
        <f t="shared" si="10"/>
        <v>8.09</v>
      </c>
      <c r="N23" s="410">
        <f t="shared" si="11"/>
        <v>8.109999999552965</v>
      </c>
      <c r="O23" s="411"/>
      <c r="P23" s="485">
        <f t="shared" ca="1" si="12"/>
        <v>0.30695601851851861</v>
      </c>
      <c r="Q23" s="484">
        <f t="shared" ca="1" si="13"/>
        <v>0.30712962962962975</v>
      </c>
      <c r="R23" s="486">
        <v>1.9999999552965164E-2</v>
      </c>
      <c r="S23" s="486">
        <f t="shared" ca="1" si="2"/>
        <v>0.08</v>
      </c>
      <c r="T23">
        <v>7</v>
      </c>
      <c r="U23" s="469" t="str">
        <f t="shared" si="3"/>
        <v>C46-R34</v>
      </c>
      <c r="V23">
        <v>46</v>
      </c>
      <c r="W23" s="470" t="s">
        <v>493</v>
      </c>
      <c r="X23" s="470" t="s">
        <v>494</v>
      </c>
      <c r="Y23">
        <v>34</v>
      </c>
      <c r="Z23" s="400">
        <v>13</v>
      </c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27"/>
      <c r="C24" s="404" t="str">
        <f t="shared" si="0"/>
        <v>C46-R32</v>
      </c>
      <c r="D24" s="412">
        <v>0.30629629629629629</v>
      </c>
      <c r="E24" s="412">
        <v>0.30645833333333333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7.6699999982118605</v>
      </c>
      <c r="K24" s="408">
        <f t="shared" si="8"/>
        <v>7.9999998211860657E-2</v>
      </c>
      <c r="L24" s="409">
        <f t="shared" si="9"/>
        <v>0.5</v>
      </c>
      <c r="M24" s="410">
        <f t="shared" si="10"/>
        <v>8.09</v>
      </c>
      <c r="N24" s="410">
        <f t="shared" si="11"/>
        <v>8.1699999982118605</v>
      </c>
      <c r="O24" s="411"/>
      <c r="P24" s="485">
        <f t="shared" ca="1" si="12"/>
        <v>0.30738425925925938</v>
      </c>
      <c r="Q24" s="484">
        <f t="shared" ca="1" si="13"/>
        <v>0.3075231481481483</v>
      </c>
      <c r="R24" s="486">
        <v>7.9999998211860657E-2</v>
      </c>
      <c r="S24" s="486">
        <f t="shared" ca="1" si="2"/>
        <v>0.15</v>
      </c>
      <c r="T24">
        <v>8</v>
      </c>
      <c r="U24" s="469" t="str">
        <f t="shared" si="3"/>
        <v>C46-R32</v>
      </c>
      <c r="V24">
        <v>46</v>
      </c>
      <c r="W24" s="470" t="s">
        <v>493</v>
      </c>
      <c r="X24" s="470" t="s">
        <v>494</v>
      </c>
      <c r="Y24">
        <v>32</v>
      </c>
      <c r="Z24" s="400">
        <v>15</v>
      </c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27"/>
      <c r="C25" s="404" t="str">
        <f t="shared" si="0"/>
        <v>C46-R30</v>
      </c>
      <c r="D25" s="412">
        <v>0.30653935185185183</v>
      </c>
      <c r="E25" s="412">
        <v>0.30671296296296297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7.6499999986588954</v>
      </c>
      <c r="K25" s="408">
        <f t="shared" si="8"/>
        <v>5.9999998658895493E-2</v>
      </c>
      <c r="L25" s="409">
        <f t="shared" si="9"/>
        <v>0.5</v>
      </c>
      <c r="M25" s="410">
        <f t="shared" si="10"/>
        <v>8.09</v>
      </c>
      <c r="N25" s="410">
        <f t="shared" si="11"/>
        <v>8.1499999986588954</v>
      </c>
      <c r="O25" s="411"/>
      <c r="P25" s="485">
        <f t="shared" ca="1" si="12"/>
        <v>0.30781250000000016</v>
      </c>
      <c r="Q25" s="484">
        <f t="shared" ca="1" si="13"/>
        <v>0.3079629629629631</v>
      </c>
      <c r="R25" s="486">
        <v>5.9999998658895493E-2</v>
      </c>
      <c r="S25" s="486">
        <f t="shared" ca="1" si="2"/>
        <v>0.14000000000000001</v>
      </c>
      <c r="T25">
        <v>9</v>
      </c>
      <c r="U25" s="469" t="str">
        <f t="shared" si="3"/>
        <v>C46-R30</v>
      </c>
      <c r="V25">
        <v>46</v>
      </c>
      <c r="W25" s="470" t="s">
        <v>493</v>
      </c>
      <c r="X25" s="470" t="s">
        <v>494</v>
      </c>
      <c r="Y25">
        <v>30</v>
      </c>
      <c r="Z25" s="400">
        <v>17</v>
      </c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27"/>
      <c r="C26" s="404" t="str">
        <f t="shared" si="0"/>
        <v>C46-R28</v>
      </c>
      <c r="D26" s="412">
        <v>0.30677083333333333</v>
      </c>
      <c r="E26" s="412">
        <v>0.30693287037037037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7.6800000035762785</v>
      </c>
      <c r="K26" s="408">
        <f t="shared" si="8"/>
        <v>9.0000003576278687E-2</v>
      </c>
      <c r="L26" s="409">
        <f t="shared" si="9"/>
        <v>0.5</v>
      </c>
      <c r="M26" s="410">
        <f t="shared" si="10"/>
        <v>8.09</v>
      </c>
      <c r="N26" s="410">
        <f t="shared" si="11"/>
        <v>8.1800000035762785</v>
      </c>
      <c r="O26" s="411"/>
      <c r="P26" s="485">
        <f t="shared" ca="1" si="12"/>
        <v>0.30825231481481496</v>
      </c>
      <c r="Q26" s="484">
        <f t="shared" ca="1" si="13"/>
        <v>0.30841435185185201</v>
      </c>
      <c r="R26" s="486">
        <v>9.0000003576278687E-2</v>
      </c>
      <c r="S26" s="486">
        <f t="shared" ca="1" si="2"/>
        <v>0.02</v>
      </c>
      <c r="T26">
        <v>10</v>
      </c>
      <c r="U26" s="469" t="str">
        <f t="shared" si="3"/>
        <v>C46-R28</v>
      </c>
      <c r="V26">
        <v>46</v>
      </c>
      <c r="W26" s="470" t="s">
        <v>493</v>
      </c>
      <c r="X26" s="470" t="s">
        <v>494</v>
      </c>
      <c r="Y26">
        <v>28</v>
      </c>
      <c r="Z26" s="400">
        <v>19</v>
      </c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27"/>
      <c r="C27" s="404" t="str">
        <f t="shared" si="0"/>
        <v>C46-R26</v>
      </c>
      <c r="D27" s="412">
        <v>0.30700231481481483</v>
      </c>
      <c r="E27" s="412">
        <v>0.30714120370370368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7.6999999994039534</v>
      </c>
      <c r="K27" s="408">
        <f t="shared" si="8"/>
        <v>0.10999999940395355</v>
      </c>
      <c r="L27" s="409">
        <f t="shared" si="9"/>
        <v>0.5</v>
      </c>
      <c r="M27" s="410">
        <f t="shared" si="10"/>
        <v>8.09</v>
      </c>
      <c r="N27" s="410">
        <f t="shared" si="11"/>
        <v>8.1999999994039534</v>
      </c>
      <c r="O27" s="411"/>
      <c r="P27" s="485">
        <f t="shared" ca="1" si="12"/>
        <v>0.30866898148148164</v>
      </c>
      <c r="Q27" s="484">
        <f t="shared" ca="1" si="13"/>
        <v>0.30880787037037055</v>
      </c>
      <c r="R27" s="486">
        <v>0.10999999940395355</v>
      </c>
      <c r="S27" s="486">
        <f t="shared" ca="1" si="2"/>
        <v>0.15</v>
      </c>
      <c r="T27">
        <v>11</v>
      </c>
      <c r="U27" s="469" t="str">
        <f t="shared" si="3"/>
        <v>C46-R26</v>
      </c>
      <c r="V27">
        <v>46</v>
      </c>
      <c r="W27" s="470" t="s">
        <v>493</v>
      </c>
      <c r="X27" s="470" t="s">
        <v>494</v>
      </c>
      <c r="Y27">
        <v>26</v>
      </c>
      <c r="Z27" s="400">
        <v>21</v>
      </c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27"/>
      <c r="C28" s="404" t="str">
        <f t="shared" si="0"/>
        <v>C46-R24</v>
      </c>
      <c r="D28" s="412">
        <v>0.30723379629629627</v>
      </c>
      <c r="E28" s="412">
        <v>0.30737268518518518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7.6600000002980231</v>
      </c>
      <c r="K28" s="408">
        <f t="shared" si="8"/>
        <v>7.0000000298023224E-2</v>
      </c>
      <c r="L28" s="409">
        <f t="shared" si="9"/>
        <v>0.5</v>
      </c>
      <c r="M28" s="410">
        <f t="shared" si="10"/>
        <v>8.09</v>
      </c>
      <c r="N28" s="410">
        <f t="shared" si="11"/>
        <v>8.1600000002980231</v>
      </c>
      <c r="O28" s="411"/>
      <c r="P28" s="485">
        <f t="shared" ca="1" si="12"/>
        <v>0.30903935185185205</v>
      </c>
      <c r="Q28" s="484">
        <f t="shared" ca="1" si="13"/>
        <v>0.309189814814815</v>
      </c>
      <c r="R28" s="486">
        <v>7.0000000298023224E-2</v>
      </c>
      <c r="S28" s="486">
        <f t="shared" ca="1" si="2"/>
        <v>0.1</v>
      </c>
      <c r="T28">
        <v>12</v>
      </c>
      <c r="U28" s="469" t="str">
        <f t="shared" si="3"/>
        <v>C46-R24</v>
      </c>
      <c r="V28">
        <v>46</v>
      </c>
      <c r="W28" s="470" t="s">
        <v>493</v>
      </c>
      <c r="X28" s="470" t="s">
        <v>494</v>
      </c>
      <c r="Y28">
        <v>24</v>
      </c>
      <c r="Z28" s="400">
        <v>23</v>
      </c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27"/>
      <c r="C29" s="404" t="str">
        <f t="shared" si="0"/>
        <v>C46-R22</v>
      </c>
      <c r="D29" s="412">
        <v>0.30751157407407409</v>
      </c>
      <c r="E29" s="412">
        <v>0.30767361111111113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7.7199999952316283</v>
      </c>
      <c r="K29" s="408">
        <f t="shared" si="8"/>
        <v>0.12999999523162842</v>
      </c>
      <c r="L29" s="409">
        <f t="shared" si="9"/>
        <v>0.5</v>
      </c>
      <c r="M29" s="410">
        <f t="shared" si="10"/>
        <v>8.09</v>
      </c>
      <c r="N29" s="410">
        <f t="shared" si="11"/>
        <v>8.2199999952316283</v>
      </c>
      <c r="O29" s="411"/>
      <c r="P29" s="485">
        <f t="shared" ca="1" si="12"/>
        <v>0.3094212962962965</v>
      </c>
      <c r="Q29" s="484">
        <f t="shared" ca="1" si="13"/>
        <v>0.30958333333333354</v>
      </c>
      <c r="R29" s="486">
        <v>0.12999999523162842</v>
      </c>
      <c r="S29" s="486">
        <f t="shared" ca="1" si="2"/>
        <v>0.03</v>
      </c>
      <c r="T29">
        <v>13</v>
      </c>
      <c r="U29" s="469" t="str">
        <f t="shared" si="3"/>
        <v>C46-R22</v>
      </c>
      <c r="V29">
        <v>46</v>
      </c>
      <c r="W29" s="470" t="s">
        <v>493</v>
      </c>
      <c r="X29" s="470" t="s">
        <v>494</v>
      </c>
      <c r="Y29">
        <v>22</v>
      </c>
      <c r="Z29" s="400">
        <v>25</v>
      </c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27"/>
      <c r="C30" s="404" t="str">
        <f t="shared" si="0"/>
        <v>C46-R20</v>
      </c>
      <c r="D30" s="412">
        <v>0.30777777777777776</v>
      </c>
      <c r="E30" s="412">
        <v>0.30793981481481481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7.6699999982118605</v>
      </c>
      <c r="K30" s="408">
        <f t="shared" si="8"/>
        <v>7.9999998211860657E-2</v>
      </c>
      <c r="L30" s="409">
        <f t="shared" si="9"/>
        <v>0.5</v>
      </c>
      <c r="M30" s="410">
        <f t="shared" si="10"/>
        <v>8.09</v>
      </c>
      <c r="N30" s="410">
        <f t="shared" si="11"/>
        <v>8.1699999982118605</v>
      </c>
      <c r="O30" s="411"/>
      <c r="P30" s="485">
        <f t="shared" ca="1" si="12"/>
        <v>0.30982638888888908</v>
      </c>
      <c r="Q30" s="484">
        <f t="shared" ca="1" si="13"/>
        <v>0.30996527777777799</v>
      </c>
      <c r="R30" s="486">
        <v>7.9999998211860657E-2</v>
      </c>
      <c r="S30" s="486">
        <f t="shared" ca="1" si="2"/>
        <v>0.08</v>
      </c>
      <c r="T30">
        <v>14</v>
      </c>
      <c r="U30" s="469" t="str">
        <f t="shared" si="3"/>
        <v>C46-R20</v>
      </c>
      <c r="V30">
        <v>46</v>
      </c>
      <c r="W30" s="470" t="s">
        <v>493</v>
      </c>
      <c r="X30" s="470" t="s">
        <v>494</v>
      </c>
      <c r="Y30">
        <v>20</v>
      </c>
      <c r="Z30" s="400">
        <v>27</v>
      </c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27"/>
      <c r="C31" s="404" t="str">
        <f t="shared" si="0"/>
        <v>C46-R18</v>
      </c>
      <c r="D31" s="412">
        <v>0.30804398148148149</v>
      </c>
      <c r="E31" s="412">
        <v>0.30821759259259257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7.6999999994039534</v>
      </c>
      <c r="K31" s="408">
        <f t="shared" si="8"/>
        <v>0.10999999940395355</v>
      </c>
      <c r="L31" s="409">
        <f t="shared" si="9"/>
        <v>0.5</v>
      </c>
      <c r="M31" s="410">
        <f t="shared" si="10"/>
        <v>8.09</v>
      </c>
      <c r="N31" s="410">
        <f t="shared" si="11"/>
        <v>8.1999999994039534</v>
      </c>
      <c r="O31" s="411"/>
      <c r="P31" s="485">
        <f t="shared" ca="1" si="12"/>
        <v>0.31025462962962985</v>
      </c>
      <c r="Q31" s="484">
        <f t="shared" ca="1" si="13"/>
        <v>0.3104166666666669</v>
      </c>
      <c r="R31" s="486">
        <v>0.10999999940395355</v>
      </c>
      <c r="S31" s="486">
        <f t="shared" ca="1" si="2"/>
        <v>0.03</v>
      </c>
      <c r="T31">
        <v>15</v>
      </c>
      <c r="U31" s="503" t="str">
        <f t="shared" si="3"/>
        <v>C46-R18</v>
      </c>
      <c r="V31">
        <v>46</v>
      </c>
      <c r="W31" s="503" t="s">
        <v>493</v>
      </c>
      <c r="X31" s="503" t="s">
        <v>494</v>
      </c>
      <c r="Y31">
        <v>18</v>
      </c>
      <c r="Z31" s="400">
        <v>29</v>
      </c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27"/>
      <c r="C32" s="404" t="str">
        <f t="shared" si="0"/>
        <v>C46-R16</v>
      </c>
      <c r="D32" s="412">
        <v>0.30829861111111112</v>
      </c>
      <c r="E32" s="412">
        <v>0.30846064814814816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7.5999999997764824</v>
      </c>
      <c r="K32" s="408">
        <f t="shared" si="8"/>
        <v>9.9999997764825821E-3</v>
      </c>
      <c r="L32" s="409">
        <f t="shared" si="9"/>
        <v>0.5</v>
      </c>
      <c r="M32" s="410">
        <f t="shared" si="10"/>
        <v>8.09</v>
      </c>
      <c r="N32" s="410">
        <f t="shared" si="11"/>
        <v>8.0999999997764824</v>
      </c>
      <c r="O32" s="411"/>
      <c r="P32" s="485">
        <f t="shared" ca="1" si="12"/>
        <v>0.3106481481481484</v>
      </c>
      <c r="Q32" s="484">
        <f t="shared" ca="1" si="13"/>
        <v>0.31079861111111134</v>
      </c>
      <c r="R32" s="486">
        <v>9.9999997764825821E-3</v>
      </c>
      <c r="S32" s="486">
        <f t="shared" ca="1" si="2"/>
        <v>0.03</v>
      </c>
      <c r="T32">
        <v>16</v>
      </c>
      <c r="U32" s="469" t="str">
        <f t="shared" si="3"/>
        <v>C46-R16</v>
      </c>
      <c r="V32">
        <v>46</v>
      </c>
      <c r="W32" s="470" t="s">
        <v>493</v>
      </c>
      <c r="X32" s="470" t="s">
        <v>494</v>
      </c>
      <c r="Y32">
        <v>16</v>
      </c>
      <c r="Z32" s="400">
        <v>31</v>
      </c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27"/>
      <c r="C33" s="404" t="str">
        <f t="shared" si="0"/>
        <v>C46-R14</v>
      </c>
      <c r="D33" s="412">
        <v>0.30856481481481479</v>
      </c>
      <c r="E33" s="412">
        <v>0.3087037037037037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7.7099999973177908</v>
      </c>
      <c r="K33" s="408">
        <f t="shared" si="8"/>
        <v>0.11999999731779099</v>
      </c>
      <c r="L33" s="409">
        <f t="shared" si="9"/>
        <v>0.5</v>
      </c>
      <c r="M33" s="410">
        <f t="shared" si="10"/>
        <v>8.09</v>
      </c>
      <c r="N33" s="410">
        <f t="shared" si="11"/>
        <v>8.2099999973177908</v>
      </c>
      <c r="O33" s="411"/>
      <c r="P33" s="485">
        <f t="shared" ca="1" si="12"/>
        <v>0.31104166666666688</v>
      </c>
      <c r="Q33" s="484">
        <f t="shared" ca="1" si="13"/>
        <v>0.31120370370370393</v>
      </c>
      <c r="R33" s="486">
        <v>0.11999999731779099</v>
      </c>
      <c r="S33" s="486">
        <f t="shared" ca="1" si="2"/>
        <v>0.01</v>
      </c>
      <c r="T33">
        <v>17</v>
      </c>
      <c r="U33" s="469" t="str">
        <f t="shared" si="3"/>
        <v>C46-R14</v>
      </c>
      <c r="V33">
        <v>46</v>
      </c>
      <c r="W33" s="470" t="s">
        <v>493</v>
      </c>
      <c r="X33" s="470" t="s">
        <v>494</v>
      </c>
      <c r="Y33">
        <v>14</v>
      </c>
      <c r="Z33" s="400">
        <v>33</v>
      </c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27"/>
      <c r="C34" s="404" t="str">
        <f t="shared" si="0"/>
        <v>C46-R12</v>
      </c>
      <c r="D34" s="412">
        <v>0.30884259259259261</v>
      </c>
      <c r="E34" s="412">
        <v>0.3090162037037037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7.6699999982118605</v>
      </c>
      <c r="K34" s="408">
        <f t="shared" si="8"/>
        <v>7.9999998211860657E-2</v>
      </c>
      <c r="L34" s="409">
        <f t="shared" si="9"/>
        <v>0.5</v>
      </c>
      <c r="M34" s="410">
        <f t="shared" si="10"/>
        <v>8.09</v>
      </c>
      <c r="N34" s="410">
        <f t="shared" si="11"/>
        <v>8.1699999982118605</v>
      </c>
      <c r="O34" s="411"/>
      <c r="P34" s="485">
        <f t="shared" ca="1" si="12"/>
        <v>0.31149305555555579</v>
      </c>
      <c r="Q34" s="484">
        <f t="shared" ca="1" si="13"/>
        <v>0.31165509259259283</v>
      </c>
      <c r="R34" s="486">
        <v>7.9999998211860657E-2</v>
      </c>
      <c r="S34" s="486">
        <f t="shared" ca="1" si="2"/>
        <v>0.06</v>
      </c>
      <c r="T34">
        <v>18</v>
      </c>
      <c r="U34" s="469" t="str">
        <f t="shared" si="3"/>
        <v>C46-R12</v>
      </c>
      <c r="V34">
        <v>46</v>
      </c>
      <c r="W34" s="470" t="s">
        <v>493</v>
      </c>
      <c r="X34" s="470" t="s">
        <v>494</v>
      </c>
      <c r="Y34">
        <v>12</v>
      </c>
      <c r="Z34" s="400">
        <v>35</v>
      </c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27"/>
      <c r="C35" s="404" t="str">
        <f t="shared" si="0"/>
        <v>C46-R10</v>
      </c>
      <c r="D35" s="412">
        <v>0.30913194444444442</v>
      </c>
      <c r="E35" s="412">
        <v>0.30927083333333333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7.7199999952316283</v>
      </c>
      <c r="K35" s="408">
        <f t="shared" si="8"/>
        <v>0.12999999523162842</v>
      </c>
      <c r="L35" s="409">
        <f t="shared" si="9"/>
        <v>0.5</v>
      </c>
      <c r="M35" s="410">
        <f t="shared" si="10"/>
        <v>8.09</v>
      </c>
      <c r="N35" s="410">
        <f t="shared" si="11"/>
        <v>8.2199999952316283</v>
      </c>
      <c r="O35" s="411"/>
      <c r="P35" s="485">
        <f t="shared" ca="1" si="12"/>
        <v>0.31189814814814837</v>
      </c>
      <c r="Q35" s="484">
        <f t="shared" ca="1" si="13"/>
        <v>0.31204861111111132</v>
      </c>
      <c r="R35" s="486">
        <v>0.12999999523162842</v>
      </c>
      <c r="S35" s="486">
        <f t="shared" ca="1" si="2"/>
        <v>0.06</v>
      </c>
      <c r="T35">
        <v>19</v>
      </c>
      <c r="U35" s="469" t="str">
        <f t="shared" si="3"/>
        <v>C46-R10</v>
      </c>
      <c r="V35">
        <v>46</v>
      </c>
      <c r="W35" s="470" t="s">
        <v>493</v>
      </c>
      <c r="X35" s="470" t="s">
        <v>494</v>
      </c>
      <c r="Y35">
        <v>10</v>
      </c>
      <c r="Z35" s="400">
        <v>37</v>
      </c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27"/>
      <c r="C36" s="404" t="str">
        <f t="shared" si="0"/>
        <v>C46-R8</v>
      </c>
      <c r="D36" s="412">
        <v>0.30939814814814814</v>
      </c>
      <c r="E36" s="412">
        <v>0.30954861111111109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7.7400000059604643</v>
      </c>
      <c r="K36" s="408">
        <f t="shared" si="8"/>
        <v>0.15000000596046448</v>
      </c>
      <c r="L36" s="409">
        <f t="shared" si="9"/>
        <v>0.5</v>
      </c>
      <c r="M36" s="410">
        <f t="shared" si="10"/>
        <v>8.09</v>
      </c>
      <c r="N36" s="410">
        <f t="shared" si="11"/>
        <v>8.2400000059604643</v>
      </c>
      <c r="O36" s="411"/>
      <c r="P36" s="485">
        <f t="shared" ca="1" si="12"/>
        <v>0.31230324074074095</v>
      </c>
      <c r="Q36" s="484">
        <f t="shared" ca="1" si="13"/>
        <v>0.31246527777777799</v>
      </c>
      <c r="R36" s="486">
        <v>0.15000000596046448</v>
      </c>
      <c r="S36" s="486">
        <f t="shared" ca="1" si="2"/>
        <v>0.04</v>
      </c>
      <c r="T36">
        <v>20</v>
      </c>
      <c r="U36" s="469" t="str">
        <f t="shared" si="3"/>
        <v>C46-R8</v>
      </c>
      <c r="V36">
        <v>46</v>
      </c>
      <c r="W36" s="470" t="s">
        <v>493</v>
      </c>
      <c r="X36" s="470" t="s">
        <v>494</v>
      </c>
      <c r="Y36">
        <v>8</v>
      </c>
      <c r="Z36" s="400">
        <v>39</v>
      </c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27"/>
      <c r="C37" s="404" t="str">
        <f t="shared" si="0"/>
        <v>C46-R6</v>
      </c>
      <c r="D37" s="412">
        <v>0.30964120370370368</v>
      </c>
      <c r="E37" s="412">
        <v>0.30978009259259259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7.7400000059604643</v>
      </c>
      <c r="K37" s="408">
        <f t="shared" si="8"/>
        <v>0.15000000596046448</v>
      </c>
      <c r="L37" s="409">
        <f t="shared" si="9"/>
        <v>0.5</v>
      </c>
      <c r="M37" s="410">
        <f t="shared" si="10"/>
        <v>8.09</v>
      </c>
      <c r="N37" s="410">
        <f t="shared" si="11"/>
        <v>8.2400000059604643</v>
      </c>
      <c r="O37" s="411"/>
      <c r="P37" s="485">
        <f t="shared" ca="1" si="12"/>
        <v>0.31274305555555576</v>
      </c>
      <c r="Q37" s="484">
        <f t="shared" ca="1" si="13"/>
        <v>0.31288194444444467</v>
      </c>
      <c r="R37" s="486">
        <v>0.15000000596046448</v>
      </c>
      <c r="S37" s="486">
        <f t="shared" ca="1" si="2"/>
        <v>0.12</v>
      </c>
      <c r="T37">
        <v>21</v>
      </c>
      <c r="U37" s="503" t="str">
        <f t="shared" si="3"/>
        <v>C46-R6</v>
      </c>
      <c r="V37">
        <v>46</v>
      </c>
      <c r="W37" s="503" t="s">
        <v>493</v>
      </c>
      <c r="X37" s="503" t="s">
        <v>494</v>
      </c>
      <c r="Y37">
        <v>6</v>
      </c>
      <c r="Z37" s="400">
        <v>41</v>
      </c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27"/>
      <c r="C38" s="404" t="str">
        <f t="shared" si="0"/>
        <v>C46-R4</v>
      </c>
      <c r="D38" s="412">
        <v>0.30988425925925928</v>
      </c>
      <c r="E38" s="412">
        <v>0.31005787037037036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7.6499999986588954</v>
      </c>
      <c r="K38" s="408">
        <f t="shared" si="8"/>
        <v>5.9999998658895493E-2</v>
      </c>
      <c r="L38" s="409">
        <f t="shared" si="9"/>
        <v>0.5</v>
      </c>
      <c r="M38" s="410">
        <f t="shared" si="10"/>
        <v>8.09</v>
      </c>
      <c r="N38" s="410">
        <f t="shared" si="11"/>
        <v>8.1499999986588954</v>
      </c>
      <c r="O38" s="411"/>
      <c r="P38" s="485">
        <f t="shared" ca="1" si="12"/>
        <v>0.31315972222222244</v>
      </c>
      <c r="Q38" s="484">
        <f t="shared" ca="1" si="13"/>
        <v>0.31329861111111135</v>
      </c>
      <c r="R38" s="486">
        <v>5.9999998658895493E-2</v>
      </c>
      <c r="S38" s="486">
        <f t="shared" ca="1" si="2"/>
        <v>0.14000000000000001</v>
      </c>
      <c r="T38">
        <v>22</v>
      </c>
      <c r="U38" s="469" t="str">
        <f t="shared" si="3"/>
        <v>C46-R4</v>
      </c>
      <c r="V38">
        <v>46</v>
      </c>
      <c r="W38" s="470" t="s">
        <v>493</v>
      </c>
      <c r="X38" s="470" t="s">
        <v>494</v>
      </c>
      <c r="Y38">
        <v>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27"/>
      <c r="C39" s="404" t="str">
        <f t="shared" si="0"/>
        <v>C46-R2</v>
      </c>
      <c r="D39" s="412">
        <v>0.31016203703703704</v>
      </c>
      <c r="E39" s="412">
        <v>0.31031249999999999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7.6400000007450579</v>
      </c>
      <c r="K39" s="408">
        <f t="shared" si="8"/>
        <v>5.000000074505806E-2</v>
      </c>
      <c r="L39" s="409">
        <f t="shared" si="9"/>
        <v>0.5</v>
      </c>
      <c r="M39" s="410">
        <f t="shared" si="10"/>
        <v>8.09</v>
      </c>
      <c r="N39" s="410">
        <f t="shared" si="11"/>
        <v>8.1400000007450579</v>
      </c>
      <c r="O39" s="411"/>
      <c r="P39" s="485">
        <f t="shared" ca="1" si="12"/>
        <v>0.31358796296296321</v>
      </c>
      <c r="Q39" s="484">
        <f t="shared" ca="1" si="13"/>
        <v>0.31376157407407435</v>
      </c>
      <c r="R39" s="486">
        <v>5.000000074505806E-2</v>
      </c>
      <c r="S39" s="486">
        <f t="shared" ca="1" si="2"/>
        <v>0.08</v>
      </c>
      <c r="T39">
        <v>23</v>
      </c>
      <c r="U39" s="469" t="str">
        <f t="shared" si="3"/>
        <v>C46-R2</v>
      </c>
      <c r="V39">
        <v>46</v>
      </c>
      <c r="W39" s="470" t="s">
        <v>493</v>
      </c>
      <c r="X39" s="470" t="s">
        <v>494</v>
      </c>
      <c r="Y39">
        <v>2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27"/>
      <c r="C40" s="404" t="str">
        <f t="shared" si="0"/>
        <v>C47-R3</v>
      </c>
      <c r="D40" s="412">
        <v>0.31042824074074077</v>
      </c>
      <c r="E40" s="412">
        <v>0.31057870370370372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7.6499999986588954</v>
      </c>
      <c r="K40" s="408">
        <f t="shared" si="8"/>
        <v>5.9999998658895493E-2</v>
      </c>
      <c r="L40" s="409">
        <f t="shared" si="9"/>
        <v>0.5</v>
      </c>
      <c r="M40" s="410">
        <f t="shared" si="10"/>
        <v>8.09</v>
      </c>
      <c r="N40" s="410">
        <f t="shared" si="11"/>
        <v>8.1499999986588954</v>
      </c>
      <c r="O40" s="411"/>
      <c r="P40" s="485">
        <f t="shared" ca="1" si="12"/>
        <v>0.31403935185185211</v>
      </c>
      <c r="Q40" s="484">
        <f t="shared" ca="1" si="13"/>
        <v>0.31418981481481506</v>
      </c>
      <c r="R40" s="486">
        <v>5.9999998658895493E-2</v>
      </c>
      <c r="S40" s="486">
        <f t="shared" ca="1" si="2"/>
        <v>0.02</v>
      </c>
      <c r="T40">
        <v>1</v>
      </c>
      <c r="U40" s="469" t="str">
        <f t="shared" si="3"/>
        <v>C47-R3</v>
      </c>
      <c r="V40">
        <v>47</v>
      </c>
      <c r="W40" s="470" t="s">
        <v>493</v>
      </c>
      <c r="X40" s="470" t="s">
        <v>494</v>
      </c>
      <c r="Y40">
        <v>3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27"/>
      <c r="C41" s="404" t="str">
        <f t="shared" si="0"/>
        <v>C47-R5</v>
      </c>
      <c r="D41" s="412">
        <v>0.31070601851851853</v>
      </c>
      <c r="E41" s="412">
        <v>0.31084490740740739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7.7199999952316283</v>
      </c>
      <c r="K41" s="408">
        <f t="shared" si="8"/>
        <v>0.12999999523162842</v>
      </c>
      <c r="L41" s="409">
        <f t="shared" si="9"/>
        <v>0.5</v>
      </c>
      <c r="M41" s="410">
        <f t="shared" si="10"/>
        <v>8.09</v>
      </c>
      <c r="N41" s="410">
        <f t="shared" si="11"/>
        <v>8.2199999952316283</v>
      </c>
      <c r="O41" s="411"/>
      <c r="P41" s="485">
        <f t="shared" ca="1" si="12"/>
        <v>0.31444444444444469</v>
      </c>
      <c r="Q41" s="484">
        <f t="shared" ca="1" si="13"/>
        <v>0.31459490740740764</v>
      </c>
      <c r="R41" s="486">
        <v>0.12999999523162842</v>
      </c>
      <c r="S41" s="486">
        <f t="shared" ca="1" si="2"/>
        <v>0.11</v>
      </c>
      <c r="T41">
        <v>2</v>
      </c>
      <c r="U41" s="469" t="str">
        <f t="shared" si="3"/>
        <v>C47-R5</v>
      </c>
      <c r="V41">
        <v>47</v>
      </c>
      <c r="W41" s="470" t="s">
        <v>493</v>
      </c>
      <c r="X41" s="470" t="s">
        <v>494</v>
      </c>
      <c r="Y41">
        <v>5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27"/>
      <c r="C42" s="404" t="str">
        <f t="shared" si="0"/>
        <v>C47-R7</v>
      </c>
      <c r="D42" s="412">
        <v>0.3109837962962963</v>
      </c>
      <c r="E42" s="412">
        <v>0.31112268518518521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7.7400000059604643</v>
      </c>
      <c r="K42" s="408">
        <f t="shared" si="8"/>
        <v>0.15000000596046448</v>
      </c>
      <c r="L42" s="409">
        <f t="shared" si="9"/>
        <v>0.5</v>
      </c>
      <c r="M42" s="410">
        <f t="shared" si="10"/>
        <v>8.09</v>
      </c>
      <c r="N42" s="410">
        <f t="shared" si="11"/>
        <v>8.2400000059604643</v>
      </c>
      <c r="O42" s="411"/>
      <c r="P42" s="485">
        <f t="shared" ca="1" si="12"/>
        <v>0.31484953703703727</v>
      </c>
      <c r="Q42" s="484">
        <f t="shared" ca="1" si="13"/>
        <v>0.31502314814814841</v>
      </c>
      <c r="R42" s="486">
        <v>0.15000000596046448</v>
      </c>
      <c r="S42" s="486">
        <f t="shared" ca="1" si="2"/>
        <v>0.15</v>
      </c>
      <c r="T42">
        <v>3</v>
      </c>
      <c r="U42" s="469" t="str">
        <f t="shared" si="3"/>
        <v>C47-R7</v>
      </c>
      <c r="V42">
        <v>47</v>
      </c>
      <c r="W42" s="470" t="s">
        <v>493</v>
      </c>
      <c r="X42" s="470" t="s">
        <v>494</v>
      </c>
      <c r="Y42">
        <v>7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27"/>
      <c r="C43" s="404" t="str">
        <f t="shared" si="0"/>
        <v>C47-R9</v>
      </c>
      <c r="D43" s="412">
        <v>0.31123842592592593</v>
      </c>
      <c r="E43" s="412">
        <v>0.31138888888888888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7.7300000005960463</v>
      </c>
      <c r="K43" s="408">
        <f t="shared" si="8"/>
        <v>0.14000000059604645</v>
      </c>
      <c r="L43" s="409">
        <f t="shared" si="9"/>
        <v>0.5</v>
      </c>
      <c r="M43" s="410">
        <f t="shared" si="10"/>
        <v>8.09</v>
      </c>
      <c r="N43" s="410">
        <f t="shared" si="11"/>
        <v>8.2300000005960463</v>
      </c>
      <c r="O43" s="411"/>
      <c r="P43" s="485">
        <f t="shared" ca="1" si="12"/>
        <v>0.31527777777777805</v>
      </c>
      <c r="Q43" s="484">
        <f t="shared" ca="1" si="13"/>
        <v>0.31541666666666696</v>
      </c>
      <c r="R43" s="486">
        <v>0.14000000059604645</v>
      </c>
      <c r="S43" s="486">
        <f t="shared" ca="1" si="2"/>
        <v>0.03</v>
      </c>
      <c r="T43">
        <v>4</v>
      </c>
      <c r="U43" s="469" t="str">
        <f t="shared" si="3"/>
        <v>C47-R9</v>
      </c>
      <c r="V43">
        <v>47</v>
      </c>
      <c r="W43" s="470" t="s">
        <v>493</v>
      </c>
      <c r="X43" s="470" t="s">
        <v>494</v>
      </c>
      <c r="Y43">
        <v>9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27"/>
      <c r="C44" s="404" t="str">
        <f t="shared" si="0"/>
        <v>C47-R11</v>
      </c>
      <c r="D44" s="412">
        <v>0.31152777777777779</v>
      </c>
      <c r="E44" s="412">
        <v>0.31166666666666665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7.6299999991059302</v>
      </c>
      <c r="K44" s="408">
        <f t="shared" si="8"/>
        <v>3.9999999105930328E-2</v>
      </c>
      <c r="L44" s="409">
        <f t="shared" si="9"/>
        <v>0.5</v>
      </c>
      <c r="M44" s="410">
        <f t="shared" si="10"/>
        <v>8.09</v>
      </c>
      <c r="N44" s="410">
        <f t="shared" si="11"/>
        <v>8.1299999991059302</v>
      </c>
      <c r="O44" s="411"/>
      <c r="P44" s="485">
        <f t="shared" ca="1" si="12"/>
        <v>0.31567129629629659</v>
      </c>
      <c r="Q44" s="484">
        <f t="shared" ca="1" si="13"/>
        <v>0.31583333333333363</v>
      </c>
      <c r="R44" s="486">
        <v>3.9999999105930328E-2</v>
      </c>
      <c r="S44" s="486">
        <f t="shared" ca="1" si="2"/>
        <v>0.13</v>
      </c>
      <c r="T44">
        <v>5</v>
      </c>
      <c r="U44" s="469" t="str">
        <f t="shared" si="3"/>
        <v>C47-R11</v>
      </c>
      <c r="V44">
        <v>47</v>
      </c>
      <c r="W44" s="470" t="s">
        <v>493</v>
      </c>
      <c r="X44" s="470" t="s">
        <v>494</v>
      </c>
      <c r="Y44">
        <v>11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27"/>
      <c r="C45" s="404" t="str">
        <f t="shared" si="0"/>
        <v>C47-R13</v>
      </c>
      <c r="D45" s="412">
        <v>0.31177083333333333</v>
      </c>
      <c r="E45" s="412">
        <v>0.31190972222222224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7.6800000035762785</v>
      </c>
      <c r="K45" s="408">
        <f t="shared" si="8"/>
        <v>9.0000003576278687E-2</v>
      </c>
      <c r="L45" s="409">
        <f t="shared" si="9"/>
        <v>0.5</v>
      </c>
      <c r="M45" s="410">
        <f t="shared" si="10"/>
        <v>8.09</v>
      </c>
      <c r="N45" s="410">
        <f t="shared" si="11"/>
        <v>8.1800000035762785</v>
      </c>
      <c r="O45" s="411"/>
      <c r="P45" s="485">
        <f t="shared" ca="1" si="12"/>
        <v>0.31608796296296326</v>
      </c>
      <c r="Q45" s="484">
        <f t="shared" ca="1" si="13"/>
        <v>0.3162615740740744</v>
      </c>
      <c r="R45" s="486">
        <v>9.0000003576278687E-2</v>
      </c>
      <c r="S45" s="486">
        <f t="shared" ca="1" si="2"/>
        <v>0.14000000000000001</v>
      </c>
      <c r="T45">
        <v>6</v>
      </c>
      <c r="U45" s="469" t="str">
        <f t="shared" si="3"/>
        <v>C47-R13</v>
      </c>
      <c r="V45">
        <v>47</v>
      </c>
      <c r="W45" s="470" t="s">
        <v>493</v>
      </c>
      <c r="X45" s="470" t="s">
        <v>494</v>
      </c>
      <c r="Y45">
        <v>13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27"/>
      <c r="C46" s="404" t="str">
        <f t="shared" si="0"/>
        <v>C47-R15</v>
      </c>
      <c r="D46" s="412">
        <v>0.3120486111111111</v>
      </c>
      <c r="E46" s="412">
        <v>0.31218750000000001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7.6699999982118605</v>
      </c>
      <c r="K46" s="408">
        <f t="shared" si="8"/>
        <v>7.9999998211860657E-2</v>
      </c>
      <c r="L46" s="409">
        <f t="shared" si="9"/>
        <v>0.5</v>
      </c>
      <c r="M46" s="410">
        <f t="shared" si="10"/>
        <v>8.09</v>
      </c>
      <c r="N46" s="410">
        <f t="shared" si="11"/>
        <v>8.1699999982118605</v>
      </c>
      <c r="O46" s="411"/>
      <c r="P46" s="485">
        <f t="shared" ca="1" si="12"/>
        <v>0.31651620370370404</v>
      </c>
      <c r="Q46" s="484">
        <f t="shared" ca="1" si="13"/>
        <v>0.31667824074074108</v>
      </c>
      <c r="R46" s="486">
        <v>7.9999998211860657E-2</v>
      </c>
      <c r="S46" s="486">
        <f t="shared" ca="1" si="2"/>
        <v>0.02</v>
      </c>
      <c r="T46">
        <v>7</v>
      </c>
      <c r="U46" s="469" t="str">
        <f t="shared" si="3"/>
        <v>C47-R15</v>
      </c>
      <c r="V46">
        <v>47</v>
      </c>
      <c r="W46" s="470" t="s">
        <v>493</v>
      </c>
      <c r="X46" s="470" t="s">
        <v>494</v>
      </c>
      <c r="Y46">
        <v>15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27"/>
      <c r="C47" s="404" t="str">
        <f t="shared" si="0"/>
        <v>C47-R17</v>
      </c>
      <c r="D47" s="405">
        <v>0.31230324074074073</v>
      </c>
      <c r="E47" s="405">
        <v>0.31247685185185187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7.7199999952316283</v>
      </c>
      <c r="K47" s="408">
        <f t="shared" si="8"/>
        <v>0.12999999523162842</v>
      </c>
      <c r="L47" s="409">
        <f t="shared" si="9"/>
        <v>0.5</v>
      </c>
      <c r="M47" s="410">
        <f t="shared" si="10"/>
        <v>8.09</v>
      </c>
      <c r="N47" s="410">
        <f t="shared" si="11"/>
        <v>8.2199999952316283</v>
      </c>
      <c r="O47" s="411"/>
      <c r="P47" s="485">
        <f t="shared" ca="1" si="12"/>
        <v>0.31695601851851885</v>
      </c>
      <c r="Q47" s="484">
        <f t="shared" ca="1" si="13"/>
        <v>0.31711805555555589</v>
      </c>
      <c r="R47" s="486">
        <v>0.12999999523162842</v>
      </c>
      <c r="S47" s="486">
        <f t="shared" ca="1" si="2"/>
        <v>0.06</v>
      </c>
      <c r="T47">
        <v>8</v>
      </c>
      <c r="U47" s="469" t="str">
        <f t="shared" si="3"/>
        <v>C47-R17</v>
      </c>
      <c r="V47">
        <v>47</v>
      </c>
      <c r="W47" s="470" t="s">
        <v>493</v>
      </c>
      <c r="X47" s="470" t="s">
        <v>494</v>
      </c>
      <c r="Y47">
        <v>17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27"/>
      <c r="C48" s="404" t="str">
        <f t="shared" si="0"/>
        <v>C47-R19</v>
      </c>
      <c r="D48" s="412">
        <v>0.31253472222222223</v>
      </c>
      <c r="E48" s="412">
        <v>0.31267361111111114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7.6600000002980231</v>
      </c>
      <c r="K48" s="408">
        <f t="shared" si="8"/>
        <v>7.0000000298023224E-2</v>
      </c>
      <c r="L48" s="409">
        <f t="shared" si="9"/>
        <v>0.5</v>
      </c>
      <c r="M48" s="410">
        <f t="shared" si="10"/>
        <v>8.09</v>
      </c>
      <c r="N48" s="410">
        <f t="shared" si="11"/>
        <v>8.1600000002980231</v>
      </c>
      <c r="O48" s="411"/>
      <c r="P48" s="485">
        <f t="shared" ca="1" si="12"/>
        <v>0.31734953703703739</v>
      </c>
      <c r="Q48" s="484">
        <f t="shared" ca="1" si="13"/>
        <v>0.31750000000000034</v>
      </c>
      <c r="R48" s="486">
        <v>7.0000000298023224E-2</v>
      </c>
      <c r="S48" s="486">
        <f t="shared" ca="1" si="2"/>
        <v>0.06</v>
      </c>
      <c r="T48">
        <v>9</v>
      </c>
      <c r="U48" s="469" t="str">
        <f t="shared" si="3"/>
        <v>C47-R19</v>
      </c>
      <c r="V48">
        <v>47</v>
      </c>
      <c r="W48" s="470" t="s">
        <v>493</v>
      </c>
      <c r="X48" s="470" t="s">
        <v>494</v>
      </c>
      <c r="Y48">
        <v>19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27"/>
      <c r="C49" s="404" t="str">
        <f t="shared" si="0"/>
        <v>C47-R21</v>
      </c>
      <c r="D49" s="412">
        <v>0.31276620370370373</v>
      </c>
      <c r="E49" s="412">
        <v>0.31293981481481481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7.6999999994039534</v>
      </c>
      <c r="K49" s="408">
        <f t="shared" si="8"/>
        <v>0.10999999940395355</v>
      </c>
      <c r="L49" s="409">
        <f t="shared" si="9"/>
        <v>0.5</v>
      </c>
      <c r="M49" s="410">
        <f t="shared" si="10"/>
        <v>8.09</v>
      </c>
      <c r="N49" s="410">
        <f t="shared" si="11"/>
        <v>8.1999999994039534</v>
      </c>
      <c r="O49" s="411"/>
      <c r="P49" s="485">
        <f t="shared" ca="1" si="12"/>
        <v>0.31774305555555588</v>
      </c>
      <c r="R49" s="486">
        <v>0.10999999940395355</v>
      </c>
      <c r="S49" s="486">
        <f t="shared" ca="1" si="2"/>
        <v>7.0000000000000007E-2</v>
      </c>
      <c r="T49">
        <v>10</v>
      </c>
      <c r="U49" s="469" t="str">
        <f t="shared" si="3"/>
        <v>C47-R21</v>
      </c>
      <c r="V49">
        <v>47</v>
      </c>
      <c r="W49" s="470" t="s">
        <v>493</v>
      </c>
      <c r="X49" s="470" t="s">
        <v>494</v>
      </c>
      <c r="Y49">
        <v>21</v>
      </c>
      <c r="Z49" s="484">
        <f ca="1">P49+TIME(0,0,RANDBETWEEN(12,15))</f>
        <v>0.31790509259259292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27"/>
      <c r="C50" s="404" t="str">
        <f t="shared" si="0"/>
        <v>C47-R23</v>
      </c>
      <c r="D50" s="405">
        <v>0.31304398148148149</v>
      </c>
      <c r="E50" s="405">
        <v>0.31320601851851854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7.6699999982118605</v>
      </c>
      <c r="K50" s="408">
        <f t="shared" si="8"/>
        <v>7.9999998211860657E-2</v>
      </c>
      <c r="L50" s="409">
        <f t="shared" si="9"/>
        <v>0.5</v>
      </c>
      <c r="M50" s="410">
        <f t="shared" si="10"/>
        <v>8.09</v>
      </c>
      <c r="N50" s="410">
        <f t="shared" si="11"/>
        <v>8.1699999982118605</v>
      </c>
      <c r="O50" s="411"/>
      <c r="P50" s="485">
        <f ca="1">Z49+TIME(0,0,RANDBETWEEN(20,25))</f>
        <v>0.31817129629629665</v>
      </c>
      <c r="Q50" s="484">
        <f t="shared" ca="1" si="13"/>
        <v>0.31833333333333369</v>
      </c>
      <c r="R50" s="486">
        <v>7.9999998211860657E-2</v>
      </c>
      <c r="S50" s="486">
        <f t="shared" ca="1" si="2"/>
        <v>0.14000000000000001</v>
      </c>
      <c r="T50">
        <v>11</v>
      </c>
      <c r="U50" s="469" t="str">
        <f t="shared" si="3"/>
        <v>C47-R23</v>
      </c>
      <c r="V50">
        <v>47</v>
      </c>
      <c r="W50" s="470" t="s">
        <v>493</v>
      </c>
      <c r="X50" s="470" t="s">
        <v>494</v>
      </c>
      <c r="Y50">
        <v>23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27"/>
      <c r="C51" s="404" t="str">
        <f t="shared" si="0"/>
        <v>C47-R25</v>
      </c>
      <c r="D51" s="405">
        <v>0.31331018518518516</v>
      </c>
      <c r="E51" s="405">
        <v>0.31346064814814817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7.6499999986588954</v>
      </c>
      <c r="K51" s="408">
        <f t="shared" si="8"/>
        <v>5.9999998658895493E-2</v>
      </c>
      <c r="L51" s="409">
        <f t="shared" si="9"/>
        <v>0.5</v>
      </c>
      <c r="M51" s="410">
        <f t="shared" si="10"/>
        <v>8.09</v>
      </c>
      <c r="N51" s="410">
        <f t="shared" si="11"/>
        <v>8.1499999986588954</v>
      </c>
      <c r="O51" s="411"/>
      <c r="P51" s="485">
        <f t="shared" ca="1" si="12"/>
        <v>0.31861111111111146</v>
      </c>
      <c r="Q51" s="484">
        <f t="shared" ca="1" si="13"/>
        <v>0.31875000000000037</v>
      </c>
      <c r="R51" s="486">
        <v>5.9999998658895493E-2</v>
      </c>
      <c r="S51" s="486">
        <f t="shared" ca="1" si="2"/>
        <v>0.01</v>
      </c>
      <c r="T51">
        <v>12</v>
      </c>
      <c r="U51" s="503" t="str">
        <f t="shared" si="3"/>
        <v>C47-R25</v>
      </c>
      <c r="V51">
        <v>47</v>
      </c>
      <c r="W51" s="503" t="s">
        <v>493</v>
      </c>
      <c r="X51" s="503" t="s">
        <v>494</v>
      </c>
      <c r="Y51">
        <v>25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27"/>
      <c r="C52" s="404" t="str">
        <f t="shared" si="0"/>
        <v>C47-R27</v>
      </c>
      <c r="D52" s="405">
        <v>0.31358796296296299</v>
      </c>
      <c r="E52" s="405">
        <v>0.31372685185185184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7.6199999993294476</v>
      </c>
      <c r="K52" s="408">
        <f t="shared" si="8"/>
        <v>2.9999999329447746E-2</v>
      </c>
      <c r="L52" s="409">
        <f t="shared" si="9"/>
        <v>0.5</v>
      </c>
      <c r="M52" s="410">
        <f t="shared" si="10"/>
        <v>8.09</v>
      </c>
      <c r="N52" s="410">
        <f t="shared" si="11"/>
        <v>8.1199999993294476</v>
      </c>
      <c r="O52" s="411"/>
      <c r="P52" s="485">
        <f t="shared" ca="1" si="12"/>
        <v>0.31902777777777813</v>
      </c>
      <c r="Q52" s="484">
        <f t="shared" ca="1" si="13"/>
        <v>0.31920138888888927</v>
      </c>
      <c r="R52" s="486">
        <v>2.9999999329447746E-2</v>
      </c>
      <c r="S52" s="486">
        <f t="shared" ca="1" si="2"/>
        <v>0.03</v>
      </c>
      <c r="T52">
        <v>13</v>
      </c>
      <c r="U52" s="469" t="str">
        <f t="shared" si="3"/>
        <v>C47-R27</v>
      </c>
      <c r="V52">
        <v>47</v>
      </c>
      <c r="W52" s="470" t="s">
        <v>493</v>
      </c>
      <c r="X52" s="470" t="s">
        <v>494</v>
      </c>
      <c r="Y52">
        <v>27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27"/>
      <c r="C53" s="404" t="str">
        <f t="shared" si="0"/>
        <v>C47-R29</v>
      </c>
      <c r="D53" s="405">
        <v>0.31385416666666666</v>
      </c>
      <c r="E53" s="405">
        <v>0.31402777777777779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7.6600000002980231</v>
      </c>
      <c r="K53" s="408">
        <f t="shared" si="8"/>
        <v>7.0000000298023224E-2</v>
      </c>
      <c r="L53" s="409">
        <f t="shared" si="9"/>
        <v>0.5</v>
      </c>
      <c r="M53" s="410">
        <f t="shared" si="10"/>
        <v>8.09</v>
      </c>
      <c r="N53" s="410">
        <f t="shared" si="11"/>
        <v>8.1600000002980231</v>
      </c>
      <c r="O53" s="411"/>
      <c r="P53" s="485">
        <f t="shared" ca="1" si="12"/>
        <v>0.31943287037037077</v>
      </c>
      <c r="Q53" s="484">
        <f t="shared" ca="1" si="13"/>
        <v>0.31960648148148191</v>
      </c>
      <c r="R53" s="486">
        <v>7.0000000298023224E-2</v>
      </c>
      <c r="S53" s="486">
        <f t="shared" ca="1" si="2"/>
        <v>0.09</v>
      </c>
      <c r="T53">
        <v>14</v>
      </c>
      <c r="U53" s="469" t="str">
        <f t="shared" si="3"/>
        <v>C47-R29</v>
      </c>
      <c r="V53">
        <v>47</v>
      </c>
      <c r="W53" s="470" t="s">
        <v>493</v>
      </c>
      <c r="X53" s="470" t="s">
        <v>494</v>
      </c>
      <c r="Y53">
        <v>29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27"/>
      <c r="C54" s="404" t="str">
        <f t="shared" si="0"/>
        <v>C47-R31</v>
      </c>
      <c r="D54" s="405">
        <v>0.31408564814814816</v>
      </c>
      <c r="E54" s="405">
        <v>0.3142361111111111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7.6199999993294476</v>
      </c>
      <c r="K54" s="408">
        <f t="shared" si="8"/>
        <v>2.9999999329447746E-2</v>
      </c>
      <c r="L54" s="409">
        <f t="shared" si="9"/>
        <v>0.5</v>
      </c>
      <c r="M54" s="410">
        <f t="shared" si="10"/>
        <v>8.09</v>
      </c>
      <c r="N54" s="410">
        <f t="shared" si="11"/>
        <v>8.1199999993294476</v>
      </c>
      <c r="O54" s="411"/>
      <c r="P54" s="485">
        <f t="shared" ca="1" si="12"/>
        <v>0.31983796296296341</v>
      </c>
      <c r="Q54" s="484">
        <f t="shared" ca="1" si="13"/>
        <v>0.31997685185185232</v>
      </c>
      <c r="R54" s="486">
        <v>2.9999999329447746E-2</v>
      </c>
      <c r="S54" s="486">
        <f t="shared" ca="1" si="2"/>
        <v>0.08</v>
      </c>
      <c r="T54">
        <v>15</v>
      </c>
      <c r="U54" s="469" t="str">
        <f t="shared" si="3"/>
        <v>C47-R31</v>
      </c>
      <c r="V54">
        <v>47</v>
      </c>
      <c r="W54" s="470" t="s">
        <v>493</v>
      </c>
      <c r="X54" s="470" t="s">
        <v>494</v>
      </c>
      <c r="Y54">
        <v>31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27"/>
      <c r="C55" s="404" t="str">
        <f t="shared" si="0"/>
        <v>C47-R33</v>
      </c>
      <c r="D55" s="405">
        <v>0.31431712962962965</v>
      </c>
      <c r="E55" s="405">
        <v>0.31449074074074074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7.7099999973177908</v>
      </c>
      <c r="K55" s="408">
        <f t="shared" si="8"/>
        <v>0.11999999731779099</v>
      </c>
      <c r="L55" s="409">
        <f t="shared" si="9"/>
        <v>0.5</v>
      </c>
      <c r="M55" s="410">
        <f t="shared" si="10"/>
        <v>8.09</v>
      </c>
      <c r="N55" s="410">
        <f t="shared" si="11"/>
        <v>8.2099999973177908</v>
      </c>
      <c r="O55" s="411"/>
      <c r="P55" s="485">
        <f t="shared" ca="1" si="12"/>
        <v>0.32023148148148195</v>
      </c>
      <c r="Q55" s="484">
        <f t="shared" ca="1" si="13"/>
        <v>0.32039351851851899</v>
      </c>
      <c r="R55" s="486">
        <v>0.11999999731779099</v>
      </c>
      <c r="S55" s="486">
        <f t="shared" ca="1" si="2"/>
        <v>0.08</v>
      </c>
      <c r="T55">
        <v>16</v>
      </c>
      <c r="U55" s="469" t="str">
        <f t="shared" si="3"/>
        <v>C47-R33</v>
      </c>
      <c r="V55">
        <v>47</v>
      </c>
      <c r="W55" s="470" t="s">
        <v>493</v>
      </c>
      <c r="X55" s="470" t="s">
        <v>494</v>
      </c>
      <c r="Y55">
        <v>33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27"/>
      <c r="C56" s="404" t="str">
        <f t="shared" si="0"/>
        <v>C47-R35</v>
      </c>
      <c r="D56" s="405">
        <v>0.3145486111111111</v>
      </c>
      <c r="E56" s="405">
        <v>0.31472222222222224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7.7099999973177908</v>
      </c>
      <c r="K56" s="408">
        <f t="shared" si="8"/>
        <v>0.11999999731779099</v>
      </c>
      <c r="L56" s="409">
        <f t="shared" si="9"/>
        <v>0.5</v>
      </c>
      <c r="M56" s="410">
        <f t="shared" si="10"/>
        <v>8.09</v>
      </c>
      <c r="N56" s="410">
        <f t="shared" si="11"/>
        <v>8.2099999973177908</v>
      </c>
      <c r="O56" s="411"/>
      <c r="P56" s="485">
        <f t="shared" ca="1" si="12"/>
        <v>0.32068287037037085</v>
      </c>
      <c r="Q56" s="484">
        <f t="shared" ca="1" si="13"/>
        <v>0.3208449074074079</v>
      </c>
      <c r="R56" s="486">
        <v>0.11999999731779099</v>
      </c>
      <c r="S56" s="486">
        <f t="shared" ca="1" si="2"/>
        <v>0.11</v>
      </c>
      <c r="T56">
        <v>17</v>
      </c>
      <c r="U56" s="503" t="str">
        <f t="shared" si="3"/>
        <v>C47-R35</v>
      </c>
      <c r="V56">
        <v>47</v>
      </c>
      <c r="W56" s="503" t="s">
        <v>493</v>
      </c>
      <c r="X56" s="503" t="s">
        <v>494</v>
      </c>
      <c r="Y56">
        <v>35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27" t="s">
        <v>523</v>
      </c>
      <c r="C57" s="404" t="str">
        <f t="shared" si="0"/>
        <v>C47-R37</v>
      </c>
      <c r="D57" s="405">
        <v>0.31482638888888886</v>
      </c>
      <c r="E57" s="405">
        <v>0.315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7.6499999986588954</v>
      </c>
      <c r="K57" s="408">
        <f t="shared" si="8"/>
        <v>5.9999998658895493E-2</v>
      </c>
      <c r="L57" s="409">
        <f t="shared" si="9"/>
        <v>0.5</v>
      </c>
      <c r="M57" s="410">
        <f t="shared" si="10"/>
        <v>8.09</v>
      </c>
      <c r="N57" s="410">
        <f t="shared" si="11"/>
        <v>8.1499999986588954</v>
      </c>
      <c r="O57" s="411"/>
      <c r="P57" s="485">
        <f t="shared" ca="1" si="12"/>
        <v>0.32112268518518566</v>
      </c>
      <c r="Q57" s="484">
        <f t="shared" ca="1" si="13"/>
        <v>0.32127314814814861</v>
      </c>
      <c r="R57" s="486">
        <v>5.9999998658895493E-2</v>
      </c>
      <c r="S57" s="486">
        <f t="shared" ca="1" si="2"/>
        <v>0.09</v>
      </c>
      <c r="T57">
        <v>18</v>
      </c>
      <c r="U57" s="469" t="str">
        <f t="shared" si="3"/>
        <v>C47-R37</v>
      </c>
      <c r="V57">
        <v>47</v>
      </c>
      <c r="W57" s="470" t="s">
        <v>493</v>
      </c>
      <c r="X57" s="470" t="s">
        <v>494</v>
      </c>
      <c r="Y57">
        <v>37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27"/>
      <c r="C58" s="404" t="str">
        <f t="shared" si="0"/>
        <v>C47-R39</v>
      </c>
      <c r="D58" s="405">
        <v>0.31509259259259259</v>
      </c>
      <c r="E58" s="405">
        <v>0.31524305555555554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7.6499999986588954</v>
      </c>
      <c r="K58" s="408">
        <f t="shared" si="8"/>
        <v>5.9999998658895493E-2</v>
      </c>
      <c r="L58" s="409">
        <f t="shared" si="9"/>
        <v>0.5</v>
      </c>
      <c r="M58" s="410">
        <f t="shared" si="10"/>
        <v>8.09</v>
      </c>
      <c r="N58" s="410">
        <f t="shared" si="11"/>
        <v>8.1499999986588954</v>
      </c>
      <c r="O58" s="411"/>
      <c r="P58" s="485">
        <f t="shared" ca="1" si="12"/>
        <v>0.32151620370370415</v>
      </c>
      <c r="Q58" s="484">
        <f t="shared" ca="1" si="13"/>
        <v>0.3216666666666671</v>
      </c>
      <c r="R58" s="486">
        <v>5.9999998658895493E-2</v>
      </c>
      <c r="S58" s="486">
        <f t="shared" ca="1" si="2"/>
        <v>0.01</v>
      </c>
      <c r="T58">
        <v>19</v>
      </c>
      <c r="U58" s="469" t="str">
        <f t="shared" si="3"/>
        <v>C47-R39</v>
      </c>
      <c r="V58">
        <v>47</v>
      </c>
      <c r="W58" s="470" t="s">
        <v>493</v>
      </c>
      <c r="X58" s="470" t="s">
        <v>494</v>
      </c>
      <c r="Y58">
        <v>39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27"/>
      <c r="C59" s="404" t="str">
        <f t="shared" si="0"/>
        <v>C47-R41</v>
      </c>
      <c r="D59" s="405">
        <v>0.31534722222222222</v>
      </c>
      <c r="E59" s="405">
        <v>0.31552083333333331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7.7099999973177908</v>
      </c>
      <c r="K59" s="408">
        <f t="shared" si="8"/>
        <v>0.11999999731779099</v>
      </c>
      <c r="L59" s="409">
        <f t="shared" si="9"/>
        <v>0.5</v>
      </c>
      <c r="M59" s="410">
        <f t="shared" si="10"/>
        <v>8.09</v>
      </c>
      <c r="N59" s="410">
        <f t="shared" si="11"/>
        <v>8.2099999973177908</v>
      </c>
      <c r="O59" s="411"/>
      <c r="P59" s="485">
        <f t="shared" ca="1" si="12"/>
        <v>0.32192129629629673</v>
      </c>
      <c r="Q59" s="484">
        <f t="shared" ca="1" si="13"/>
        <v>0.32208333333333378</v>
      </c>
      <c r="R59" s="486">
        <v>0.11999999731779099</v>
      </c>
      <c r="S59" s="486">
        <f t="shared" ca="1" si="2"/>
        <v>0.05</v>
      </c>
      <c r="T59">
        <v>20</v>
      </c>
      <c r="U59" s="469" t="str">
        <f t="shared" si="3"/>
        <v>C47-R41</v>
      </c>
      <c r="V59">
        <v>47</v>
      </c>
      <c r="W59" s="470" t="s">
        <v>493</v>
      </c>
      <c r="X59" s="470" t="s">
        <v>494</v>
      </c>
      <c r="Y59">
        <v>41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27"/>
      <c r="C60" s="404" t="str">
        <f t="shared" si="0"/>
        <v>C47-R43</v>
      </c>
      <c r="D60" s="405">
        <v>0.31559027777777776</v>
      </c>
      <c r="E60" s="405">
        <v>0.3157638888888889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7.6999999994039534</v>
      </c>
      <c r="K60" s="408">
        <f t="shared" si="8"/>
        <v>0.10999999940395355</v>
      </c>
      <c r="L60" s="409">
        <f t="shared" si="9"/>
        <v>0.5</v>
      </c>
      <c r="M60" s="410">
        <f t="shared" si="10"/>
        <v>8.09</v>
      </c>
      <c r="N60" s="410">
        <f t="shared" si="11"/>
        <v>8.1999999994039534</v>
      </c>
      <c r="O60" s="411"/>
      <c r="P60" s="485">
        <f t="shared" ca="1" si="12"/>
        <v>0.32237268518518564</v>
      </c>
      <c r="Q60" s="484">
        <f t="shared" ca="1" si="13"/>
        <v>0.32252314814814859</v>
      </c>
      <c r="R60" s="486">
        <v>0.10999999940395355</v>
      </c>
      <c r="S60" s="486">
        <f t="shared" ca="1" si="2"/>
        <v>0.02</v>
      </c>
      <c r="T60">
        <v>21</v>
      </c>
      <c r="U60" s="469" t="str">
        <f t="shared" si="3"/>
        <v>C47-R43</v>
      </c>
      <c r="V60">
        <v>47</v>
      </c>
      <c r="W60" s="470" t="s">
        <v>493</v>
      </c>
      <c r="X60" s="470" t="s">
        <v>494</v>
      </c>
      <c r="Y60">
        <v>43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27"/>
      <c r="C61" s="404" t="str">
        <f t="shared" si="0"/>
        <v>C47-R45</v>
      </c>
      <c r="D61" s="405">
        <v>0.31587962962962962</v>
      </c>
      <c r="E61" s="405">
        <v>0.31601851851851853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7.6499999986588954</v>
      </c>
      <c r="K61" s="408">
        <f t="shared" si="8"/>
        <v>5.9999998658895493E-2</v>
      </c>
      <c r="L61" s="409">
        <f t="shared" si="9"/>
        <v>0.5</v>
      </c>
      <c r="M61" s="410">
        <f t="shared" si="10"/>
        <v>8.09</v>
      </c>
      <c r="N61" s="410">
        <f t="shared" si="11"/>
        <v>8.1499999986588954</v>
      </c>
      <c r="O61" s="411"/>
      <c r="P61" s="485">
        <f t="shared" ca="1" si="12"/>
        <v>0.32276620370370412</v>
      </c>
      <c r="Q61" s="484">
        <f t="shared" ca="1" si="13"/>
        <v>0.32293981481481526</v>
      </c>
      <c r="R61" s="486">
        <v>5.9999998658895493E-2</v>
      </c>
      <c r="S61" s="486">
        <f t="shared" ca="1" si="2"/>
        <v>0.15</v>
      </c>
      <c r="T61">
        <v>22</v>
      </c>
      <c r="U61" s="469" t="str">
        <f t="shared" si="3"/>
        <v>C47-R45</v>
      </c>
      <c r="V61">
        <v>47</v>
      </c>
      <c r="W61" s="470" t="s">
        <v>493</v>
      </c>
      <c r="X61" s="470" t="s">
        <v>494</v>
      </c>
      <c r="Y61">
        <v>45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27"/>
      <c r="C62" s="404" t="str">
        <f t="shared" si="0"/>
        <v>C47-R47</v>
      </c>
      <c r="D62" s="405">
        <v>0.31615740740740739</v>
      </c>
      <c r="E62" s="405">
        <v>0.3162962962962963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7.6699999982118605</v>
      </c>
      <c r="K62" s="408">
        <f t="shared" si="8"/>
        <v>7.9999998211860657E-2</v>
      </c>
      <c r="L62" s="409">
        <f t="shared" si="9"/>
        <v>0.5</v>
      </c>
      <c r="M62" s="410">
        <f t="shared" si="10"/>
        <v>8.09</v>
      </c>
      <c r="N62" s="410">
        <f t="shared" si="11"/>
        <v>8.1699999982118605</v>
      </c>
      <c r="O62" s="411"/>
      <c r="P62" s="485">
        <f t="shared" ca="1" si="12"/>
        <v>0.32322916666666712</v>
      </c>
      <c r="Q62" s="484">
        <f t="shared" ca="1" si="13"/>
        <v>0.32336805555555603</v>
      </c>
      <c r="R62" s="486">
        <v>7.9999998211860657E-2</v>
      </c>
      <c r="S62" s="486">
        <f t="shared" ca="1" si="2"/>
        <v>0.06</v>
      </c>
      <c r="T62">
        <v>23</v>
      </c>
      <c r="U62" s="469" t="str">
        <f t="shared" si="3"/>
        <v>C47-R47</v>
      </c>
      <c r="V62">
        <v>47</v>
      </c>
      <c r="W62" s="470" t="s">
        <v>493</v>
      </c>
      <c r="X62" s="470" t="s">
        <v>494</v>
      </c>
      <c r="Y62">
        <v>47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27"/>
      <c r="C63" s="404" t="str">
        <f t="shared" si="0"/>
        <v>C48-R46</v>
      </c>
      <c r="D63" s="405">
        <v>0.31644675925925925</v>
      </c>
      <c r="E63" s="405">
        <v>0.31660879629629629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7.609999999552965</v>
      </c>
      <c r="K63" s="408">
        <f t="shared" si="8"/>
        <v>1.9999999552965164E-2</v>
      </c>
      <c r="L63" s="409">
        <f t="shared" si="9"/>
        <v>0.5</v>
      </c>
      <c r="M63" s="410">
        <f t="shared" si="10"/>
        <v>8.09</v>
      </c>
      <c r="N63" s="410">
        <f t="shared" si="11"/>
        <v>8.109999999552965</v>
      </c>
      <c r="O63" s="411"/>
      <c r="P63" s="485">
        <f t="shared" ca="1" si="12"/>
        <v>0.3236458333333338</v>
      </c>
      <c r="Q63" s="484">
        <f t="shared" ca="1" si="13"/>
        <v>0.32380787037037084</v>
      </c>
      <c r="R63" s="486">
        <v>1.9999999552965164E-2</v>
      </c>
      <c r="S63" s="486">
        <f t="shared" ca="1" si="2"/>
        <v>0.08</v>
      </c>
      <c r="T63">
        <v>1</v>
      </c>
      <c r="U63" s="469" t="str">
        <f t="shared" si="3"/>
        <v>C48-R46</v>
      </c>
      <c r="V63">
        <v>48</v>
      </c>
      <c r="W63" s="470" t="s">
        <v>493</v>
      </c>
      <c r="X63" s="470" t="s">
        <v>494</v>
      </c>
      <c r="Y63">
        <v>46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27"/>
      <c r="C64" s="404" t="str">
        <f t="shared" si="0"/>
        <v>C48-R44</v>
      </c>
      <c r="D64" s="405">
        <v>0.31668981481481484</v>
      </c>
      <c r="E64" s="405">
        <v>0.31686342592592592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7.7199999952316283</v>
      </c>
      <c r="K64" s="408">
        <f t="shared" si="8"/>
        <v>0.12999999523162842</v>
      </c>
      <c r="L64" s="409">
        <f t="shared" si="9"/>
        <v>0.5</v>
      </c>
      <c r="M64" s="410">
        <f t="shared" si="10"/>
        <v>8.09</v>
      </c>
      <c r="N64" s="410">
        <f t="shared" si="11"/>
        <v>8.2199999952316283</v>
      </c>
      <c r="O64" s="411"/>
      <c r="P64" s="485">
        <f t="shared" ca="1" si="12"/>
        <v>0.3240972222222227</v>
      </c>
      <c r="Q64" s="484">
        <f t="shared" ca="1" si="13"/>
        <v>0.32427083333333384</v>
      </c>
      <c r="R64" s="486">
        <v>0.12999999523162842</v>
      </c>
      <c r="S64" s="486">
        <f t="shared" ca="1" si="2"/>
        <v>0.1</v>
      </c>
      <c r="T64">
        <v>2</v>
      </c>
      <c r="U64" s="469" t="str">
        <f t="shared" si="3"/>
        <v>C48-R44</v>
      </c>
      <c r="V64">
        <v>48</v>
      </c>
      <c r="W64" s="470" t="s">
        <v>493</v>
      </c>
      <c r="X64" s="470" t="s">
        <v>494</v>
      </c>
      <c r="Y64">
        <v>44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27"/>
      <c r="C65" s="404" t="str">
        <f t="shared" si="0"/>
        <v>C48-R42</v>
      </c>
      <c r="D65" s="405">
        <v>0.31695601851851851</v>
      </c>
      <c r="E65" s="405">
        <v>0.31710648148148146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7.690000001490116</v>
      </c>
      <c r="K65" s="408">
        <f t="shared" si="8"/>
        <v>0.10000000149011612</v>
      </c>
      <c r="L65" s="409">
        <f t="shared" si="9"/>
        <v>0.5</v>
      </c>
      <c r="M65" s="410">
        <f t="shared" si="10"/>
        <v>8.09</v>
      </c>
      <c r="N65" s="410">
        <f t="shared" si="11"/>
        <v>8.190000001490116</v>
      </c>
      <c r="O65" s="411"/>
      <c r="P65" s="485">
        <f t="shared" ca="1" si="12"/>
        <v>0.3245601851851857</v>
      </c>
      <c r="Q65" s="484">
        <f t="shared" ca="1" si="13"/>
        <v>0.32472222222222275</v>
      </c>
      <c r="R65" s="486">
        <v>0.10000000149011612</v>
      </c>
      <c r="S65" s="486">
        <f t="shared" ca="1" si="2"/>
        <v>0.03</v>
      </c>
      <c r="T65">
        <v>3</v>
      </c>
      <c r="U65" s="469" t="str">
        <f t="shared" si="3"/>
        <v>C48-R42</v>
      </c>
      <c r="V65">
        <v>48</v>
      </c>
      <c r="W65" s="470" t="s">
        <v>493</v>
      </c>
      <c r="X65" s="470" t="s">
        <v>494</v>
      </c>
      <c r="Y65">
        <v>42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27"/>
      <c r="C66" s="404" t="str">
        <f t="shared" si="0"/>
        <v>C48-R40</v>
      </c>
      <c r="D66" s="405">
        <v>0.31724537037037037</v>
      </c>
      <c r="E66" s="405">
        <v>0.31740740740740742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7.6299999991059302</v>
      </c>
      <c r="K66" s="408">
        <f t="shared" si="8"/>
        <v>3.9999999105930328E-2</v>
      </c>
      <c r="L66" s="409">
        <f t="shared" si="9"/>
        <v>0.5</v>
      </c>
      <c r="M66" s="410">
        <f t="shared" si="10"/>
        <v>8.09</v>
      </c>
      <c r="N66" s="410">
        <f t="shared" si="11"/>
        <v>8.1299999991059302</v>
      </c>
      <c r="O66" s="411"/>
      <c r="P66" s="485">
        <f t="shared" ca="1" si="12"/>
        <v>0.32498842592592647</v>
      </c>
      <c r="Q66" s="484">
        <f t="shared" ca="1" si="13"/>
        <v>0.32512731481481538</v>
      </c>
      <c r="R66" s="486">
        <v>3.9999999105930328E-2</v>
      </c>
      <c r="S66" s="486">
        <f t="shared" ca="1" si="2"/>
        <v>0.02</v>
      </c>
      <c r="T66">
        <v>4</v>
      </c>
      <c r="U66" s="469" t="str">
        <f t="shared" si="3"/>
        <v>C48-R40</v>
      </c>
      <c r="V66">
        <v>48</v>
      </c>
      <c r="W66" s="470" t="s">
        <v>493</v>
      </c>
      <c r="X66" s="470" t="s">
        <v>494</v>
      </c>
      <c r="Y66">
        <v>40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27"/>
      <c r="C67" s="404" t="str">
        <f t="shared" si="0"/>
        <v>C48-R38</v>
      </c>
      <c r="D67" s="405">
        <v>0.31753472222222223</v>
      </c>
      <c r="E67" s="405">
        <v>0.31768518518518518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7.609999999552965</v>
      </c>
      <c r="K67" s="408">
        <f t="shared" si="8"/>
        <v>1.9999999552965164E-2</v>
      </c>
      <c r="L67" s="409">
        <f t="shared" si="9"/>
        <v>0.5</v>
      </c>
      <c r="M67" s="410">
        <f t="shared" si="10"/>
        <v>8.09</v>
      </c>
      <c r="N67" s="410">
        <f t="shared" si="11"/>
        <v>8.109999999552965</v>
      </c>
      <c r="O67" s="411"/>
      <c r="P67" s="485">
        <f t="shared" ca="1" si="12"/>
        <v>0.32535879629629688</v>
      </c>
      <c r="Q67" s="484">
        <f t="shared" ca="1" si="13"/>
        <v>0.32552083333333393</v>
      </c>
      <c r="R67" s="486">
        <v>1.9999999552965164E-2</v>
      </c>
      <c r="S67" s="486">
        <f t="shared" ca="1" si="2"/>
        <v>0.15</v>
      </c>
      <c r="T67">
        <v>5</v>
      </c>
      <c r="U67" s="469" t="str">
        <f t="shared" si="3"/>
        <v>C48-R38</v>
      </c>
      <c r="V67">
        <v>48</v>
      </c>
      <c r="W67" s="470" t="s">
        <v>493</v>
      </c>
      <c r="X67" s="470" t="s">
        <v>494</v>
      </c>
      <c r="Y67">
        <v>38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27"/>
      <c r="C68" s="404" t="str">
        <f t="shared" si="0"/>
        <v>C48-R36</v>
      </c>
      <c r="D68" s="405">
        <v>0.31782407407407409</v>
      </c>
      <c r="E68" s="405">
        <v>0.31799768518518517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7.6999999994039534</v>
      </c>
      <c r="K68" s="408">
        <f t="shared" si="8"/>
        <v>0.10999999940395355</v>
      </c>
      <c r="L68" s="409">
        <f t="shared" si="9"/>
        <v>0.5</v>
      </c>
      <c r="M68" s="410">
        <f t="shared" si="10"/>
        <v>8.09</v>
      </c>
      <c r="N68" s="410">
        <f t="shared" si="11"/>
        <v>8.1999999994039534</v>
      </c>
      <c r="O68" s="411"/>
      <c r="P68" s="485">
        <f t="shared" ca="1" si="12"/>
        <v>0.32575231481481542</v>
      </c>
      <c r="Q68" s="484">
        <f t="shared" ca="1" si="13"/>
        <v>0.32592592592592656</v>
      </c>
      <c r="R68" s="486">
        <v>0.10999999940395355</v>
      </c>
      <c r="S68" s="486">
        <f t="shared" ca="1" si="2"/>
        <v>7.0000000000000007E-2</v>
      </c>
      <c r="T68">
        <v>6</v>
      </c>
      <c r="U68" s="469" t="str">
        <f t="shared" si="3"/>
        <v>C48-R36</v>
      </c>
      <c r="V68">
        <v>48</v>
      </c>
      <c r="W68" s="470" t="s">
        <v>493</v>
      </c>
      <c r="X68" s="470" t="s">
        <v>494</v>
      </c>
      <c r="Y68">
        <v>36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27"/>
      <c r="C69" s="404" t="str">
        <f t="shared" si="0"/>
        <v>C48-R34</v>
      </c>
      <c r="D69" s="405">
        <v>0.31811342592592595</v>
      </c>
      <c r="E69" s="405">
        <v>0.31828703703703703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7.6499999986588954</v>
      </c>
      <c r="K69" s="408">
        <f t="shared" si="8"/>
        <v>5.9999998658895493E-2</v>
      </c>
      <c r="L69" s="409">
        <f t="shared" si="9"/>
        <v>0.5</v>
      </c>
      <c r="M69" s="410">
        <f t="shared" si="10"/>
        <v>8.09</v>
      </c>
      <c r="N69" s="410">
        <f t="shared" si="11"/>
        <v>8.1499999986588954</v>
      </c>
      <c r="O69" s="411"/>
      <c r="P69" s="485">
        <f t="shared" ca="1" si="12"/>
        <v>0.32615740740740806</v>
      </c>
      <c r="Q69" s="484">
        <f t="shared" ca="1" si="13"/>
        <v>0.32629629629629697</v>
      </c>
      <c r="R69" s="486">
        <v>5.9999998658895493E-2</v>
      </c>
      <c r="S69" s="486">
        <f t="shared" ca="1" si="2"/>
        <v>0.08</v>
      </c>
      <c r="T69">
        <v>7</v>
      </c>
      <c r="U69" s="469" t="str">
        <f t="shared" si="3"/>
        <v>C48-R34</v>
      </c>
      <c r="V69">
        <v>48</v>
      </c>
      <c r="W69" s="470" t="s">
        <v>493</v>
      </c>
      <c r="X69" s="470" t="s">
        <v>494</v>
      </c>
      <c r="Y69">
        <v>34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27"/>
      <c r="C70" s="404" t="str">
        <f t="shared" si="0"/>
        <v>C48-R32</v>
      </c>
      <c r="D70" s="412">
        <v>0.31840277777777776</v>
      </c>
      <c r="E70" s="412">
        <v>0.3185648148148148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7.690000001490116</v>
      </c>
      <c r="K70" s="408">
        <f t="shared" si="8"/>
        <v>0.10000000149011612</v>
      </c>
      <c r="L70" s="409">
        <f t="shared" si="9"/>
        <v>0.5</v>
      </c>
      <c r="M70" s="410">
        <f t="shared" si="10"/>
        <v>8.09</v>
      </c>
      <c r="N70" s="410">
        <f t="shared" si="11"/>
        <v>8.190000001490116</v>
      </c>
      <c r="O70" s="411"/>
      <c r="P70" s="485">
        <f t="shared" ca="1" si="12"/>
        <v>0.32652777777777847</v>
      </c>
      <c r="Q70" s="484">
        <f t="shared" ca="1" si="13"/>
        <v>0.32667824074074142</v>
      </c>
      <c r="R70" s="486">
        <v>0.10000000149011612</v>
      </c>
      <c r="S70" s="486">
        <f t="shared" ca="1" si="2"/>
        <v>0.01</v>
      </c>
      <c r="T70">
        <v>8</v>
      </c>
      <c r="U70" s="469" t="str">
        <f t="shared" si="3"/>
        <v>C48-R32</v>
      </c>
      <c r="V70">
        <v>48</v>
      </c>
      <c r="W70" s="470" t="s">
        <v>493</v>
      </c>
      <c r="X70" s="470" t="s">
        <v>494</v>
      </c>
      <c r="Y70">
        <v>32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27"/>
      <c r="C71" s="404" t="str">
        <f t="shared" si="0"/>
        <v>C48-R30</v>
      </c>
      <c r="D71" s="405">
        <v>0.31868055555555558</v>
      </c>
      <c r="E71" s="405">
        <v>0.31881944444444443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7.609999999552965</v>
      </c>
      <c r="K71" s="408">
        <f t="shared" si="8"/>
        <v>1.9999999552965164E-2</v>
      </c>
      <c r="L71" s="409">
        <f t="shared" si="9"/>
        <v>0.5</v>
      </c>
      <c r="M71" s="410">
        <f t="shared" si="10"/>
        <v>8.09</v>
      </c>
      <c r="N71" s="410">
        <f t="shared" si="11"/>
        <v>8.109999999552965</v>
      </c>
      <c r="O71" s="411"/>
      <c r="P71" s="485">
        <f t="shared" ca="1" si="12"/>
        <v>0.32695601851851919</v>
      </c>
      <c r="Q71" s="484">
        <f t="shared" ca="1" si="13"/>
        <v>0.32711805555555623</v>
      </c>
      <c r="R71" s="486">
        <v>1.9999999552965164E-2</v>
      </c>
      <c r="S71" s="486">
        <f t="shared" ca="1" si="2"/>
        <v>0.02</v>
      </c>
      <c r="T71">
        <v>9</v>
      </c>
      <c r="U71" s="469" t="str">
        <f t="shared" si="3"/>
        <v>C48-R30</v>
      </c>
      <c r="V71">
        <v>48</v>
      </c>
      <c r="W71" s="470" t="s">
        <v>493</v>
      </c>
      <c r="X71" s="470" t="s">
        <v>494</v>
      </c>
      <c r="Y71">
        <v>30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27"/>
      <c r="C72" s="404" t="str">
        <f t="shared" si="0"/>
        <v>C48-R28</v>
      </c>
      <c r="D72" s="412">
        <v>0.31891203703703702</v>
      </c>
      <c r="E72" s="412">
        <v>0.31907407407407407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7.690000001490116</v>
      </c>
      <c r="K72" s="408">
        <f t="shared" si="8"/>
        <v>0.10000000149011612</v>
      </c>
      <c r="L72" s="409">
        <f t="shared" si="9"/>
        <v>0.5</v>
      </c>
      <c r="M72" s="410">
        <f t="shared" si="10"/>
        <v>8.09</v>
      </c>
      <c r="N72" s="410">
        <f t="shared" si="11"/>
        <v>8.190000001490116</v>
      </c>
      <c r="O72" s="411"/>
      <c r="P72" s="485">
        <f t="shared" ca="1" si="12"/>
        <v>0.32740740740740809</v>
      </c>
      <c r="Q72" s="484">
        <f t="shared" ca="1" si="13"/>
        <v>0.327546296296297</v>
      </c>
      <c r="R72" s="486">
        <v>0.10000000149011612</v>
      </c>
      <c r="S72" s="486">
        <f t="shared" ca="1" si="2"/>
        <v>0.13</v>
      </c>
      <c r="T72">
        <v>10</v>
      </c>
      <c r="U72" s="469" t="str">
        <f t="shared" si="3"/>
        <v>C48-R28</v>
      </c>
      <c r="V72">
        <v>48</v>
      </c>
      <c r="W72" s="470" t="s">
        <v>493</v>
      </c>
      <c r="X72" s="470" t="s">
        <v>494</v>
      </c>
      <c r="Y72">
        <v>28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27"/>
      <c r="C73" s="404" t="str">
        <f t="shared" si="0"/>
        <v>C48-R26</v>
      </c>
      <c r="D73" s="412">
        <v>0.31915509259259262</v>
      </c>
      <c r="E73" s="412">
        <v>0.3193287037037037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7.6299999991059302</v>
      </c>
      <c r="K73" s="408">
        <f t="shared" si="8"/>
        <v>3.9999999105930328E-2</v>
      </c>
      <c r="L73" s="409">
        <f t="shared" si="9"/>
        <v>0.5</v>
      </c>
      <c r="M73" s="410">
        <f t="shared" si="10"/>
        <v>8.09</v>
      </c>
      <c r="N73" s="410">
        <f t="shared" si="11"/>
        <v>8.1299999991059302</v>
      </c>
      <c r="O73" s="411"/>
      <c r="P73" s="485">
        <f t="shared" ca="1" si="12"/>
        <v>0.32783564814814886</v>
      </c>
      <c r="Q73" s="484">
        <f t="shared" ca="1" si="13"/>
        <v>0.32800925925926</v>
      </c>
      <c r="R73" s="486">
        <v>3.9999999105930328E-2</v>
      </c>
      <c r="S73" s="486">
        <f t="shared" ca="1" si="2"/>
        <v>0.01</v>
      </c>
      <c r="T73">
        <v>11</v>
      </c>
      <c r="U73" s="469" t="str">
        <f t="shared" si="3"/>
        <v>C48-R26</v>
      </c>
      <c r="V73">
        <v>48</v>
      </c>
      <c r="W73" s="470" t="s">
        <v>493</v>
      </c>
      <c r="X73" s="470" t="s">
        <v>494</v>
      </c>
      <c r="Y73">
        <v>26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27"/>
      <c r="C74" s="404" t="str">
        <f t="shared" si="0"/>
        <v>C48-R24</v>
      </c>
      <c r="D74" s="405">
        <v>0.31943287037037038</v>
      </c>
      <c r="E74" s="405">
        <v>0.31959490740740742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7.690000001490116</v>
      </c>
      <c r="K74" s="408">
        <f t="shared" si="8"/>
        <v>0.10000000149011612</v>
      </c>
      <c r="L74" s="409">
        <f t="shared" si="9"/>
        <v>0.5</v>
      </c>
      <c r="M74" s="410">
        <f t="shared" si="10"/>
        <v>8.09</v>
      </c>
      <c r="N74" s="410">
        <f t="shared" si="11"/>
        <v>8.190000001490116</v>
      </c>
      <c r="O74" s="411"/>
      <c r="P74" s="485">
        <f t="shared" ca="1" si="12"/>
        <v>0.32826388888888963</v>
      </c>
      <c r="Q74" s="484">
        <f t="shared" ca="1" si="13"/>
        <v>0.32842592592592668</v>
      </c>
      <c r="R74" s="486">
        <v>0.10000000149011612</v>
      </c>
      <c r="S74" s="486">
        <f t="shared" ca="1" si="2"/>
        <v>7.0000000000000007E-2</v>
      </c>
      <c r="T74">
        <v>12</v>
      </c>
      <c r="U74" s="469" t="str">
        <f t="shared" si="3"/>
        <v>C48-R24</v>
      </c>
      <c r="V74">
        <v>48</v>
      </c>
      <c r="W74" s="470" t="s">
        <v>493</v>
      </c>
      <c r="X74" s="470" t="s">
        <v>494</v>
      </c>
      <c r="Y74">
        <v>24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27"/>
      <c r="C75" s="404" t="str">
        <f t="shared" si="0"/>
        <v>C48-R22</v>
      </c>
      <c r="D75" s="405">
        <v>0.31967592592592592</v>
      </c>
      <c r="E75" s="405">
        <v>0.31982638888888887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7.6299999991059302</v>
      </c>
      <c r="K75" s="408">
        <f t="shared" si="8"/>
        <v>3.9999999105930328E-2</v>
      </c>
      <c r="L75" s="409">
        <f t="shared" si="9"/>
        <v>0.5</v>
      </c>
      <c r="M75" s="410">
        <f t="shared" si="10"/>
        <v>8.09</v>
      </c>
      <c r="N75" s="410">
        <f t="shared" si="11"/>
        <v>8.1299999991059302</v>
      </c>
      <c r="O75" s="411"/>
      <c r="P75" s="485">
        <f t="shared" ca="1" si="12"/>
        <v>0.32865740740740818</v>
      </c>
      <c r="Q75" s="484">
        <f t="shared" ca="1" si="13"/>
        <v>0.32879629629629709</v>
      </c>
      <c r="R75" s="486">
        <v>3.9999999105930328E-2</v>
      </c>
      <c r="S75" s="486">
        <f t="shared" ca="1" si="2"/>
        <v>0.14000000000000001</v>
      </c>
      <c r="T75">
        <v>13</v>
      </c>
      <c r="U75" s="469" t="str">
        <f t="shared" si="3"/>
        <v>C48-R22</v>
      </c>
      <c r="V75">
        <v>48</v>
      </c>
      <c r="W75" s="470" t="s">
        <v>493</v>
      </c>
      <c r="X75" s="470" t="s">
        <v>494</v>
      </c>
      <c r="Y75">
        <v>22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27"/>
      <c r="C76" s="404" t="str">
        <f t="shared" si="0"/>
        <v>C48-R20</v>
      </c>
      <c r="D76" s="412">
        <v>0.31995370370370368</v>
      </c>
      <c r="E76" s="412">
        <v>0.32011574074074073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7.6400000007450579</v>
      </c>
      <c r="K76" s="408">
        <f t="shared" si="8"/>
        <v>5.000000074505806E-2</v>
      </c>
      <c r="L76" s="409">
        <f t="shared" si="9"/>
        <v>0.5</v>
      </c>
      <c r="M76" s="410">
        <f t="shared" si="10"/>
        <v>8.09</v>
      </c>
      <c r="N76" s="410">
        <f t="shared" si="11"/>
        <v>8.1400000007450579</v>
      </c>
      <c r="O76" s="411"/>
      <c r="P76" s="485">
        <f t="shared" ca="1" si="12"/>
        <v>0.32906250000000081</v>
      </c>
      <c r="Q76" s="484">
        <f t="shared" ca="1" si="13"/>
        <v>0.32921296296296376</v>
      </c>
      <c r="R76" s="486">
        <v>5.000000074505806E-2</v>
      </c>
      <c r="S76" s="486">
        <f t="shared" ca="1" si="2"/>
        <v>0.15</v>
      </c>
      <c r="T76">
        <v>14</v>
      </c>
      <c r="U76" s="469" t="str">
        <f t="shared" si="3"/>
        <v>C48-R20</v>
      </c>
      <c r="V76">
        <v>48</v>
      </c>
      <c r="W76" s="470" t="s">
        <v>493</v>
      </c>
      <c r="X76" s="470" t="s">
        <v>494</v>
      </c>
      <c r="Y76">
        <v>20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27"/>
      <c r="C77" s="404" t="str">
        <f t="shared" si="0"/>
        <v>C48-R18</v>
      </c>
      <c r="D77" s="412">
        <v>0.32018518518518518</v>
      </c>
      <c r="E77" s="412">
        <v>0.32033564814814813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7.6499999986588954</v>
      </c>
      <c r="K77" s="408">
        <f t="shared" si="8"/>
        <v>5.9999998658895493E-2</v>
      </c>
      <c r="L77" s="409">
        <f t="shared" si="9"/>
        <v>0.5</v>
      </c>
      <c r="M77" s="410">
        <f t="shared" si="10"/>
        <v>8.09</v>
      </c>
      <c r="N77" s="410">
        <f t="shared" si="11"/>
        <v>8.1499999986588954</v>
      </c>
      <c r="O77" s="411"/>
      <c r="P77" s="485">
        <f t="shared" ca="1" si="12"/>
        <v>0.32944444444444526</v>
      </c>
      <c r="Q77" s="484">
        <f t="shared" ca="1" si="13"/>
        <v>0.32959490740740821</v>
      </c>
      <c r="R77" s="486">
        <v>5.9999998658895493E-2</v>
      </c>
      <c r="S77" s="486">
        <f t="shared" ca="1" si="2"/>
        <v>0.01</v>
      </c>
      <c r="T77">
        <v>15</v>
      </c>
      <c r="U77" s="503" t="str">
        <f t="shared" si="3"/>
        <v>C48-R18</v>
      </c>
      <c r="V77">
        <v>48</v>
      </c>
      <c r="W77" s="503" t="s">
        <v>493</v>
      </c>
      <c r="X77" s="503" t="s">
        <v>494</v>
      </c>
      <c r="Y77">
        <v>18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27"/>
      <c r="C78" s="404" t="str">
        <f t="shared" si="0"/>
        <v>C48-R16</v>
      </c>
      <c r="D78" s="405">
        <v>0.32043981481481482</v>
      </c>
      <c r="E78" s="405">
        <v>0.3206134259259259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7.6699999982118605</v>
      </c>
      <c r="K78" s="408">
        <f t="shared" si="8"/>
        <v>7.9999998211860657E-2</v>
      </c>
      <c r="L78" s="409">
        <f t="shared" si="9"/>
        <v>0.5</v>
      </c>
      <c r="M78" s="410">
        <f t="shared" si="10"/>
        <v>8.09</v>
      </c>
      <c r="N78" s="410">
        <f t="shared" si="11"/>
        <v>8.1699999982118605</v>
      </c>
      <c r="O78" s="411"/>
      <c r="P78" s="485">
        <f t="shared" ca="1" si="12"/>
        <v>0.32982638888888971</v>
      </c>
      <c r="Q78" s="484">
        <f t="shared" ca="1" si="13"/>
        <v>0.33000000000000085</v>
      </c>
      <c r="R78" s="486">
        <v>7.9999998211860657E-2</v>
      </c>
      <c r="S78" s="486">
        <f t="shared" ca="1" si="2"/>
        <v>0.01</v>
      </c>
      <c r="T78">
        <v>16</v>
      </c>
      <c r="U78" s="469" t="str">
        <f t="shared" si="3"/>
        <v>C48-R16</v>
      </c>
      <c r="V78">
        <v>48</v>
      </c>
      <c r="W78" s="470" t="s">
        <v>493</v>
      </c>
      <c r="X78" s="470" t="s">
        <v>494</v>
      </c>
      <c r="Y78">
        <v>16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27"/>
      <c r="C79" s="404" t="str">
        <f t="shared" si="0"/>
        <v>C48-R14</v>
      </c>
      <c r="D79" s="405">
        <v>0.32072916666666668</v>
      </c>
      <c r="E79" s="405">
        <v>0.32090277777777776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7.690000001490116</v>
      </c>
      <c r="K79" s="408">
        <f t="shared" si="8"/>
        <v>0.10000000149011612</v>
      </c>
      <c r="L79" s="409">
        <f t="shared" si="9"/>
        <v>0.5</v>
      </c>
      <c r="M79" s="410">
        <f t="shared" si="10"/>
        <v>8.09</v>
      </c>
      <c r="N79" s="410">
        <f t="shared" si="11"/>
        <v>8.190000001490116</v>
      </c>
      <c r="O79" s="411"/>
      <c r="P79" s="485">
        <f t="shared" ca="1" si="12"/>
        <v>0.33026620370370458</v>
      </c>
      <c r="Q79" s="484">
        <f t="shared" ca="1" si="13"/>
        <v>0.33043981481481571</v>
      </c>
      <c r="R79" s="486">
        <v>0.10000000149011612</v>
      </c>
      <c r="S79" s="486">
        <f t="shared" ca="1" si="2"/>
        <v>0.01</v>
      </c>
      <c r="T79">
        <v>17</v>
      </c>
      <c r="U79" s="469" t="str">
        <f t="shared" si="3"/>
        <v>C48-R14</v>
      </c>
      <c r="V79">
        <v>48</v>
      </c>
      <c r="W79" s="470" t="s">
        <v>493</v>
      </c>
      <c r="X79" s="470" t="s">
        <v>494</v>
      </c>
      <c r="Y79">
        <v>14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27"/>
      <c r="C80" s="404" t="str">
        <f t="shared" si="0"/>
        <v>C48-R12</v>
      </c>
      <c r="D80" s="412">
        <v>0.32098379629629631</v>
      </c>
      <c r="E80" s="412">
        <v>0.32112268518518516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7.6400000007450579</v>
      </c>
      <c r="K80" s="408">
        <f t="shared" si="8"/>
        <v>5.000000074505806E-2</v>
      </c>
      <c r="L80" s="409">
        <f t="shared" si="9"/>
        <v>0.5</v>
      </c>
      <c r="M80" s="410">
        <f t="shared" si="10"/>
        <v>8.09</v>
      </c>
      <c r="N80" s="410">
        <f t="shared" si="11"/>
        <v>8.1400000007450579</v>
      </c>
      <c r="O80" s="411"/>
      <c r="P80" s="485">
        <f t="shared" ca="1" si="12"/>
        <v>0.33071759259259348</v>
      </c>
      <c r="Q80" s="484">
        <f t="shared" ca="1" si="13"/>
        <v>0.33089120370370462</v>
      </c>
      <c r="R80" s="486">
        <v>5.000000074505806E-2</v>
      </c>
      <c r="S80" s="486">
        <f t="shared" ca="1" si="2"/>
        <v>0.1</v>
      </c>
      <c r="T80">
        <v>18</v>
      </c>
      <c r="U80" s="469" t="str">
        <f t="shared" si="3"/>
        <v>C48-R12</v>
      </c>
      <c r="V80">
        <v>48</v>
      </c>
      <c r="W80" s="470" t="s">
        <v>493</v>
      </c>
      <c r="X80" s="470" t="s">
        <v>494</v>
      </c>
      <c r="Y80">
        <v>12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27"/>
      <c r="C81" s="404" t="str">
        <f t="shared" si="0"/>
        <v>C48-R10</v>
      </c>
      <c r="D81" s="412">
        <v>0.32127314814814817</v>
      </c>
      <c r="E81" s="412">
        <v>0.32143518518518521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7.6699999982118605</v>
      </c>
      <c r="K81" s="408">
        <f t="shared" si="8"/>
        <v>7.9999998211860657E-2</v>
      </c>
      <c r="L81" s="409">
        <f t="shared" si="9"/>
        <v>0.5</v>
      </c>
      <c r="M81" s="410">
        <f t="shared" si="10"/>
        <v>8.09</v>
      </c>
      <c r="N81" s="410">
        <f t="shared" si="11"/>
        <v>8.1699999982118605</v>
      </c>
      <c r="O81" s="411"/>
      <c r="P81" s="485">
        <f t="shared" ca="1" si="12"/>
        <v>0.33114583333333425</v>
      </c>
      <c r="Q81" s="484">
        <f t="shared" ca="1" si="13"/>
        <v>0.3312962962962972</v>
      </c>
      <c r="R81" s="486">
        <v>7.9999998211860657E-2</v>
      </c>
      <c r="S81" s="486">
        <f t="shared" ca="1" si="2"/>
        <v>0.11</v>
      </c>
      <c r="T81">
        <v>19</v>
      </c>
      <c r="U81" s="469" t="str">
        <f t="shared" si="3"/>
        <v>C48-R10</v>
      </c>
      <c r="V81">
        <v>48</v>
      </c>
      <c r="W81" s="470" t="s">
        <v>493</v>
      </c>
      <c r="X81" s="470" t="s">
        <v>494</v>
      </c>
      <c r="Y81">
        <v>10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27"/>
      <c r="C82" s="404" t="str">
        <f t="shared" ref="C82:C145" si="17">U82</f>
        <v>C48-R8</v>
      </c>
      <c r="D82" s="405">
        <v>0.32155092592592593</v>
      </c>
      <c r="E82" s="405">
        <v>0.32168981481481479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7.690000001490116</v>
      </c>
      <c r="K82" s="408">
        <f t="shared" si="8"/>
        <v>0.10000000149011612</v>
      </c>
      <c r="L82" s="409">
        <f t="shared" si="9"/>
        <v>0.5</v>
      </c>
      <c r="M82" s="410">
        <f t="shared" si="10"/>
        <v>8.09</v>
      </c>
      <c r="N82" s="410">
        <f t="shared" si="11"/>
        <v>8.190000001490116</v>
      </c>
      <c r="O82" s="411"/>
      <c r="P82" s="485">
        <f t="shared" ca="1" si="12"/>
        <v>0.33157407407407496</v>
      </c>
      <c r="Q82" s="484">
        <f t="shared" ca="1" si="13"/>
        <v>0.33172453703703791</v>
      </c>
      <c r="R82" s="486">
        <v>0.10000000149011612</v>
      </c>
      <c r="S82" s="486">
        <f t="shared" ref="S82:S145" ca="1" si="19">RANDBETWEEN(1,15)/100</f>
        <v>0.13</v>
      </c>
      <c r="T82">
        <v>20</v>
      </c>
      <c r="U82" s="469" t="str">
        <f t="shared" ref="U82:U145" si="20">W82&amp;V82&amp;"-"&amp;X82&amp;Y82</f>
        <v>C48-R8</v>
      </c>
      <c r="V82">
        <v>48</v>
      </c>
      <c r="W82" s="470" t="s">
        <v>493</v>
      </c>
      <c r="X82" s="470" t="s">
        <v>494</v>
      </c>
      <c r="Y82">
        <v>8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27"/>
      <c r="C83" s="404" t="str">
        <f t="shared" si="17"/>
        <v>C48-R6</v>
      </c>
      <c r="D83" s="405">
        <v>0.32181712962962961</v>
      </c>
      <c r="E83" s="405">
        <v>0.32196759259259261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7.6800000035762785</v>
      </c>
      <c r="K83" s="408">
        <f t="shared" ref="K83:K146" si="25">J83-I83</f>
        <v>9.0000003576278687E-2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8.1800000035762785</v>
      </c>
      <c r="O83" s="411"/>
      <c r="P83" s="485">
        <f t="shared" ref="P83:P146" ca="1" si="29">Q82+TIME(0,0,RANDBETWEEN(20,25))</f>
        <v>0.33199074074074164</v>
      </c>
      <c r="Q83" s="484">
        <f t="shared" ref="Q83:Q146" ca="1" si="30">P83+TIME(0,0,RANDBETWEEN(12,15))</f>
        <v>0.33216435185185278</v>
      </c>
      <c r="R83" s="486">
        <v>9.0000003576278687E-2</v>
      </c>
      <c r="S83" s="486">
        <f t="shared" ca="1" si="19"/>
        <v>0.06</v>
      </c>
      <c r="T83">
        <v>21</v>
      </c>
      <c r="U83" s="469" t="str">
        <f t="shared" si="20"/>
        <v>C48-R6</v>
      </c>
      <c r="V83">
        <v>48</v>
      </c>
      <c r="W83" s="470" t="s">
        <v>493</v>
      </c>
      <c r="X83" s="470" t="s">
        <v>494</v>
      </c>
      <c r="Y83">
        <v>6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27"/>
      <c r="C84" s="404" t="str">
        <f t="shared" si="17"/>
        <v>C48-R4</v>
      </c>
      <c r="D84" s="412">
        <v>0.3220486111111111</v>
      </c>
      <c r="E84" s="412">
        <v>0.32222222222222224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7.6499999986588954</v>
      </c>
      <c r="K84" s="408">
        <f t="shared" si="25"/>
        <v>5.9999998658895493E-2</v>
      </c>
      <c r="L84" s="409">
        <f t="shared" si="26"/>
        <v>0.5</v>
      </c>
      <c r="M84" s="410">
        <f t="shared" si="27"/>
        <v>8.09</v>
      </c>
      <c r="N84" s="410">
        <f t="shared" si="28"/>
        <v>8.1499999986588954</v>
      </c>
      <c r="O84" s="411"/>
      <c r="P84" s="485">
        <f t="shared" ca="1" si="29"/>
        <v>0.33244212962963055</v>
      </c>
      <c r="Q84" s="484">
        <f t="shared" ca="1" si="30"/>
        <v>0.33261574074074168</v>
      </c>
      <c r="R84" s="486">
        <v>5.9999998658895493E-2</v>
      </c>
      <c r="S84" s="486">
        <f t="shared" ca="1" si="19"/>
        <v>0.13</v>
      </c>
      <c r="T84">
        <v>22</v>
      </c>
      <c r="U84" s="469" t="str">
        <f t="shared" si="20"/>
        <v>C48-R4</v>
      </c>
      <c r="V84">
        <v>48</v>
      </c>
      <c r="W84" s="470" t="s">
        <v>493</v>
      </c>
      <c r="X84" s="470" t="s">
        <v>494</v>
      </c>
      <c r="Y84">
        <v>4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27"/>
      <c r="C85" s="404" t="str">
        <f t="shared" si="17"/>
        <v>C48-R2</v>
      </c>
      <c r="D85" s="412">
        <v>0.3222800925925926</v>
      </c>
      <c r="E85" s="412">
        <v>0.32241898148148146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7.6699999982118605</v>
      </c>
      <c r="K85" s="408">
        <f t="shared" si="25"/>
        <v>7.9999998211860657E-2</v>
      </c>
      <c r="L85" s="409">
        <f t="shared" si="26"/>
        <v>0.5</v>
      </c>
      <c r="M85" s="410">
        <f t="shared" si="27"/>
        <v>8.09</v>
      </c>
      <c r="N85" s="410">
        <f t="shared" si="28"/>
        <v>8.1699999982118605</v>
      </c>
      <c r="O85" s="411"/>
      <c r="P85" s="485">
        <f t="shared" ca="1" si="29"/>
        <v>0.33285879629629722</v>
      </c>
      <c r="Q85" s="484">
        <f t="shared" ca="1" si="30"/>
        <v>0.33300925925926017</v>
      </c>
      <c r="R85" s="486">
        <v>7.9999998211860657E-2</v>
      </c>
      <c r="S85" s="486">
        <f t="shared" ca="1" si="19"/>
        <v>7.0000000000000007E-2</v>
      </c>
      <c r="T85">
        <v>23</v>
      </c>
      <c r="U85" s="469" t="str">
        <f t="shared" si="20"/>
        <v>C48-R2</v>
      </c>
      <c r="V85">
        <v>48</v>
      </c>
      <c r="W85" s="470" t="s">
        <v>493</v>
      </c>
      <c r="X85" s="470" t="s">
        <v>494</v>
      </c>
      <c r="Y85">
        <v>2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27"/>
      <c r="C86" s="404" t="str">
        <f t="shared" si="17"/>
        <v>C49-R3</v>
      </c>
      <c r="D86" s="405">
        <v>0.32252314814814814</v>
      </c>
      <c r="E86" s="405">
        <v>0.32268518518518519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7.7400000059604643</v>
      </c>
      <c r="K86" s="408">
        <f t="shared" si="25"/>
        <v>0.15000000596046448</v>
      </c>
      <c r="L86" s="409">
        <f t="shared" si="26"/>
        <v>0.5</v>
      </c>
      <c r="M86" s="410">
        <f t="shared" si="27"/>
        <v>8.09</v>
      </c>
      <c r="N86" s="410">
        <f t="shared" si="28"/>
        <v>8.2400000059604643</v>
      </c>
      <c r="O86" s="411"/>
      <c r="P86" s="485">
        <f t="shared" ca="1" si="29"/>
        <v>0.33325231481481571</v>
      </c>
      <c r="Q86" s="484">
        <f t="shared" ca="1" si="30"/>
        <v>0.33339120370370462</v>
      </c>
      <c r="R86" s="486">
        <v>0.15000000596046448</v>
      </c>
      <c r="S86" s="486">
        <f t="shared" ca="1" si="19"/>
        <v>0.15</v>
      </c>
      <c r="T86">
        <v>1</v>
      </c>
      <c r="U86" s="469" t="str">
        <f t="shared" si="20"/>
        <v>C49-R3</v>
      </c>
      <c r="V86">
        <v>49</v>
      </c>
      <c r="W86" s="470" t="s">
        <v>493</v>
      </c>
      <c r="X86" s="470" t="s">
        <v>494</v>
      </c>
      <c r="Y86">
        <v>3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27"/>
      <c r="C87" s="404" t="str">
        <f t="shared" si="17"/>
        <v>C49-R5</v>
      </c>
      <c r="D87" s="405">
        <v>0.32278935185185187</v>
      </c>
      <c r="E87" s="405">
        <v>0.32295138888888891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7.7300000005960463</v>
      </c>
      <c r="K87" s="408">
        <f t="shared" si="25"/>
        <v>0.14000000059604645</v>
      </c>
      <c r="L87" s="409">
        <f t="shared" si="26"/>
        <v>0.5</v>
      </c>
      <c r="M87" s="410">
        <f t="shared" si="27"/>
        <v>8.09</v>
      </c>
      <c r="N87" s="410">
        <f t="shared" si="28"/>
        <v>8.2300000005960463</v>
      </c>
      <c r="O87" s="411"/>
      <c r="P87" s="485">
        <f t="shared" ca="1" si="29"/>
        <v>0.33363425925926016</v>
      </c>
      <c r="Q87" s="484">
        <f t="shared" ca="1" si="30"/>
        <v>0.3338078703703713</v>
      </c>
      <c r="R87" s="486">
        <v>0.14000000059604645</v>
      </c>
      <c r="S87" s="486">
        <f t="shared" ca="1" si="19"/>
        <v>0.1</v>
      </c>
      <c r="T87">
        <v>2</v>
      </c>
      <c r="U87" s="469" t="str">
        <f t="shared" si="20"/>
        <v>C49-R5</v>
      </c>
      <c r="V87">
        <v>49</v>
      </c>
      <c r="W87" s="470" t="s">
        <v>493</v>
      </c>
      <c r="X87" s="470" t="s">
        <v>494</v>
      </c>
      <c r="Y87">
        <v>5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27"/>
      <c r="C88" s="404" t="str">
        <f t="shared" si="17"/>
        <v>C49-R7</v>
      </c>
      <c r="D88" s="405">
        <v>0.32303240740740741</v>
      </c>
      <c r="E88" s="405">
        <v>0.32317129629629632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7.6499999986588954</v>
      </c>
      <c r="K88" s="408">
        <f t="shared" si="25"/>
        <v>5.9999998658895493E-2</v>
      </c>
      <c r="L88" s="409">
        <f t="shared" si="26"/>
        <v>0.5</v>
      </c>
      <c r="M88" s="410">
        <f t="shared" si="27"/>
        <v>8.09</v>
      </c>
      <c r="N88" s="410">
        <f t="shared" si="28"/>
        <v>8.1499999986588954</v>
      </c>
      <c r="O88" s="411"/>
      <c r="P88" s="485">
        <f t="shared" ca="1" si="29"/>
        <v>0.33407407407407502</v>
      </c>
      <c r="Q88" s="484">
        <f t="shared" ca="1" si="30"/>
        <v>0.33422453703703797</v>
      </c>
      <c r="R88" s="486">
        <v>5.9999998658895493E-2</v>
      </c>
      <c r="S88" s="486">
        <f t="shared" ca="1" si="19"/>
        <v>0.12</v>
      </c>
      <c r="T88">
        <v>3</v>
      </c>
      <c r="U88" s="469" t="str">
        <f t="shared" si="20"/>
        <v>C49-R7</v>
      </c>
      <c r="V88">
        <v>49</v>
      </c>
      <c r="W88" s="470" t="s">
        <v>493</v>
      </c>
      <c r="X88" s="470" t="s">
        <v>494</v>
      </c>
      <c r="Y88">
        <v>7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27"/>
      <c r="C89" s="404" t="str">
        <f t="shared" si="17"/>
        <v>C49-R9</v>
      </c>
      <c r="D89" s="405">
        <v>0.32328703703703704</v>
      </c>
      <c r="E89" s="405">
        <v>0.32344907407407408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7.7300000005960463</v>
      </c>
      <c r="K89" s="408">
        <f t="shared" si="25"/>
        <v>0.14000000059604645</v>
      </c>
      <c r="L89" s="409">
        <f t="shared" si="26"/>
        <v>0.5</v>
      </c>
      <c r="M89" s="410">
        <f t="shared" si="27"/>
        <v>8.09</v>
      </c>
      <c r="N89" s="410">
        <f t="shared" si="28"/>
        <v>8.2300000005960463</v>
      </c>
      <c r="O89" s="411"/>
      <c r="P89" s="485">
        <f t="shared" ca="1" si="29"/>
        <v>0.33450231481481574</v>
      </c>
      <c r="Q89" s="484">
        <f t="shared" ca="1" si="30"/>
        <v>0.33464120370370465</v>
      </c>
      <c r="R89" s="486">
        <v>0.14000000059604645</v>
      </c>
      <c r="S89" s="486">
        <f t="shared" ca="1" si="19"/>
        <v>0.09</v>
      </c>
      <c r="T89">
        <v>4</v>
      </c>
      <c r="U89" s="469" t="str">
        <f t="shared" si="20"/>
        <v>C49-R9</v>
      </c>
      <c r="V89">
        <v>49</v>
      </c>
      <c r="W89" s="470" t="s">
        <v>493</v>
      </c>
      <c r="X89" s="470" t="s">
        <v>494</v>
      </c>
      <c r="Y89">
        <v>9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27"/>
      <c r="C90" s="404" t="str">
        <f t="shared" si="17"/>
        <v>C49-R11</v>
      </c>
      <c r="D90" s="405">
        <v>0.32356481481481481</v>
      </c>
      <c r="E90" s="405">
        <v>0.32371527777777775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7.5999999997764824</v>
      </c>
      <c r="K90" s="408">
        <f t="shared" si="25"/>
        <v>9.9999997764825821E-3</v>
      </c>
      <c r="L90" s="409">
        <f t="shared" si="26"/>
        <v>0.5</v>
      </c>
      <c r="M90" s="410">
        <f t="shared" si="27"/>
        <v>8.09</v>
      </c>
      <c r="N90" s="410">
        <f t="shared" si="28"/>
        <v>8.0999999997764824</v>
      </c>
      <c r="O90" s="411"/>
      <c r="P90" s="485">
        <f t="shared" ca="1" si="29"/>
        <v>0.33489583333333428</v>
      </c>
      <c r="Q90" s="484">
        <f t="shared" ca="1" si="30"/>
        <v>0.33504629629629723</v>
      </c>
      <c r="R90" s="486">
        <v>9.9999997764825821E-3</v>
      </c>
      <c r="S90" s="486">
        <f t="shared" ca="1" si="19"/>
        <v>0.04</v>
      </c>
      <c r="T90">
        <v>5</v>
      </c>
      <c r="U90" s="469" t="str">
        <f t="shared" si="20"/>
        <v>C49-R11</v>
      </c>
      <c r="V90">
        <v>49</v>
      </c>
      <c r="W90" s="470" t="s">
        <v>493</v>
      </c>
      <c r="X90" s="470" t="s">
        <v>494</v>
      </c>
      <c r="Y90">
        <v>11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27"/>
      <c r="C91" s="404" t="str">
        <f t="shared" si="17"/>
        <v>C49-R13</v>
      </c>
      <c r="D91" s="405">
        <v>0.32380787037037034</v>
      </c>
      <c r="E91" s="405">
        <v>0.32395833333333335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7.6400000007450579</v>
      </c>
      <c r="K91" s="408">
        <f t="shared" si="25"/>
        <v>5.000000074505806E-2</v>
      </c>
      <c r="L91" s="409">
        <f t="shared" si="26"/>
        <v>0.5</v>
      </c>
      <c r="M91" s="410">
        <f t="shared" si="27"/>
        <v>8.09</v>
      </c>
      <c r="N91" s="410">
        <f t="shared" si="28"/>
        <v>8.1400000007450579</v>
      </c>
      <c r="O91" s="411"/>
      <c r="P91" s="485">
        <f t="shared" ca="1" si="29"/>
        <v>0.33530092592592686</v>
      </c>
      <c r="Q91" s="484">
        <f t="shared" ca="1" si="30"/>
        <v>0.33543981481481577</v>
      </c>
      <c r="R91" s="486">
        <v>5.000000074505806E-2</v>
      </c>
      <c r="S91" s="486">
        <f t="shared" ca="1" si="19"/>
        <v>0.11</v>
      </c>
      <c r="T91">
        <v>6</v>
      </c>
      <c r="U91" s="469" t="str">
        <f t="shared" si="20"/>
        <v>C49-R13</v>
      </c>
      <c r="V91">
        <v>49</v>
      </c>
      <c r="W91" s="470" t="s">
        <v>493</v>
      </c>
      <c r="X91" s="470" t="s">
        <v>494</v>
      </c>
      <c r="Y91">
        <v>13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27"/>
      <c r="C92" s="404" t="str">
        <f t="shared" si="17"/>
        <v>C49-R15</v>
      </c>
      <c r="D92" s="405">
        <v>0.32406249999999998</v>
      </c>
      <c r="E92" s="405">
        <v>0.32423611111111111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7.5999999997764824</v>
      </c>
      <c r="K92" s="408">
        <f t="shared" si="25"/>
        <v>9.9999997764825821E-3</v>
      </c>
      <c r="L92" s="409">
        <f t="shared" si="26"/>
        <v>0.5</v>
      </c>
      <c r="M92" s="410">
        <f t="shared" si="27"/>
        <v>8.09</v>
      </c>
      <c r="N92" s="410">
        <f t="shared" si="28"/>
        <v>8.0999999997764824</v>
      </c>
      <c r="O92" s="411"/>
      <c r="P92" s="485">
        <f t="shared" ca="1" si="29"/>
        <v>0.3357060185185195</v>
      </c>
      <c r="Q92" s="484">
        <f t="shared" ca="1" si="30"/>
        <v>0.33585648148148245</v>
      </c>
      <c r="R92" s="486">
        <v>9.9999997764825821E-3</v>
      </c>
      <c r="S92" s="486">
        <f t="shared" ca="1" si="19"/>
        <v>0.04</v>
      </c>
      <c r="T92">
        <v>7</v>
      </c>
      <c r="U92" s="469" t="str">
        <f t="shared" si="20"/>
        <v>C49-R15</v>
      </c>
      <c r="V92">
        <v>49</v>
      </c>
      <c r="W92" s="470" t="s">
        <v>493</v>
      </c>
      <c r="X92" s="470" t="s">
        <v>494</v>
      </c>
      <c r="Y92">
        <v>15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27"/>
      <c r="C93" s="404" t="str">
        <f t="shared" si="17"/>
        <v>C49-R17</v>
      </c>
      <c r="D93" s="405">
        <v>0.32430555555555557</v>
      </c>
      <c r="E93" s="405">
        <v>0.32446759259259261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7.7300000005960463</v>
      </c>
      <c r="K93" s="408">
        <f t="shared" si="25"/>
        <v>0.14000000059604645</v>
      </c>
      <c r="L93" s="409">
        <f t="shared" si="26"/>
        <v>0.5</v>
      </c>
      <c r="M93" s="410">
        <f t="shared" si="27"/>
        <v>8.09</v>
      </c>
      <c r="N93" s="410">
        <f t="shared" si="28"/>
        <v>8.2300000005960463</v>
      </c>
      <c r="O93" s="411"/>
      <c r="P93" s="485">
        <f t="shared" ca="1" si="29"/>
        <v>0.33612268518518618</v>
      </c>
      <c r="Q93" s="484">
        <f t="shared" ca="1" si="30"/>
        <v>0.33629629629629731</v>
      </c>
      <c r="R93" s="486">
        <v>0.14000000059604645</v>
      </c>
      <c r="S93" s="486">
        <f t="shared" ca="1" si="19"/>
        <v>0.06</v>
      </c>
      <c r="T93">
        <v>8</v>
      </c>
      <c r="U93" s="469" t="str">
        <f t="shared" si="20"/>
        <v>C49-R17</v>
      </c>
      <c r="V93">
        <v>49</v>
      </c>
      <c r="W93" s="470" t="s">
        <v>493</v>
      </c>
      <c r="X93" s="470" t="s">
        <v>494</v>
      </c>
      <c r="Y93">
        <v>17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27" t="s">
        <v>523</v>
      </c>
      <c r="C94" s="404" t="str">
        <f t="shared" si="17"/>
        <v>C49-R19</v>
      </c>
      <c r="D94" s="405">
        <v>0.32459490740740743</v>
      </c>
      <c r="E94" s="405">
        <v>0.32474537037037038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7.6999999994039534</v>
      </c>
      <c r="K94" s="408">
        <f t="shared" si="25"/>
        <v>0.10999999940395355</v>
      </c>
      <c r="L94" s="409">
        <f t="shared" si="26"/>
        <v>0.5</v>
      </c>
      <c r="M94" s="410">
        <f t="shared" si="27"/>
        <v>8.09</v>
      </c>
      <c r="N94" s="410">
        <f t="shared" si="28"/>
        <v>8.1999999994039534</v>
      </c>
      <c r="O94" s="411"/>
      <c r="P94" s="485">
        <f t="shared" ca="1" si="29"/>
        <v>0.33656250000000104</v>
      </c>
      <c r="Q94" s="484">
        <f t="shared" ca="1" si="30"/>
        <v>0.33671296296296399</v>
      </c>
      <c r="R94" s="486">
        <v>0.10999999940395355</v>
      </c>
      <c r="S94" s="486">
        <f t="shared" ca="1" si="19"/>
        <v>0.15</v>
      </c>
      <c r="T94">
        <v>9</v>
      </c>
      <c r="U94" s="469" t="str">
        <f t="shared" si="20"/>
        <v>C49-R19</v>
      </c>
      <c r="V94">
        <v>49</v>
      </c>
      <c r="W94" s="470" t="s">
        <v>493</v>
      </c>
      <c r="X94" s="470" t="s">
        <v>494</v>
      </c>
      <c r="Y94">
        <v>19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27"/>
      <c r="C95" s="404" t="str">
        <f t="shared" si="17"/>
        <v>C49-R21</v>
      </c>
      <c r="D95" s="405">
        <v>0.3248611111111111</v>
      </c>
      <c r="E95" s="405">
        <v>0.32500000000000001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7.6999999994039534</v>
      </c>
      <c r="K95" s="408">
        <f t="shared" si="25"/>
        <v>0.10999999940395355</v>
      </c>
      <c r="L95" s="409">
        <f t="shared" si="26"/>
        <v>0.5</v>
      </c>
      <c r="M95" s="410">
        <f t="shared" si="27"/>
        <v>8.09</v>
      </c>
      <c r="N95" s="410">
        <f t="shared" si="28"/>
        <v>8.1999999994039534</v>
      </c>
      <c r="O95" s="411"/>
      <c r="P95" s="485">
        <f t="shared" ca="1" si="29"/>
        <v>0.33695601851851953</v>
      </c>
      <c r="Q95" s="484">
        <f t="shared" ca="1" si="30"/>
        <v>0.33711805555555657</v>
      </c>
      <c r="R95" s="486">
        <v>0.10999999940395355</v>
      </c>
      <c r="S95" s="486">
        <f t="shared" ca="1" si="19"/>
        <v>0.13</v>
      </c>
      <c r="T95">
        <v>10</v>
      </c>
      <c r="U95" s="469" t="str">
        <f t="shared" si="20"/>
        <v>C49-R21</v>
      </c>
      <c r="V95">
        <v>49</v>
      </c>
      <c r="W95" s="470" t="s">
        <v>493</v>
      </c>
      <c r="X95" s="470" t="s">
        <v>494</v>
      </c>
      <c r="Y95">
        <v>21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27"/>
      <c r="C96" s="404" t="str">
        <f t="shared" si="17"/>
        <v>C49-R23</v>
      </c>
      <c r="D96" s="405">
        <v>0.32512731481481483</v>
      </c>
      <c r="E96" s="405">
        <v>0.32526620370370368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7.6499999986588954</v>
      </c>
      <c r="K96" s="408">
        <f t="shared" si="25"/>
        <v>5.9999998658895493E-2</v>
      </c>
      <c r="L96" s="409">
        <f t="shared" si="26"/>
        <v>0.5</v>
      </c>
      <c r="M96" s="410">
        <f t="shared" si="27"/>
        <v>8.09</v>
      </c>
      <c r="N96" s="410">
        <f t="shared" si="28"/>
        <v>8.1499999986588954</v>
      </c>
      <c r="O96" s="411"/>
      <c r="P96" s="485">
        <f t="shared" ca="1" si="29"/>
        <v>0.33734953703703807</v>
      </c>
      <c r="Q96" s="484">
        <f t="shared" ca="1" si="30"/>
        <v>0.33748842592592698</v>
      </c>
      <c r="R96" s="486">
        <v>5.9999998658895493E-2</v>
      </c>
      <c r="S96" s="486">
        <f t="shared" ca="1" si="19"/>
        <v>0.05</v>
      </c>
      <c r="T96">
        <v>11</v>
      </c>
      <c r="U96" s="469" t="str">
        <f t="shared" si="20"/>
        <v>C49-R23</v>
      </c>
      <c r="V96">
        <v>49</v>
      </c>
      <c r="W96" s="470" t="s">
        <v>493</v>
      </c>
      <c r="X96" s="470" t="s">
        <v>494</v>
      </c>
      <c r="Y96">
        <v>23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27"/>
      <c r="C97" s="404" t="str">
        <f t="shared" si="17"/>
        <v>C49-R25</v>
      </c>
      <c r="D97" s="405">
        <v>0.32538194444444446</v>
      </c>
      <c r="E97" s="405">
        <v>0.32553240740740741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7.6600000002980231</v>
      </c>
      <c r="K97" s="408">
        <f t="shared" si="25"/>
        <v>7.0000000298023224E-2</v>
      </c>
      <c r="L97" s="409">
        <f t="shared" si="26"/>
        <v>0.5</v>
      </c>
      <c r="M97" s="410">
        <f t="shared" si="27"/>
        <v>8.09</v>
      </c>
      <c r="N97" s="410">
        <f t="shared" si="28"/>
        <v>8.1600000002980231</v>
      </c>
      <c r="O97" s="411"/>
      <c r="P97" s="485">
        <f t="shared" ca="1" si="29"/>
        <v>0.33771990740740848</v>
      </c>
      <c r="Q97" s="484">
        <f t="shared" ca="1" si="30"/>
        <v>0.33785879629629739</v>
      </c>
      <c r="R97" s="486">
        <v>7.0000000298023224E-2</v>
      </c>
      <c r="S97" s="486">
        <f t="shared" ca="1" si="19"/>
        <v>0.1</v>
      </c>
      <c r="T97">
        <v>12</v>
      </c>
      <c r="U97" s="503" t="str">
        <f t="shared" si="20"/>
        <v>C49-R25</v>
      </c>
      <c r="V97">
        <v>49</v>
      </c>
      <c r="W97" s="503" t="s">
        <v>493</v>
      </c>
      <c r="X97" s="503" t="s">
        <v>494</v>
      </c>
      <c r="Y97">
        <v>25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27"/>
      <c r="C98" s="404" t="str">
        <f t="shared" si="17"/>
        <v>C49-R27</v>
      </c>
      <c r="D98" s="405">
        <v>0.32564814814814813</v>
      </c>
      <c r="E98" s="405">
        <v>0.32578703703703704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7.609999999552965</v>
      </c>
      <c r="K98" s="408">
        <f t="shared" si="25"/>
        <v>1.9999999552965164E-2</v>
      </c>
      <c r="L98" s="409">
        <f t="shared" si="26"/>
        <v>0.5</v>
      </c>
      <c r="M98" s="410">
        <f t="shared" si="27"/>
        <v>8.09</v>
      </c>
      <c r="N98" s="410">
        <f t="shared" si="28"/>
        <v>8.109999999552965</v>
      </c>
      <c r="O98" s="411"/>
      <c r="P98" s="485">
        <f t="shared" ca="1" si="29"/>
        <v>0.33814814814814925</v>
      </c>
      <c r="Q98" s="484">
        <f t="shared" ca="1" si="30"/>
        <v>0.33828703703703816</v>
      </c>
      <c r="R98" s="486">
        <v>1.9999999552965164E-2</v>
      </c>
      <c r="S98" s="486">
        <f t="shared" ca="1" si="19"/>
        <v>0.04</v>
      </c>
      <c r="T98">
        <v>13</v>
      </c>
      <c r="U98" s="469" t="str">
        <f t="shared" si="20"/>
        <v>C49-R27</v>
      </c>
      <c r="V98">
        <v>49</v>
      </c>
      <c r="W98" s="470" t="s">
        <v>493</v>
      </c>
      <c r="X98" s="470" t="s">
        <v>494</v>
      </c>
      <c r="Y98">
        <v>27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27"/>
      <c r="C99" s="404" t="str">
        <f t="shared" si="17"/>
        <v>C49-R29</v>
      </c>
      <c r="D99" s="405">
        <v>0.32592592592592595</v>
      </c>
      <c r="E99" s="405">
        <v>0.3260763888888889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7.6400000007450579</v>
      </c>
      <c r="K99" s="408">
        <f t="shared" si="25"/>
        <v>5.000000074505806E-2</v>
      </c>
      <c r="L99" s="409">
        <f t="shared" si="26"/>
        <v>0.5</v>
      </c>
      <c r="M99" s="410">
        <f t="shared" si="27"/>
        <v>8.09</v>
      </c>
      <c r="N99" s="410">
        <f t="shared" si="28"/>
        <v>8.1400000007450579</v>
      </c>
      <c r="O99" s="411"/>
      <c r="P99" s="485">
        <f t="shared" ca="1" si="29"/>
        <v>0.3385300925925937</v>
      </c>
      <c r="Q99" s="484">
        <f t="shared" ca="1" si="30"/>
        <v>0.33866898148148261</v>
      </c>
      <c r="R99" s="486">
        <v>5.000000074505806E-2</v>
      </c>
      <c r="S99" s="486">
        <f t="shared" ca="1" si="19"/>
        <v>0.02</v>
      </c>
      <c r="T99">
        <v>14</v>
      </c>
      <c r="U99" s="469" t="str">
        <f t="shared" si="20"/>
        <v>C49-R29</v>
      </c>
      <c r="V99">
        <v>49</v>
      </c>
      <c r="W99" s="470" t="s">
        <v>493</v>
      </c>
      <c r="X99" s="470" t="s">
        <v>494</v>
      </c>
      <c r="Y99">
        <v>29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27"/>
      <c r="C100" s="404" t="str">
        <f t="shared" si="17"/>
        <v>C49-R31</v>
      </c>
      <c r="D100" s="405">
        <v>0.32621527777777776</v>
      </c>
      <c r="E100" s="405">
        <v>0.3263888888888889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7.609999999552965</v>
      </c>
      <c r="K100" s="408">
        <f t="shared" si="25"/>
        <v>1.9999999552965164E-2</v>
      </c>
      <c r="L100" s="409">
        <f t="shared" si="26"/>
        <v>0.5</v>
      </c>
      <c r="M100" s="410">
        <f t="shared" si="27"/>
        <v>8.09</v>
      </c>
      <c r="N100" s="410">
        <f t="shared" si="28"/>
        <v>8.109999999552965</v>
      </c>
      <c r="O100" s="411"/>
      <c r="P100" s="485">
        <f t="shared" ca="1" si="29"/>
        <v>0.33891203703703815</v>
      </c>
      <c r="Q100" s="484">
        <f t="shared" ca="1" si="30"/>
        <v>0.3390625000000011</v>
      </c>
      <c r="R100" s="486">
        <v>1.9999999552965164E-2</v>
      </c>
      <c r="S100" s="486">
        <f t="shared" ca="1" si="19"/>
        <v>0.02</v>
      </c>
      <c r="T100">
        <v>15</v>
      </c>
      <c r="U100" s="469" t="str">
        <f t="shared" si="20"/>
        <v>C49-R31</v>
      </c>
      <c r="V100">
        <v>49</v>
      </c>
      <c r="W100" s="470" t="s">
        <v>493</v>
      </c>
      <c r="X100" s="470" t="s">
        <v>494</v>
      </c>
      <c r="Y100">
        <v>31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27"/>
      <c r="C101" s="404" t="str">
        <f t="shared" si="17"/>
        <v>C49-R33</v>
      </c>
      <c r="D101" s="405">
        <v>0.32644675925925926</v>
      </c>
      <c r="E101" s="405">
        <v>0.3266087962962963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7.7199999952316283</v>
      </c>
      <c r="K101" s="408">
        <f t="shared" si="25"/>
        <v>0.12999999523162842</v>
      </c>
      <c r="L101" s="409">
        <f t="shared" si="26"/>
        <v>0.5</v>
      </c>
      <c r="M101" s="410">
        <f t="shared" si="27"/>
        <v>8.09</v>
      </c>
      <c r="N101" s="410">
        <f t="shared" si="28"/>
        <v>8.2199999952316283</v>
      </c>
      <c r="O101" s="411"/>
      <c r="P101" s="485">
        <f t="shared" ca="1" si="29"/>
        <v>0.33934027777777886</v>
      </c>
      <c r="Q101" s="484">
        <f t="shared" ca="1" si="30"/>
        <v>0.33951388888889</v>
      </c>
      <c r="R101" s="486">
        <v>0.12999999523162842</v>
      </c>
      <c r="S101" s="486">
        <f t="shared" ca="1" si="19"/>
        <v>0.05</v>
      </c>
      <c r="T101">
        <v>16</v>
      </c>
      <c r="U101" s="469" t="str">
        <f t="shared" si="20"/>
        <v>C49-R33</v>
      </c>
      <c r="V101">
        <v>49</v>
      </c>
      <c r="W101" s="470" t="s">
        <v>493</v>
      </c>
      <c r="X101" s="470" t="s">
        <v>494</v>
      </c>
      <c r="Y101">
        <v>33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27"/>
      <c r="C102" s="404" t="str">
        <f t="shared" si="17"/>
        <v>C49-R35</v>
      </c>
      <c r="D102" s="405">
        <v>0.32671296296296298</v>
      </c>
      <c r="E102" s="405">
        <v>0.32686342592592593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7.6699999982118605</v>
      </c>
      <c r="K102" s="408">
        <f t="shared" si="25"/>
        <v>7.9999998211860657E-2</v>
      </c>
      <c r="L102" s="409">
        <f t="shared" si="26"/>
        <v>0.5</v>
      </c>
      <c r="M102" s="410">
        <f t="shared" si="27"/>
        <v>8.09</v>
      </c>
      <c r="N102" s="410">
        <f t="shared" si="28"/>
        <v>8.1699999982118605</v>
      </c>
      <c r="O102" s="411"/>
      <c r="P102" s="485">
        <f t="shared" ca="1" si="29"/>
        <v>0.33978009259259373</v>
      </c>
      <c r="Q102" s="484">
        <f t="shared" ca="1" si="30"/>
        <v>0.33994212962963077</v>
      </c>
      <c r="R102" s="486">
        <v>7.9999998211860657E-2</v>
      </c>
      <c r="S102" s="486">
        <f t="shared" ca="1" si="19"/>
        <v>7.0000000000000007E-2</v>
      </c>
      <c r="T102">
        <v>17</v>
      </c>
      <c r="U102" s="469" t="str">
        <f t="shared" si="20"/>
        <v>C49-R35</v>
      </c>
      <c r="V102">
        <v>49</v>
      </c>
      <c r="W102" s="470" t="s">
        <v>493</v>
      </c>
      <c r="X102" s="470" t="s">
        <v>494</v>
      </c>
      <c r="Y102">
        <v>35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27"/>
      <c r="C103" s="404" t="str">
        <f t="shared" si="17"/>
        <v>C49-R37</v>
      </c>
      <c r="D103" s="405">
        <v>0.32695601851851852</v>
      </c>
      <c r="E103" s="405">
        <v>0.3271296296296296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7.6299999991059302</v>
      </c>
      <c r="K103" s="408">
        <f t="shared" si="25"/>
        <v>3.9999999105930328E-2</v>
      </c>
      <c r="L103" s="409">
        <f t="shared" si="26"/>
        <v>0.5</v>
      </c>
      <c r="M103" s="410">
        <f t="shared" si="27"/>
        <v>8.09</v>
      </c>
      <c r="N103" s="410">
        <f t="shared" si="28"/>
        <v>8.1299999991059302</v>
      </c>
      <c r="O103" s="411"/>
      <c r="P103" s="485">
        <f t="shared" ca="1" si="29"/>
        <v>0.34018518518518631</v>
      </c>
      <c r="Q103" s="484">
        <f t="shared" ca="1" si="30"/>
        <v>0.34034722222222336</v>
      </c>
      <c r="R103" s="486">
        <v>3.9999999105930328E-2</v>
      </c>
      <c r="S103" s="486">
        <f t="shared" ca="1" si="19"/>
        <v>0.06</v>
      </c>
      <c r="T103">
        <v>18</v>
      </c>
      <c r="U103" s="469" t="str">
        <f t="shared" si="20"/>
        <v>C49-R37</v>
      </c>
      <c r="V103">
        <v>49</v>
      </c>
      <c r="W103" s="470" t="s">
        <v>493</v>
      </c>
      <c r="X103" s="470" t="s">
        <v>494</v>
      </c>
      <c r="Y103">
        <v>37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27"/>
      <c r="C104" s="404" t="str">
        <f t="shared" si="17"/>
        <v>C49-R39</v>
      </c>
      <c r="D104" s="405">
        <v>0.32723379629629629</v>
      </c>
      <c r="E104" s="405">
        <v>0.32738425925925924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7.6600000002980231</v>
      </c>
      <c r="K104" s="408">
        <f t="shared" si="25"/>
        <v>7.0000000298023224E-2</v>
      </c>
      <c r="L104" s="409">
        <f t="shared" si="26"/>
        <v>0.5</v>
      </c>
      <c r="M104" s="410">
        <f t="shared" si="27"/>
        <v>8.09</v>
      </c>
      <c r="N104" s="410">
        <f t="shared" si="28"/>
        <v>8.1600000002980231</v>
      </c>
      <c r="O104" s="411"/>
      <c r="P104" s="485">
        <f t="shared" ca="1" si="29"/>
        <v>0.34060185185185299</v>
      </c>
      <c r="Q104" s="484">
        <f t="shared" ca="1" si="30"/>
        <v>0.34075231481481594</v>
      </c>
      <c r="R104" s="486">
        <v>7.0000000298023224E-2</v>
      </c>
      <c r="S104" s="486">
        <f t="shared" ca="1" si="19"/>
        <v>0.1</v>
      </c>
      <c r="T104">
        <v>19</v>
      </c>
      <c r="U104" s="469" t="str">
        <f t="shared" si="20"/>
        <v>C49-R39</v>
      </c>
      <c r="V104">
        <v>49</v>
      </c>
      <c r="W104" s="470" t="s">
        <v>493</v>
      </c>
      <c r="X104" s="470" t="s">
        <v>494</v>
      </c>
      <c r="Y104">
        <v>39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27"/>
      <c r="C105" s="404" t="str">
        <f t="shared" si="17"/>
        <v>C49-R41</v>
      </c>
      <c r="D105" s="405">
        <v>0.32750000000000001</v>
      </c>
      <c r="E105" s="405">
        <v>0.32763888888888887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7.6199999993294476</v>
      </c>
      <c r="K105" s="408">
        <f t="shared" si="25"/>
        <v>2.9999999329447746E-2</v>
      </c>
      <c r="L105" s="409">
        <f t="shared" si="26"/>
        <v>0.5</v>
      </c>
      <c r="M105" s="410">
        <f t="shared" si="27"/>
        <v>8.09</v>
      </c>
      <c r="N105" s="410">
        <f t="shared" si="28"/>
        <v>8.1199999993294476</v>
      </c>
      <c r="O105" s="411"/>
      <c r="P105" s="485">
        <f t="shared" ca="1" si="29"/>
        <v>0.3410300925925937</v>
      </c>
      <c r="Q105" s="484">
        <f t="shared" ca="1" si="30"/>
        <v>0.34120370370370484</v>
      </c>
      <c r="R105" s="486">
        <v>2.9999999329447746E-2</v>
      </c>
      <c r="S105" s="486">
        <f t="shared" ca="1" si="19"/>
        <v>0.14000000000000001</v>
      </c>
      <c r="T105">
        <v>20</v>
      </c>
      <c r="U105" s="469" t="str">
        <f t="shared" si="20"/>
        <v>C49-R41</v>
      </c>
      <c r="V105">
        <v>49</v>
      </c>
      <c r="W105" s="470" t="s">
        <v>493</v>
      </c>
      <c r="X105" s="470" t="s">
        <v>494</v>
      </c>
      <c r="Y105">
        <v>41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27"/>
      <c r="C106" s="404" t="str">
        <f t="shared" si="17"/>
        <v>C49-R43</v>
      </c>
      <c r="D106" s="405">
        <v>0.32775462962962965</v>
      </c>
      <c r="E106" s="405">
        <v>0.3279050925925926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7.7300000005960463</v>
      </c>
      <c r="K106" s="408">
        <f t="shared" si="25"/>
        <v>0.14000000059604645</v>
      </c>
      <c r="L106" s="409">
        <f t="shared" si="26"/>
        <v>0.5</v>
      </c>
      <c r="M106" s="410">
        <f t="shared" si="27"/>
        <v>8.09</v>
      </c>
      <c r="N106" s="410">
        <f t="shared" si="28"/>
        <v>8.2300000005960463</v>
      </c>
      <c r="O106" s="411"/>
      <c r="P106" s="485">
        <f t="shared" ca="1" si="29"/>
        <v>0.34144675925926038</v>
      </c>
      <c r="Q106" s="484">
        <f t="shared" ca="1" si="30"/>
        <v>0.34159722222222333</v>
      </c>
      <c r="R106" s="486">
        <v>0.14000000059604645</v>
      </c>
      <c r="S106" s="486">
        <f t="shared" ca="1" si="19"/>
        <v>0.14000000000000001</v>
      </c>
      <c r="T106">
        <v>21</v>
      </c>
      <c r="U106" s="469" t="str">
        <f t="shared" si="20"/>
        <v>C49-R43</v>
      </c>
      <c r="V106">
        <v>49</v>
      </c>
      <c r="W106" s="470" t="s">
        <v>493</v>
      </c>
      <c r="X106" s="470" t="s">
        <v>494</v>
      </c>
      <c r="Y106">
        <v>43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27"/>
      <c r="C107" s="404" t="str">
        <f t="shared" si="17"/>
        <v>C49-R45</v>
      </c>
      <c r="D107" s="405">
        <v>0.32800925925925928</v>
      </c>
      <c r="E107" s="405">
        <v>0.32818287037037036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7.6299999991059302</v>
      </c>
      <c r="K107" s="408">
        <f t="shared" si="25"/>
        <v>3.9999999105930328E-2</v>
      </c>
      <c r="L107" s="409">
        <f t="shared" si="26"/>
        <v>0.5</v>
      </c>
      <c r="M107" s="410">
        <f t="shared" si="27"/>
        <v>8.09</v>
      </c>
      <c r="N107" s="410">
        <f t="shared" si="28"/>
        <v>8.1299999991059302</v>
      </c>
      <c r="O107" s="411"/>
      <c r="P107" s="485">
        <f t="shared" ca="1" si="29"/>
        <v>0.34188657407407519</v>
      </c>
      <c r="Q107" s="484">
        <f t="shared" ca="1" si="30"/>
        <v>0.34204861111111223</v>
      </c>
      <c r="R107" s="486">
        <v>3.9999999105930328E-2</v>
      </c>
      <c r="S107" s="486">
        <f t="shared" ca="1" si="19"/>
        <v>0.12</v>
      </c>
      <c r="T107">
        <v>22</v>
      </c>
      <c r="U107" s="469" t="str">
        <f t="shared" si="20"/>
        <v>C49-R45</v>
      </c>
      <c r="V107">
        <v>49</v>
      </c>
      <c r="W107" s="470" t="s">
        <v>493</v>
      </c>
      <c r="X107" s="470" t="s">
        <v>494</v>
      </c>
      <c r="Y107">
        <v>45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27"/>
      <c r="C108" s="404" t="str">
        <f t="shared" si="17"/>
        <v>C49-R47</v>
      </c>
      <c r="D108" s="405">
        <v>0.32824074074074072</v>
      </c>
      <c r="E108" s="405">
        <v>0.32837962962962963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7.7199999952316283</v>
      </c>
      <c r="K108" s="408">
        <f t="shared" si="25"/>
        <v>0.12999999523162842</v>
      </c>
      <c r="L108" s="409">
        <f t="shared" si="26"/>
        <v>0.5</v>
      </c>
      <c r="M108" s="410">
        <f t="shared" si="27"/>
        <v>8.09</v>
      </c>
      <c r="N108" s="410">
        <f t="shared" si="28"/>
        <v>8.2199999952316283</v>
      </c>
      <c r="O108" s="411"/>
      <c r="P108" s="485">
        <f t="shared" ca="1" si="29"/>
        <v>0.34233796296296409</v>
      </c>
      <c r="Q108" s="484">
        <f t="shared" ca="1" si="30"/>
        <v>0.34248842592592704</v>
      </c>
      <c r="R108" s="486">
        <v>0.12999999523162842</v>
      </c>
      <c r="S108" s="486">
        <f t="shared" ca="1" si="19"/>
        <v>0.11</v>
      </c>
      <c r="T108">
        <v>23</v>
      </c>
      <c r="U108" s="469" t="str">
        <f t="shared" si="20"/>
        <v>C49-R47</v>
      </c>
      <c r="V108">
        <v>49</v>
      </c>
      <c r="W108" s="470" t="s">
        <v>493</v>
      </c>
      <c r="X108" s="470" t="s">
        <v>494</v>
      </c>
      <c r="Y108">
        <v>47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27"/>
      <c r="C109" s="404" t="str">
        <f t="shared" si="17"/>
        <v>C50-R46</v>
      </c>
      <c r="D109" s="405">
        <v>0.32853009259259258</v>
      </c>
      <c r="E109" s="405">
        <v>0.32869212962962963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7.6699999982118605</v>
      </c>
      <c r="K109" s="408">
        <f t="shared" si="25"/>
        <v>7.9999998211860657E-2</v>
      </c>
      <c r="L109" s="409">
        <f t="shared" si="26"/>
        <v>0.5</v>
      </c>
      <c r="M109" s="410">
        <f t="shared" si="27"/>
        <v>8.09</v>
      </c>
      <c r="N109" s="410">
        <f t="shared" si="28"/>
        <v>8.1699999982118605</v>
      </c>
      <c r="O109" s="411"/>
      <c r="P109" s="485">
        <f t="shared" ca="1" si="29"/>
        <v>0.34275462962963077</v>
      </c>
      <c r="Q109" s="484">
        <f t="shared" ca="1" si="30"/>
        <v>0.34289351851851968</v>
      </c>
      <c r="R109" s="486">
        <v>7.9999998211860657E-2</v>
      </c>
      <c r="S109" s="486">
        <f t="shared" ca="1" si="19"/>
        <v>0.15</v>
      </c>
      <c r="T109">
        <v>1</v>
      </c>
      <c r="U109" s="469" t="str">
        <f t="shared" si="20"/>
        <v>C50-R46</v>
      </c>
      <c r="V109">
        <v>50</v>
      </c>
      <c r="W109" s="470" t="s">
        <v>493</v>
      </c>
      <c r="X109" s="470" t="s">
        <v>494</v>
      </c>
      <c r="Y109">
        <v>46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27"/>
      <c r="C110" s="404" t="str">
        <f t="shared" si="17"/>
        <v>C50-R44</v>
      </c>
      <c r="D110" s="412">
        <v>0.32877314814814818</v>
      </c>
      <c r="E110" s="412">
        <v>0.32891203703703703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7.6999999994039534</v>
      </c>
      <c r="K110" s="408">
        <f t="shared" si="25"/>
        <v>0.10999999940395355</v>
      </c>
      <c r="L110" s="409">
        <f t="shared" si="26"/>
        <v>0.5</v>
      </c>
      <c r="M110" s="410">
        <f t="shared" si="27"/>
        <v>8.09</v>
      </c>
      <c r="N110" s="410">
        <f t="shared" si="28"/>
        <v>8.1999999994039534</v>
      </c>
      <c r="O110" s="411"/>
      <c r="P110" s="485">
        <f t="shared" ca="1" si="29"/>
        <v>0.34313657407407522</v>
      </c>
      <c r="Q110" s="484">
        <f t="shared" ca="1" si="30"/>
        <v>0.34327546296296413</v>
      </c>
      <c r="R110" s="486">
        <v>0.10999999940395355</v>
      </c>
      <c r="S110" s="486">
        <f t="shared" ca="1" si="19"/>
        <v>7.0000000000000007E-2</v>
      </c>
      <c r="T110">
        <v>2</v>
      </c>
      <c r="U110" s="469" t="str">
        <f t="shared" si="20"/>
        <v>C50-R44</v>
      </c>
      <c r="V110">
        <v>50</v>
      </c>
      <c r="W110" s="470" t="s">
        <v>493</v>
      </c>
      <c r="X110" s="470" t="s">
        <v>494</v>
      </c>
      <c r="Y110">
        <v>44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27"/>
      <c r="C111" s="404" t="str">
        <f t="shared" si="17"/>
        <v>C50-R42</v>
      </c>
      <c r="D111" s="412">
        <v>0.32905092592592594</v>
      </c>
      <c r="E111" s="412">
        <v>0.32920138888888889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7.5999999997764824</v>
      </c>
      <c r="K111" s="408">
        <f t="shared" si="25"/>
        <v>9.9999997764825821E-3</v>
      </c>
      <c r="L111" s="409">
        <f t="shared" si="26"/>
        <v>0.5</v>
      </c>
      <c r="M111" s="410">
        <f t="shared" si="27"/>
        <v>8.09</v>
      </c>
      <c r="N111" s="410">
        <f t="shared" si="28"/>
        <v>8.0999999997764824</v>
      </c>
      <c r="O111" s="411"/>
      <c r="P111" s="485">
        <f t="shared" ca="1" si="29"/>
        <v>0.34351851851851967</v>
      </c>
      <c r="Q111" s="484">
        <f t="shared" ca="1" si="30"/>
        <v>0.34366898148148262</v>
      </c>
      <c r="R111" s="486">
        <v>9.9999997764825821E-3</v>
      </c>
      <c r="S111" s="486">
        <f t="shared" ca="1" si="19"/>
        <v>0.06</v>
      </c>
      <c r="T111">
        <v>3</v>
      </c>
      <c r="U111" s="469" t="str">
        <f t="shared" si="20"/>
        <v>C50-R42</v>
      </c>
      <c r="V111">
        <v>50</v>
      </c>
      <c r="W111" s="470" t="s">
        <v>493</v>
      </c>
      <c r="X111" s="470" t="s">
        <v>494</v>
      </c>
      <c r="Y111">
        <v>42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27"/>
      <c r="C112" s="404" t="str">
        <f t="shared" si="17"/>
        <v>C50-R40</v>
      </c>
      <c r="D112" s="405">
        <v>0.3293402777777778</v>
      </c>
      <c r="E112" s="405">
        <v>0.32947916666666666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7.690000001490116</v>
      </c>
      <c r="K112" s="408">
        <f t="shared" si="25"/>
        <v>0.10000000149011612</v>
      </c>
      <c r="L112" s="409">
        <f t="shared" si="26"/>
        <v>0.5</v>
      </c>
      <c r="M112" s="410">
        <f t="shared" si="27"/>
        <v>8.09</v>
      </c>
      <c r="N112" s="410">
        <f t="shared" si="28"/>
        <v>8.190000001490116</v>
      </c>
      <c r="O112" s="411"/>
      <c r="P112" s="485">
        <f t="shared" ca="1" si="29"/>
        <v>0.34390046296296412</v>
      </c>
      <c r="Q112" s="484">
        <f t="shared" ca="1" si="30"/>
        <v>0.34407407407407525</v>
      </c>
      <c r="R112" s="486">
        <v>0.10000000149011612</v>
      </c>
      <c r="S112" s="486">
        <f t="shared" ca="1" si="19"/>
        <v>0.12</v>
      </c>
      <c r="T112">
        <v>4</v>
      </c>
      <c r="U112" s="469" t="str">
        <f t="shared" si="20"/>
        <v>C50-R40</v>
      </c>
      <c r="V112">
        <v>50</v>
      </c>
      <c r="W112" s="470" t="s">
        <v>493</v>
      </c>
      <c r="X112" s="470" t="s">
        <v>494</v>
      </c>
      <c r="Y112">
        <v>40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27"/>
      <c r="C113" s="404" t="str">
        <f t="shared" si="17"/>
        <v>C50-R38</v>
      </c>
      <c r="D113" s="405">
        <v>0.32960648148148147</v>
      </c>
      <c r="E113" s="405">
        <v>0.32975694444444442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7.7199999952316283</v>
      </c>
      <c r="K113" s="408">
        <f t="shared" si="25"/>
        <v>0.12999999523162842</v>
      </c>
      <c r="L113" s="409">
        <f t="shared" si="26"/>
        <v>0.5</v>
      </c>
      <c r="M113" s="410">
        <f t="shared" si="27"/>
        <v>8.09</v>
      </c>
      <c r="N113" s="410">
        <f t="shared" si="28"/>
        <v>8.2199999952316283</v>
      </c>
      <c r="O113" s="411"/>
      <c r="P113" s="485">
        <f t="shared" ca="1" si="29"/>
        <v>0.34431712962963079</v>
      </c>
      <c r="Q113" s="484">
        <f t="shared" ca="1" si="30"/>
        <v>0.34447916666666784</v>
      </c>
      <c r="R113" s="486">
        <v>0.12999999523162842</v>
      </c>
      <c r="S113" s="486">
        <f t="shared" ca="1" si="19"/>
        <v>0.02</v>
      </c>
      <c r="T113">
        <v>5</v>
      </c>
      <c r="U113" s="469" t="str">
        <f t="shared" si="20"/>
        <v>C50-R38</v>
      </c>
      <c r="V113">
        <v>50</v>
      </c>
      <c r="W113" s="470" t="s">
        <v>493</v>
      </c>
      <c r="X113" s="470" t="s">
        <v>494</v>
      </c>
      <c r="Y113">
        <v>38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27"/>
      <c r="C114" s="404" t="str">
        <f t="shared" si="17"/>
        <v>C50-R36</v>
      </c>
      <c r="D114" s="405">
        <v>0.3298726851851852</v>
      </c>
      <c r="E114" s="405">
        <v>0.33001157407407405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7.609999999552965</v>
      </c>
      <c r="K114" s="408">
        <f t="shared" si="25"/>
        <v>1.9999999552965164E-2</v>
      </c>
      <c r="L114" s="409">
        <f t="shared" si="26"/>
        <v>0.5</v>
      </c>
      <c r="M114" s="410">
        <f t="shared" si="27"/>
        <v>8.09</v>
      </c>
      <c r="N114" s="410">
        <f t="shared" si="28"/>
        <v>8.109999999552965</v>
      </c>
      <c r="O114" s="411"/>
      <c r="P114" s="485">
        <f t="shared" ca="1" si="29"/>
        <v>0.34473379629629747</v>
      </c>
      <c r="Q114" s="484">
        <f t="shared" ca="1" si="30"/>
        <v>0.34490740740740861</v>
      </c>
      <c r="R114" s="486">
        <v>1.9999999552965164E-2</v>
      </c>
      <c r="S114" s="486">
        <f t="shared" ca="1" si="19"/>
        <v>0.03</v>
      </c>
      <c r="T114">
        <v>6</v>
      </c>
      <c r="U114" s="469" t="str">
        <f t="shared" si="20"/>
        <v>C50-R36</v>
      </c>
      <c r="V114">
        <v>50</v>
      </c>
      <c r="W114" s="470" t="s">
        <v>493</v>
      </c>
      <c r="X114" s="470" t="s">
        <v>494</v>
      </c>
      <c r="Y114">
        <v>36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27"/>
      <c r="C115" s="404" t="str">
        <f t="shared" si="17"/>
        <v>C50-R34</v>
      </c>
      <c r="D115" s="405">
        <v>0.33015046296296297</v>
      </c>
      <c r="E115" s="405">
        <v>0.33028935185185188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7.6400000007450579</v>
      </c>
      <c r="K115" s="408">
        <f t="shared" si="25"/>
        <v>5.000000074505806E-2</v>
      </c>
      <c r="L115" s="409">
        <f t="shared" si="26"/>
        <v>0.5</v>
      </c>
      <c r="M115" s="410">
        <f t="shared" si="27"/>
        <v>8.09</v>
      </c>
      <c r="N115" s="410">
        <f t="shared" si="28"/>
        <v>8.1400000007450579</v>
      </c>
      <c r="O115" s="411"/>
      <c r="P115" s="485">
        <f t="shared" ca="1" si="29"/>
        <v>0.34518518518518637</v>
      </c>
      <c r="Q115" s="484">
        <f t="shared" ca="1" si="30"/>
        <v>0.34534722222222342</v>
      </c>
      <c r="R115" s="486">
        <v>5.000000074505806E-2</v>
      </c>
      <c r="S115" s="486">
        <f t="shared" ca="1" si="19"/>
        <v>0.11</v>
      </c>
      <c r="T115">
        <v>7</v>
      </c>
      <c r="U115" s="469" t="str">
        <f t="shared" si="20"/>
        <v>C50-R34</v>
      </c>
      <c r="V115">
        <v>50</v>
      </c>
      <c r="W115" s="470" t="s">
        <v>493</v>
      </c>
      <c r="X115" s="470" t="s">
        <v>494</v>
      </c>
      <c r="Y115">
        <v>34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27"/>
      <c r="C116" s="404" t="str">
        <f t="shared" si="17"/>
        <v>C50-R32</v>
      </c>
      <c r="D116" s="405">
        <v>0.33043981481481483</v>
      </c>
      <c r="E116" s="405">
        <v>0.33059027777777777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7.609999999552965</v>
      </c>
      <c r="K116" s="408">
        <f t="shared" si="25"/>
        <v>1.9999999552965164E-2</v>
      </c>
      <c r="L116" s="409">
        <f t="shared" si="26"/>
        <v>0.5</v>
      </c>
      <c r="M116" s="410">
        <f t="shared" si="27"/>
        <v>8.09</v>
      </c>
      <c r="N116" s="410">
        <f t="shared" si="28"/>
        <v>8.109999999552965</v>
      </c>
      <c r="O116" s="411"/>
      <c r="P116" s="485">
        <f t="shared" ca="1" si="29"/>
        <v>0.34562500000000118</v>
      </c>
      <c r="Q116" s="484">
        <f t="shared" ca="1" si="30"/>
        <v>0.34579861111111232</v>
      </c>
      <c r="R116" s="486">
        <v>1.9999999552965164E-2</v>
      </c>
      <c r="S116" s="486">
        <f t="shared" ca="1" si="19"/>
        <v>0.15</v>
      </c>
      <c r="T116">
        <v>8</v>
      </c>
      <c r="U116" s="469" t="str">
        <f t="shared" si="20"/>
        <v>C50-R32</v>
      </c>
      <c r="V116">
        <v>50</v>
      </c>
      <c r="W116" s="470" t="s">
        <v>493</v>
      </c>
      <c r="X116" s="470" t="s">
        <v>494</v>
      </c>
      <c r="Y116">
        <v>32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27"/>
      <c r="C117" s="404" t="str">
        <f t="shared" si="17"/>
        <v>C50-R30</v>
      </c>
      <c r="D117" s="405">
        <v>0.33069444444444446</v>
      </c>
      <c r="E117" s="405">
        <v>0.33083333333333331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7.6600000002980231</v>
      </c>
      <c r="K117" s="408">
        <f t="shared" si="25"/>
        <v>7.0000000298023224E-2</v>
      </c>
      <c r="L117" s="409">
        <f t="shared" si="26"/>
        <v>0.5</v>
      </c>
      <c r="M117" s="410">
        <f t="shared" si="27"/>
        <v>8.09</v>
      </c>
      <c r="N117" s="410">
        <f t="shared" si="28"/>
        <v>8.1600000002980231</v>
      </c>
      <c r="O117" s="411"/>
      <c r="P117" s="485">
        <f t="shared" ca="1" si="29"/>
        <v>0.34607638888889009</v>
      </c>
      <c r="Q117" s="484">
        <f t="shared" ca="1" si="30"/>
        <v>0.34622685185185303</v>
      </c>
      <c r="R117" s="486">
        <v>7.0000000298023224E-2</v>
      </c>
      <c r="S117" s="486">
        <f t="shared" ca="1" si="19"/>
        <v>0.12</v>
      </c>
      <c r="T117">
        <v>9</v>
      </c>
      <c r="U117" s="503" t="str">
        <f t="shared" si="20"/>
        <v>C50-R30</v>
      </c>
      <c r="V117">
        <v>50</v>
      </c>
      <c r="W117" s="503" t="s">
        <v>493</v>
      </c>
      <c r="X117" s="503" t="s">
        <v>494</v>
      </c>
      <c r="Y117">
        <v>30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27"/>
      <c r="C118" s="404" t="str">
        <f t="shared" si="17"/>
        <v>C50-R28</v>
      </c>
      <c r="D118" s="405">
        <v>0.3309259259259259</v>
      </c>
      <c r="E118" s="405">
        <v>0.33107638888888891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7.7199999952316283</v>
      </c>
      <c r="K118" s="408">
        <f t="shared" si="25"/>
        <v>0.12999999523162842</v>
      </c>
      <c r="L118" s="409">
        <f t="shared" si="26"/>
        <v>0.5</v>
      </c>
      <c r="M118" s="410">
        <f t="shared" si="27"/>
        <v>8.09</v>
      </c>
      <c r="N118" s="410">
        <f t="shared" si="28"/>
        <v>8.2199999952316283</v>
      </c>
      <c r="O118" s="411"/>
      <c r="P118" s="485">
        <f t="shared" ca="1" si="29"/>
        <v>0.34646990740740857</v>
      </c>
      <c r="Q118" s="484">
        <f t="shared" ca="1" si="30"/>
        <v>0.34663194444444562</v>
      </c>
      <c r="R118" s="486">
        <v>0.12999999523162842</v>
      </c>
      <c r="S118" s="486">
        <f t="shared" ca="1" si="19"/>
        <v>0.15</v>
      </c>
      <c r="T118">
        <v>10</v>
      </c>
      <c r="U118" s="469" t="str">
        <f t="shared" si="20"/>
        <v>C50-R28</v>
      </c>
      <c r="V118">
        <v>50</v>
      </c>
      <c r="W118" s="470" t="s">
        <v>493</v>
      </c>
      <c r="X118" s="470" t="s">
        <v>494</v>
      </c>
      <c r="Y118">
        <v>28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27"/>
      <c r="C119" s="404" t="str">
        <f t="shared" si="17"/>
        <v>C50-R26</v>
      </c>
      <c r="D119" s="405">
        <v>0.3311574074074074</v>
      </c>
      <c r="E119" s="405">
        <v>0.33133101851851854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7.6299999991059302</v>
      </c>
      <c r="K119" s="408">
        <f t="shared" si="25"/>
        <v>3.9999999105930328E-2</v>
      </c>
      <c r="L119" s="409">
        <f t="shared" si="26"/>
        <v>0.5</v>
      </c>
      <c r="M119" s="410">
        <f t="shared" si="27"/>
        <v>8.09</v>
      </c>
      <c r="N119" s="410">
        <f t="shared" si="28"/>
        <v>8.1299999991059302</v>
      </c>
      <c r="O119" s="411"/>
      <c r="P119" s="485">
        <f t="shared" ca="1" si="29"/>
        <v>0.34686342592592712</v>
      </c>
      <c r="Q119" s="484">
        <f t="shared" ca="1" si="30"/>
        <v>0.34700231481481603</v>
      </c>
      <c r="R119" s="486">
        <v>3.9999999105930328E-2</v>
      </c>
      <c r="S119" s="486">
        <f t="shared" ca="1" si="19"/>
        <v>0.02</v>
      </c>
      <c r="T119">
        <v>11</v>
      </c>
      <c r="U119" s="469" t="str">
        <f t="shared" si="20"/>
        <v>C50-R26</v>
      </c>
      <c r="V119">
        <v>50</v>
      </c>
      <c r="W119" s="470" t="s">
        <v>493</v>
      </c>
      <c r="X119" s="470" t="s">
        <v>494</v>
      </c>
      <c r="Y119">
        <v>26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27"/>
      <c r="C120" s="404" t="str">
        <f t="shared" si="17"/>
        <v>C50-R24</v>
      </c>
      <c r="D120" s="405">
        <v>0.33143518518518517</v>
      </c>
      <c r="E120" s="405">
        <v>0.33158564814814817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7.6800000035762785</v>
      </c>
      <c r="K120" s="408">
        <f t="shared" si="25"/>
        <v>9.0000003576278687E-2</v>
      </c>
      <c r="L120" s="409">
        <f t="shared" si="26"/>
        <v>0.5</v>
      </c>
      <c r="M120" s="410">
        <f t="shared" si="27"/>
        <v>8.09</v>
      </c>
      <c r="N120" s="410">
        <f t="shared" si="28"/>
        <v>8.1800000035762785</v>
      </c>
      <c r="O120" s="411"/>
      <c r="P120" s="485">
        <f t="shared" ca="1" si="29"/>
        <v>0.34726851851851975</v>
      </c>
      <c r="Q120" s="484">
        <f t="shared" ca="1" si="30"/>
        <v>0.3474189814814827</v>
      </c>
      <c r="R120" s="486">
        <v>9.0000003576278687E-2</v>
      </c>
      <c r="S120" s="486">
        <f t="shared" ca="1" si="19"/>
        <v>0.14000000000000001</v>
      </c>
      <c r="T120">
        <v>12</v>
      </c>
      <c r="U120" s="469" t="str">
        <f t="shared" si="20"/>
        <v>C50-R24</v>
      </c>
      <c r="V120">
        <v>50</v>
      </c>
      <c r="W120" s="470" t="s">
        <v>493</v>
      </c>
      <c r="X120" s="470" t="s">
        <v>494</v>
      </c>
      <c r="Y120">
        <v>24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27"/>
      <c r="C121" s="404" t="str">
        <f t="shared" si="17"/>
        <v>C50-R22</v>
      </c>
      <c r="D121" s="405">
        <v>0.3316898148148148</v>
      </c>
      <c r="E121" s="405">
        <v>0.3318402777777778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7.609999999552965</v>
      </c>
      <c r="K121" s="408">
        <f t="shared" si="25"/>
        <v>1.9999999552965164E-2</v>
      </c>
      <c r="L121" s="409">
        <f t="shared" si="26"/>
        <v>0.5</v>
      </c>
      <c r="M121" s="410">
        <f t="shared" si="27"/>
        <v>8.09</v>
      </c>
      <c r="N121" s="410">
        <f t="shared" si="28"/>
        <v>8.109999999552965</v>
      </c>
      <c r="O121" s="411"/>
      <c r="P121" s="485">
        <f t="shared" ca="1" si="29"/>
        <v>0.34769675925926047</v>
      </c>
      <c r="Q121" s="484">
        <f t="shared" ca="1" si="30"/>
        <v>0.34783564814814938</v>
      </c>
      <c r="R121" s="486">
        <v>1.9999999552965164E-2</v>
      </c>
      <c r="S121" s="486">
        <f t="shared" ca="1" si="19"/>
        <v>7.0000000000000007E-2</v>
      </c>
      <c r="T121">
        <v>13</v>
      </c>
      <c r="U121" s="469" t="str">
        <f t="shared" si="20"/>
        <v>C50-R22</v>
      </c>
      <c r="V121">
        <v>50</v>
      </c>
      <c r="W121" s="470" t="s">
        <v>493</v>
      </c>
      <c r="X121" s="470" t="s">
        <v>494</v>
      </c>
      <c r="Y121">
        <v>22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27"/>
      <c r="C122" s="404" t="str">
        <f t="shared" si="17"/>
        <v>C50-R20</v>
      </c>
      <c r="D122" s="405">
        <v>0.33194444444444443</v>
      </c>
      <c r="E122" s="405">
        <v>0.33208333333333334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7.5999999997764824</v>
      </c>
      <c r="K122" s="408">
        <f t="shared" si="25"/>
        <v>9.9999997764825821E-3</v>
      </c>
      <c r="L122" s="409">
        <f t="shared" si="26"/>
        <v>0.5</v>
      </c>
      <c r="M122" s="410">
        <f t="shared" si="27"/>
        <v>8.09</v>
      </c>
      <c r="N122" s="410">
        <f t="shared" si="28"/>
        <v>8.0999999997764824</v>
      </c>
      <c r="O122" s="411"/>
      <c r="P122" s="485">
        <f t="shared" ca="1" si="29"/>
        <v>0.34806712962963088</v>
      </c>
      <c r="Q122" s="484">
        <f t="shared" ca="1" si="30"/>
        <v>0.34820601851851979</v>
      </c>
      <c r="R122" s="486">
        <v>9.9999997764825821E-3</v>
      </c>
      <c r="S122" s="486">
        <f t="shared" ca="1" si="19"/>
        <v>0.12</v>
      </c>
      <c r="T122">
        <v>14</v>
      </c>
      <c r="U122" s="469" t="str">
        <f t="shared" si="20"/>
        <v>C50-R20</v>
      </c>
      <c r="V122">
        <v>50</v>
      </c>
      <c r="W122" s="470" t="s">
        <v>493</v>
      </c>
      <c r="X122" s="470" t="s">
        <v>494</v>
      </c>
      <c r="Y122">
        <v>20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27"/>
      <c r="C123" s="404" t="str">
        <f t="shared" si="17"/>
        <v>C50-R18</v>
      </c>
      <c r="D123" s="405">
        <v>0.33219907407407406</v>
      </c>
      <c r="E123" s="405">
        <v>0.3323726851851852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7.6800000035762785</v>
      </c>
      <c r="K123" s="408">
        <f t="shared" si="25"/>
        <v>9.0000003576278687E-2</v>
      </c>
      <c r="L123" s="409">
        <f t="shared" si="26"/>
        <v>0.5</v>
      </c>
      <c r="M123" s="410">
        <f t="shared" si="27"/>
        <v>8.09</v>
      </c>
      <c r="N123" s="410">
        <f t="shared" si="28"/>
        <v>8.1800000035762785</v>
      </c>
      <c r="O123" s="411"/>
      <c r="P123" s="485">
        <f t="shared" ca="1" si="29"/>
        <v>0.34846064814814942</v>
      </c>
      <c r="Q123" s="484">
        <f t="shared" ca="1" si="30"/>
        <v>0.34863425925926056</v>
      </c>
      <c r="R123" s="486">
        <v>9.0000003576278687E-2</v>
      </c>
      <c r="S123" s="486">
        <f t="shared" ca="1" si="19"/>
        <v>0.01</v>
      </c>
      <c r="T123">
        <v>15</v>
      </c>
      <c r="U123" s="469" t="str">
        <f t="shared" si="20"/>
        <v>C50-R18</v>
      </c>
      <c r="V123">
        <v>50</v>
      </c>
      <c r="W123" s="470" t="s">
        <v>493</v>
      </c>
      <c r="X123" s="470" t="s">
        <v>494</v>
      </c>
      <c r="Y123">
        <v>18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27"/>
      <c r="C124" s="404" t="str">
        <f t="shared" si="17"/>
        <v>C50-R16</v>
      </c>
      <c r="D124" s="405">
        <v>0.3324537037037037</v>
      </c>
      <c r="E124" s="405">
        <v>0.33259259259259261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7.609999999552965</v>
      </c>
      <c r="K124" s="408">
        <f t="shared" si="25"/>
        <v>1.9999999552965164E-2</v>
      </c>
      <c r="L124" s="409">
        <f t="shared" si="26"/>
        <v>0.5</v>
      </c>
      <c r="M124" s="410">
        <f t="shared" si="27"/>
        <v>8.09</v>
      </c>
      <c r="N124" s="410">
        <f t="shared" si="28"/>
        <v>8.109999999552965</v>
      </c>
      <c r="O124" s="411"/>
      <c r="P124" s="485">
        <f t="shared" ca="1" si="29"/>
        <v>0.34892361111111242</v>
      </c>
      <c r="Q124" s="484">
        <f t="shared" ca="1" si="30"/>
        <v>0.34909722222222356</v>
      </c>
      <c r="R124" s="486">
        <v>1.9999999552965164E-2</v>
      </c>
      <c r="S124" s="486">
        <f t="shared" ca="1" si="19"/>
        <v>7.0000000000000007E-2</v>
      </c>
      <c r="T124">
        <v>16</v>
      </c>
      <c r="U124" s="469" t="str">
        <f t="shared" si="20"/>
        <v>C50-R16</v>
      </c>
      <c r="V124">
        <v>50</v>
      </c>
      <c r="W124" s="470" t="s">
        <v>493</v>
      </c>
      <c r="X124" s="470" t="s">
        <v>494</v>
      </c>
      <c r="Y124">
        <v>16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27"/>
      <c r="C125" s="404" t="str">
        <f t="shared" si="17"/>
        <v>C50-R14</v>
      </c>
      <c r="D125" s="405">
        <v>0.33270833333333333</v>
      </c>
      <c r="E125" s="405">
        <v>0.33287037037037037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7.5999999997764824</v>
      </c>
      <c r="K125" s="408">
        <f t="shared" si="25"/>
        <v>9.9999997764825821E-3</v>
      </c>
      <c r="L125" s="409">
        <f t="shared" si="26"/>
        <v>0.5</v>
      </c>
      <c r="M125" s="410">
        <f t="shared" si="27"/>
        <v>8.09</v>
      </c>
      <c r="N125" s="410">
        <f t="shared" si="28"/>
        <v>8.0999999997764824</v>
      </c>
      <c r="O125" s="411"/>
      <c r="P125" s="485">
        <f t="shared" ca="1" si="29"/>
        <v>0.34937500000000132</v>
      </c>
      <c r="Q125" s="484">
        <f t="shared" ca="1" si="30"/>
        <v>0.34953703703703837</v>
      </c>
      <c r="R125" s="486">
        <v>9.9999997764825821E-3</v>
      </c>
      <c r="S125" s="486">
        <f t="shared" ca="1" si="19"/>
        <v>0.15</v>
      </c>
      <c r="T125">
        <v>17</v>
      </c>
      <c r="U125" s="469" t="str">
        <f t="shared" si="20"/>
        <v>C50-R14</v>
      </c>
      <c r="V125">
        <v>50</v>
      </c>
      <c r="W125" s="470" t="s">
        <v>493</v>
      </c>
      <c r="X125" s="470" t="s">
        <v>494</v>
      </c>
      <c r="Y125">
        <v>14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27"/>
      <c r="C126" s="404" t="str">
        <f t="shared" si="17"/>
        <v>C50-R12</v>
      </c>
      <c r="D126" s="405">
        <v>0.33295138888888887</v>
      </c>
      <c r="E126" s="405">
        <v>0.33309027777777778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7.6199999993294476</v>
      </c>
      <c r="K126" s="408">
        <f t="shared" si="25"/>
        <v>2.9999999329447746E-2</v>
      </c>
      <c r="L126" s="409">
        <f t="shared" si="26"/>
        <v>0.5</v>
      </c>
      <c r="M126" s="410">
        <f t="shared" si="27"/>
        <v>8.09</v>
      </c>
      <c r="N126" s="410">
        <f t="shared" si="28"/>
        <v>8.1199999993294476</v>
      </c>
      <c r="O126" s="411"/>
      <c r="P126" s="485">
        <f t="shared" ca="1" si="29"/>
        <v>0.349791666666668</v>
      </c>
      <c r="Q126" s="484">
        <f t="shared" ca="1" si="30"/>
        <v>0.34994212962963095</v>
      </c>
      <c r="R126" s="486">
        <v>2.9999999329447746E-2</v>
      </c>
      <c r="S126" s="486">
        <f t="shared" ca="1" si="19"/>
        <v>0.06</v>
      </c>
      <c r="T126">
        <v>18</v>
      </c>
      <c r="U126" s="469" t="str">
        <f t="shared" si="20"/>
        <v>C50-R12</v>
      </c>
      <c r="V126">
        <v>50</v>
      </c>
      <c r="W126" s="470" t="s">
        <v>493</v>
      </c>
      <c r="X126" s="470" t="s">
        <v>494</v>
      </c>
      <c r="Y126">
        <v>12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27"/>
      <c r="C127" s="404" t="str">
        <f t="shared" si="17"/>
        <v>C50-R10</v>
      </c>
      <c r="D127" s="405">
        <v>0.33318287037037037</v>
      </c>
      <c r="E127" s="405">
        <v>0.3333564814814815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7.6600000002980231</v>
      </c>
      <c r="K127" s="408">
        <f t="shared" si="25"/>
        <v>7.0000000298023224E-2</v>
      </c>
      <c r="L127" s="409">
        <f t="shared" si="26"/>
        <v>0.5</v>
      </c>
      <c r="M127" s="410">
        <f t="shared" si="27"/>
        <v>8.09</v>
      </c>
      <c r="N127" s="410">
        <f t="shared" si="28"/>
        <v>8.1600000002980231</v>
      </c>
      <c r="O127" s="411"/>
      <c r="P127" s="485">
        <f t="shared" ca="1" si="29"/>
        <v>0.35018518518518649</v>
      </c>
      <c r="Q127" s="484">
        <f t="shared" ca="1" si="30"/>
        <v>0.3503240740740754</v>
      </c>
      <c r="R127" s="486">
        <v>7.0000000298023224E-2</v>
      </c>
      <c r="S127" s="486">
        <f t="shared" ca="1" si="19"/>
        <v>0.1</v>
      </c>
      <c r="T127">
        <v>19</v>
      </c>
      <c r="U127" s="469" t="str">
        <f t="shared" si="20"/>
        <v>C50-R10</v>
      </c>
      <c r="V127">
        <v>50</v>
      </c>
      <c r="W127" s="470" t="s">
        <v>493</v>
      </c>
      <c r="X127" s="470" t="s">
        <v>494</v>
      </c>
      <c r="Y127">
        <v>10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27"/>
      <c r="C128" s="404" t="str">
        <f t="shared" si="17"/>
        <v>C50-R8</v>
      </c>
      <c r="D128" s="405">
        <v>0.33347222222222223</v>
      </c>
      <c r="E128" s="405">
        <v>0.33363425925925927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7.7400000059604643</v>
      </c>
      <c r="K128" s="408">
        <f t="shared" si="25"/>
        <v>0.15000000596046448</v>
      </c>
      <c r="L128" s="409">
        <f t="shared" si="26"/>
        <v>0.5</v>
      </c>
      <c r="M128" s="410">
        <f t="shared" si="27"/>
        <v>8.09</v>
      </c>
      <c r="N128" s="410">
        <f t="shared" si="28"/>
        <v>8.2400000059604643</v>
      </c>
      <c r="O128" s="411"/>
      <c r="P128" s="485">
        <f t="shared" ca="1" si="29"/>
        <v>0.35059027777777912</v>
      </c>
      <c r="Q128" s="484">
        <f t="shared" ca="1" si="30"/>
        <v>0.35074074074074207</v>
      </c>
      <c r="R128" s="486">
        <v>0.15000000596046448</v>
      </c>
      <c r="S128" s="486">
        <f t="shared" ca="1" si="19"/>
        <v>0.01</v>
      </c>
      <c r="T128">
        <v>20</v>
      </c>
      <c r="U128" s="469" t="str">
        <f t="shared" si="20"/>
        <v>C50-R8</v>
      </c>
      <c r="V128">
        <v>50</v>
      </c>
      <c r="W128" s="470" t="s">
        <v>493</v>
      </c>
      <c r="X128" s="470" t="s">
        <v>494</v>
      </c>
      <c r="Y128">
        <v>8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27"/>
      <c r="C129" s="404" t="str">
        <f t="shared" si="17"/>
        <v>C50-R6</v>
      </c>
      <c r="D129" s="405">
        <v>0.33373842592592595</v>
      </c>
      <c r="E129" s="405">
        <v>0.33391203703703703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7.6299999991059302</v>
      </c>
      <c r="K129" s="408">
        <f t="shared" si="25"/>
        <v>3.9999999105930328E-2</v>
      </c>
      <c r="L129" s="409">
        <f t="shared" si="26"/>
        <v>0.5</v>
      </c>
      <c r="M129" s="410">
        <f t="shared" si="27"/>
        <v>8.09</v>
      </c>
      <c r="N129" s="410">
        <f t="shared" si="28"/>
        <v>8.1299999991059302</v>
      </c>
      <c r="O129" s="411"/>
      <c r="P129" s="485">
        <f t="shared" ca="1" si="29"/>
        <v>0.35103009259259393</v>
      </c>
      <c r="Q129" s="484">
        <f t="shared" ca="1" si="30"/>
        <v>0.35119212962963098</v>
      </c>
      <c r="R129" s="486">
        <v>3.9999999105930328E-2</v>
      </c>
      <c r="S129" s="486">
        <f t="shared" ca="1" si="19"/>
        <v>0.13</v>
      </c>
      <c r="T129">
        <v>21</v>
      </c>
      <c r="U129" s="469" t="str">
        <f t="shared" si="20"/>
        <v>C50-R6</v>
      </c>
      <c r="V129">
        <v>50</v>
      </c>
      <c r="W129" s="470" t="s">
        <v>493</v>
      </c>
      <c r="X129" s="470" t="s">
        <v>494</v>
      </c>
      <c r="Y129">
        <v>6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27"/>
      <c r="C130" s="404" t="str">
        <f t="shared" si="17"/>
        <v>C50-R4</v>
      </c>
      <c r="D130" s="405">
        <v>0.33400462962962962</v>
      </c>
      <c r="E130" s="405">
        <v>0.33414351851851853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7.6800000035762785</v>
      </c>
      <c r="K130" s="408">
        <f t="shared" si="25"/>
        <v>9.0000003576278687E-2</v>
      </c>
      <c r="L130" s="409">
        <f t="shared" si="26"/>
        <v>0.5</v>
      </c>
      <c r="M130" s="410">
        <f t="shared" si="27"/>
        <v>8.09</v>
      </c>
      <c r="N130" s="410">
        <f t="shared" si="28"/>
        <v>8.1800000035762785</v>
      </c>
      <c r="O130" s="411"/>
      <c r="P130" s="485">
        <f t="shared" ca="1" si="29"/>
        <v>0.35148148148148284</v>
      </c>
      <c r="Q130" s="484">
        <f t="shared" ca="1" si="30"/>
        <v>0.35165509259259398</v>
      </c>
      <c r="R130" s="486">
        <v>9.0000003576278687E-2</v>
      </c>
      <c r="S130" s="486">
        <f t="shared" ca="1" si="19"/>
        <v>0.04</v>
      </c>
      <c r="T130">
        <v>22</v>
      </c>
      <c r="U130" s="469" t="str">
        <f t="shared" si="20"/>
        <v>C50-R4</v>
      </c>
      <c r="V130">
        <v>50</v>
      </c>
      <c r="W130" s="470" t="s">
        <v>493</v>
      </c>
      <c r="X130" s="470" t="s">
        <v>494</v>
      </c>
      <c r="Y130">
        <v>4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27" t="s">
        <v>523</v>
      </c>
      <c r="C131" s="404" t="str">
        <f t="shared" si="17"/>
        <v>C50-R2</v>
      </c>
      <c r="D131" s="405">
        <v>0.33423611111111112</v>
      </c>
      <c r="E131" s="405">
        <v>0.33438657407407407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7.6999999994039534</v>
      </c>
      <c r="K131" s="408">
        <f t="shared" si="25"/>
        <v>0.10999999940395355</v>
      </c>
      <c r="L131" s="409">
        <f t="shared" si="26"/>
        <v>0.5</v>
      </c>
      <c r="M131" s="410">
        <f t="shared" si="27"/>
        <v>8.09</v>
      </c>
      <c r="N131" s="410">
        <f t="shared" si="28"/>
        <v>8.1999999994039534</v>
      </c>
      <c r="O131" s="411"/>
      <c r="P131" s="485">
        <f t="shared" ca="1" si="29"/>
        <v>0.35190972222222361</v>
      </c>
      <c r="Q131" s="484">
        <f t="shared" ca="1" si="30"/>
        <v>0.35208333333333475</v>
      </c>
      <c r="R131" s="486">
        <v>0.10999999940395355</v>
      </c>
      <c r="S131" s="486">
        <f t="shared" ca="1" si="19"/>
        <v>0.03</v>
      </c>
      <c r="T131">
        <v>23</v>
      </c>
      <c r="U131" s="469" t="str">
        <f t="shared" si="20"/>
        <v>C50-R2</v>
      </c>
      <c r="V131">
        <v>50</v>
      </c>
      <c r="W131" s="470" t="s">
        <v>493</v>
      </c>
      <c r="X131" s="470" t="s">
        <v>494</v>
      </c>
      <c r="Y131">
        <v>2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27"/>
      <c r="C132" s="404" t="str">
        <f t="shared" si="17"/>
        <v>C51-R3</v>
      </c>
      <c r="D132" s="405">
        <v>0.33449074074074076</v>
      </c>
      <c r="E132" s="405">
        <v>0.3346527777777778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7.7199999952316283</v>
      </c>
      <c r="K132" s="408">
        <f t="shared" si="25"/>
        <v>0.12999999523162842</v>
      </c>
      <c r="L132" s="409">
        <f t="shared" si="26"/>
        <v>0.5</v>
      </c>
      <c r="M132" s="410">
        <f t="shared" si="27"/>
        <v>8.09</v>
      </c>
      <c r="N132" s="410">
        <f t="shared" si="28"/>
        <v>8.2199999952316283</v>
      </c>
      <c r="O132" s="411"/>
      <c r="P132" s="485">
        <f t="shared" ca="1" si="29"/>
        <v>0.35233796296296438</v>
      </c>
      <c r="Q132" s="484">
        <f t="shared" ca="1" si="30"/>
        <v>0.35248842592592733</v>
      </c>
      <c r="R132" s="486">
        <v>0.12999999523162842</v>
      </c>
      <c r="S132" s="486">
        <f t="shared" ca="1" si="19"/>
        <v>7.0000000000000007E-2</v>
      </c>
      <c r="T132">
        <v>1</v>
      </c>
      <c r="U132" s="469" t="str">
        <f t="shared" si="20"/>
        <v>C51-R3</v>
      </c>
      <c r="V132">
        <v>51</v>
      </c>
      <c r="W132" s="470" t="s">
        <v>493</v>
      </c>
      <c r="X132" s="470" t="s">
        <v>494</v>
      </c>
      <c r="Y132">
        <v>3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27"/>
      <c r="C133" s="404" t="str">
        <f t="shared" si="17"/>
        <v>C51-R5</v>
      </c>
      <c r="D133" s="405">
        <v>0.33474537037037039</v>
      </c>
      <c r="E133" s="405">
        <v>0.33491898148148147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7.7300000005960463</v>
      </c>
      <c r="K133" s="408">
        <f t="shared" si="25"/>
        <v>0.14000000059604645</v>
      </c>
      <c r="L133" s="409">
        <f t="shared" si="26"/>
        <v>0.5</v>
      </c>
      <c r="M133" s="410">
        <f t="shared" si="27"/>
        <v>8.09</v>
      </c>
      <c r="N133" s="410">
        <f t="shared" si="28"/>
        <v>8.2300000005960463</v>
      </c>
      <c r="O133" s="411"/>
      <c r="P133" s="485">
        <f t="shared" ca="1" si="29"/>
        <v>0.35277777777777919</v>
      </c>
      <c r="Q133" s="484">
        <f t="shared" ca="1" si="30"/>
        <v>0.35295138888889033</v>
      </c>
      <c r="R133" s="486">
        <v>0.14000000059604645</v>
      </c>
      <c r="S133" s="486">
        <f t="shared" ca="1" si="19"/>
        <v>0.11</v>
      </c>
      <c r="T133">
        <v>2</v>
      </c>
      <c r="U133" s="469" t="str">
        <f t="shared" si="20"/>
        <v>C51-R5</v>
      </c>
      <c r="V133">
        <v>51</v>
      </c>
      <c r="W133" s="470" t="s">
        <v>493</v>
      </c>
      <c r="X133" s="470" t="s">
        <v>494</v>
      </c>
      <c r="Y133">
        <v>5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27"/>
      <c r="C134" s="404" t="str">
        <f t="shared" si="17"/>
        <v>C51-R7</v>
      </c>
      <c r="D134" s="405">
        <v>0.33500000000000002</v>
      </c>
      <c r="E134" s="405">
        <v>0.3351736111111111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7.7300000005960463</v>
      </c>
      <c r="K134" s="408">
        <f t="shared" si="25"/>
        <v>0.14000000059604645</v>
      </c>
      <c r="L134" s="409">
        <f t="shared" si="26"/>
        <v>0.5</v>
      </c>
      <c r="M134" s="410">
        <f t="shared" si="27"/>
        <v>8.09</v>
      </c>
      <c r="N134" s="410">
        <f t="shared" si="28"/>
        <v>8.2300000005960463</v>
      </c>
      <c r="O134" s="411"/>
      <c r="P134" s="485">
        <f t="shared" ca="1" si="29"/>
        <v>0.35321759259259405</v>
      </c>
      <c r="Q134" s="484">
        <f t="shared" ca="1" si="30"/>
        <v>0.3533796296296311</v>
      </c>
      <c r="R134" s="486">
        <v>0.14000000059604645</v>
      </c>
      <c r="S134" s="486">
        <f t="shared" ca="1" si="19"/>
        <v>0.08</v>
      </c>
      <c r="T134">
        <v>3</v>
      </c>
      <c r="U134" s="469" t="str">
        <f t="shared" si="20"/>
        <v>C51-R7</v>
      </c>
      <c r="V134">
        <v>51</v>
      </c>
      <c r="W134" s="470" t="s">
        <v>493</v>
      </c>
      <c r="X134" s="470" t="s">
        <v>494</v>
      </c>
      <c r="Y134">
        <v>7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27"/>
      <c r="C135" s="404" t="str">
        <f t="shared" si="17"/>
        <v>C51-R9</v>
      </c>
      <c r="D135" s="405">
        <v>0.33524305555555556</v>
      </c>
      <c r="E135" s="405">
        <v>0.33538194444444447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7.6699999982118605</v>
      </c>
      <c r="K135" s="408">
        <f t="shared" si="25"/>
        <v>7.9999998211860657E-2</v>
      </c>
      <c r="L135" s="409">
        <f t="shared" si="26"/>
        <v>0.5</v>
      </c>
      <c r="M135" s="410">
        <f t="shared" si="27"/>
        <v>8.09</v>
      </c>
      <c r="N135" s="410">
        <f t="shared" si="28"/>
        <v>8.1699999982118605</v>
      </c>
      <c r="O135" s="411"/>
      <c r="P135" s="485">
        <f t="shared" ca="1" si="29"/>
        <v>0.35366898148148296</v>
      </c>
      <c r="Q135" s="484">
        <f t="shared" ca="1" si="30"/>
        <v>0.35381944444444591</v>
      </c>
      <c r="R135" s="486">
        <v>7.9999998211860657E-2</v>
      </c>
      <c r="S135" s="486">
        <f t="shared" ca="1" si="19"/>
        <v>0.14000000000000001</v>
      </c>
      <c r="T135">
        <v>4</v>
      </c>
      <c r="U135" s="469" t="str">
        <f t="shared" si="20"/>
        <v>C51-R9</v>
      </c>
      <c r="V135">
        <v>51</v>
      </c>
      <c r="W135" s="470" t="s">
        <v>493</v>
      </c>
      <c r="X135" s="470" t="s">
        <v>494</v>
      </c>
      <c r="Y135">
        <v>9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27"/>
      <c r="C136" s="404" t="str">
        <f t="shared" si="17"/>
        <v>C51-R11</v>
      </c>
      <c r="D136" s="405">
        <v>0.33547453703703706</v>
      </c>
      <c r="E136" s="405">
        <v>0.3356365740740741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7.7300000005960463</v>
      </c>
      <c r="K136" s="408">
        <f t="shared" si="25"/>
        <v>0.14000000059604645</v>
      </c>
      <c r="L136" s="409">
        <f t="shared" si="26"/>
        <v>0.5</v>
      </c>
      <c r="M136" s="410">
        <f t="shared" si="27"/>
        <v>8.09</v>
      </c>
      <c r="N136" s="410">
        <f t="shared" si="28"/>
        <v>8.2300000005960463</v>
      </c>
      <c r="O136" s="411"/>
      <c r="P136" s="485">
        <f t="shared" ca="1" si="29"/>
        <v>0.35410879629629777</v>
      </c>
      <c r="Q136" s="484">
        <f t="shared" ca="1" si="30"/>
        <v>0.35425925925926072</v>
      </c>
      <c r="R136" s="486">
        <v>0.14000000059604645</v>
      </c>
      <c r="S136" s="486">
        <f t="shared" ca="1" si="19"/>
        <v>0.12</v>
      </c>
      <c r="T136">
        <v>5</v>
      </c>
      <c r="U136" s="503" t="str">
        <f t="shared" si="20"/>
        <v>C51-R11</v>
      </c>
      <c r="V136">
        <v>51</v>
      </c>
      <c r="W136" s="503" t="s">
        <v>493</v>
      </c>
      <c r="X136" s="503" t="s">
        <v>494</v>
      </c>
      <c r="Y136">
        <v>11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27"/>
      <c r="C137" s="404" t="str">
        <f t="shared" si="17"/>
        <v>C51-R13</v>
      </c>
      <c r="D137" s="405">
        <v>0.33576388888888886</v>
      </c>
      <c r="E137" s="405">
        <v>0.33591435185185187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7.7199999952316283</v>
      </c>
      <c r="K137" s="408">
        <f t="shared" si="25"/>
        <v>0.12999999523162842</v>
      </c>
      <c r="L137" s="409">
        <f t="shared" si="26"/>
        <v>0.5</v>
      </c>
      <c r="M137" s="410">
        <f t="shared" si="27"/>
        <v>8.09</v>
      </c>
      <c r="N137" s="410">
        <f t="shared" si="28"/>
        <v>8.2199999952316283</v>
      </c>
      <c r="O137" s="411"/>
      <c r="P137" s="485">
        <f t="shared" ca="1" si="29"/>
        <v>0.35450231481481626</v>
      </c>
      <c r="Q137" s="484">
        <f t="shared" ca="1" si="30"/>
        <v>0.3546643518518533</v>
      </c>
      <c r="R137" s="486">
        <v>0.12999999523162842</v>
      </c>
      <c r="S137" s="486">
        <f t="shared" ca="1" si="19"/>
        <v>0.06</v>
      </c>
      <c r="T137">
        <v>6</v>
      </c>
      <c r="U137" s="469" t="str">
        <f t="shared" si="20"/>
        <v>C51-R13</v>
      </c>
      <c r="V137">
        <v>51</v>
      </c>
      <c r="W137" s="470" t="s">
        <v>493</v>
      </c>
      <c r="X137" s="470" t="s">
        <v>494</v>
      </c>
      <c r="Y137">
        <v>13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27"/>
      <c r="C138" s="404" t="str">
        <f t="shared" si="17"/>
        <v>C51-R15</v>
      </c>
      <c r="D138" s="405">
        <v>0.33600694444444446</v>
      </c>
      <c r="E138" s="405">
        <v>0.33618055555555554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7.6400000007450579</v>
      </c>
      <c r="K138" s="408">
        <f t="shared" si="25"/>
        <v>5.000000074505806E-2</v>
      </c>
      <c r="L138" s="409">
        <f t="shared" si="26"/>
        <v>0.5</v>
      </c>
      <c r="M138" s="410">
        <f t="shared" si="27"/>
        <v>8.09</v>
      </c>
      <c r="N138" s="410">
        <f t="shared" si="28"/>
        <v>8.1400000007450579</v>
      </c>
      <c r="O138" s="411"/>
      <c r="P138" s="485">
        <f t="shared" ca="1" si="29"/>
        <v>0.35495370370370516</v>
      </c>
      <c r="Q138" s="484">
        <f t="shared" ca="1" si="30"/>
        <v>0.3551273148148163</v>
      </c>
      <c r="R138" s="486">
        <v>5.000000074505806E-2</v>
      </c>
      <c r="S138" s="486">
        <f t="shared" ca="1" si="19"/>
        <v>0.03</v>
      </c>
      <c r="T138">
        <v>7</v>
      </c>
      <c r="U138" s="469" t="str">
        <f t="shared" si="20"/>
        <v>C51-R15</v>
      </c>
      <c r="V138">
        <v>51</v>
      </c>
      <c r="W138" s="470" t="s">
        <v>493</v>
      </c>
      <c r="X138" s="470" t="s">
        <v>494</v>
      </c>
      <c r="Y138">
        <v>15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27"/>
      <c r="C139" s="404" t="str">
        <f t="shared" si="17"/>
        <v>C51-R17</v>
      </c>
      <c r="D139" s="405">
        <v>0.33626157407407409</v>
      </c>
      <c r="E139" s="405">
        <v>0.33643518518518517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7.6199999993294476</v>
      </c>
      <c r="K139" s="408">
        <f t="shared" si="25"/>
        <v>2.9999999329447746E-2</v>
      </c>
      <c r="L139" s="409">
        <f t="shared" si="26"/>
        <v>0.5</v>
      </c>
      <c r="M139" s="410">
        <f t="shared" si="27"/>
        <v>8.09</v>
      </c>
      <c r="N139" s="410">
        <f t="shared" si="28"/>
        <v>8.1199999993294476</v>
      </c>
      <c r="O139" s="411"/>
      <c r="P139" s="485">
        <f t="shared" ca="1" si="29"/>
        <v>0.35539351851852002</v>
      </c>
      <c r="Q139" s="484">
        <f t="shared" ca="1" si="30"/>
        <v>0.35554398148148297</v>
      </c>
      <c r="R139" s="486">
        <v>2.9999999329447746E-2</v>
      </c>
      <c r="S139" s="486">
        <f t="shared" ca="1" si="19"/>
        <v>0.02</v>
      </c>
      <c r="T139">
        <v>8</v>
      </c>
      <c r="U139" s="469" t="str">
        <f t="shared" si="20"/>
        <v>C51-R17</v>
      </c>
      <c r="V139">
        <v>51</v>
      </c>
      <c r="W139" s="470" t="s">
        <v>493</v>
      </c>
      <c r="X139" s="470" t="s">
        <v>494</v>
      </c>
      <c r="Y139">
        <v>17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27"/>
      <c r="C140" s="404" t="str">
        <f t="shared" si="17"/>
        <v>C51-R19</v>
      </c>
      <c r="D140" s="405">
        <v>0.33653935185185185</v>
      </c>
      <c r="E140" s="405">
        <v>0.3367013888888889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7.6699999982118605</v>
      </c>
      <c r="K140" s="408">
        <f t="shared" si="25"/>
        <v>7.9999998211860657E-2</v>
      </c>
      <c r="L140" s="409">
        <f t="shared" si="26"/>
        <v>0.5</v>
      </c>
      <c r="M140" s="410">
        <f t="shared" si="27"/>
        <v>8.09</v>
      </c>
      <c r="N140" s="410">
        <f t="shared" si="28"/>
        <v>8.1699999982118605</v>
      </c>
      <c r="O140" s="411"/>
      <c r="P140" s="485">
        <f t="shared" ca="1" si="29"/>
        <v>0.35577546296296447</v>
      </c>
      <c r="Q140" s="484">
        <f t="shared" ca="1" si="30"/>
        <v>0.35592592592592742</v>
      </c>
      <c r="R140" s="486">
        <v>7.9999998211860657E-2</v>
      </c>
      <c r="S140" s="486">
        <f t="shared" ca="1" si="19"/>
        <v>0.01</v>
      </c>
      <c r="T140">
        <v>9</v>
      </c>
      <c r="U140" s="469" t="str">
        <f t="shared" si="20"/>
        <v>C51-R19</v>
      </c>
      <c r="V140">
        <v>51</v>
      </c>
      <c r="W140" s="470" t="s">
        <v>493</v>
      </c>
      <c r="X140" s="470" t="s">
        <v>494</v>
      </c>
      <c r="Y140">
        <v>19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27"/>
      <c r="C141" s="404" t="str">
        <f t="shared" si="17"/>
        <v>C51-R21</v>
      </c>
      <c r="D141" s="405">
        <v>0.33680555555555558</v>
      </c>
      <c r="E141" s="405">
        <v>0.33696759259259257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7.6800000035762785</v>
      </c>
      <c r="K141" s="408">
        <f t="shared" si="25"/>
        <v>9.0000003576278687E-2</v>
      </c>
      <c r="L141" s="409">
        <f t="shared" si="26"/>
        <v>0.5</v>
      </c>
      <c r="M141" s="410">
        <f t="shared" si="27"/>
        <v>8.09</v>
      </c>
      <c r="N141" s="410">
        <f t="shared" si="28"/>
        <v>8.1800000035762785</v>
      </c>
      <c r="O141" s="411"/>
      <c r="P141" s="485">
        <f t="shared" ca="1" si="29"/>
        <v>0.35618055555555705</v>
      </c>
      <c r="Q141" s="484">
        <f t="shared" ca="1" si="30"/>
        <v>0.35633101851852</v>
      </c>
      <c r="R141" s="486">
        <v>9.0000003576278687E-2</v>
      </c>
      <c r="S141" s="486">
        <f t="shared" ca="1" si="19"/>
        <v>0.03</v>
      </c>
      <c r="T141">
        <v>10</v>
      </c>
      <c r="U141" s="469" t="str">
        <f t="shared" si="20"/>
        <v>C51-R21</v>
      </c>
      <c r="V141">
        <v>51</v>
      </c>
      <c r="W141" s="470" t="s">
        <v>493</v>
      </c>
      <c r="X141" s="470" t="s">
        <v>494</v>
      </c>
      <c r="Y141">
        <v>21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27"/>
      <c r="C142" s="404" t="str">
        <f t="shared" si="17"/>
        <v>C51-R23</v>
      </c>
      <c r="D142" s="405">
        <v>0.33707175925925925</v>
      </c>
      <c r="E142" s="405">
        <v>0.3372222222222222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7.609999999552965</v>
      </c>
      <c r="K142" s="408">
        <f t="shared" si="25"/>
        <v>1.9999999552965164E-2</v>
      </c>
      <c r="L142" s="409">
        <f t="shared" si="26"/>
        <v>0.5</v>
      </c>
      <c r="M142" s="410">
        <f t="shared" si="27"/>
        <v>8.09</v>
      </c>
      <c r="N142" s="410">
        <f t="shared" si="28"/>
        <v>8.109999999552965</v>
      </c>
      <c r="O142" s="411"/>
      <c r="P142" s="485">
        <f t="shared" ca="1" si="29"/>
        <v>0.35660879629629777</v>
      </c>
      <c r="Q142" s="484">
        <f t="shared" ca="1" si="30"/>
        <v>0.35678240740740891</v>
      </c>
      <c r="R142" s="486">
        <v>1.9999999552965164E-2</v>
      </c>
      <c r="S142" s="486">
        <f t="shared" ca="1" si="19"/>
        <v>0.03</v>
      </c>
      <c r="T142">
        <v>11</v>
      </c>
      <c r="U142" s="469" t="str">
        <f t="shared" si="20"/>
        <v>C51-R23</v>
      </c>
      <c r="V142">
        <v>51</v>
      </c>
      <c r="W142" s="470" t="s">
        <v>493</v>
      </c>
      <c r="X142" s="470" t="s">
        <v>494</v>
      </c>
      <c r="Y142">
        <v>23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27"/>
      <c r="C143" s="404" t="str">
        <f t="shared" si="17"/>
        <v>C51-R25</v>
      </c>
      <c r="D143" s="405">
        <v>0.33732638888888888</v>
      </c>
      <c r="E143" s="405">
        <v>0.33746527777777779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7.5999999997764824</v>
      </c>
      <c r="K143" s="408">
        <f t="shared" si="25"/>
        <v>9.9999997764825821E-3</v>
      </c>
      <c r="L143" s="409">
        <f t="shared" si="26"/>
        <v>0.5</v>
      </c>
      <c r="M143" s="410">
        <f t="shared" si="27"/>
        <v>8.09</v>
      </c>
      <c r="N143" s="410">
        <f t="shared" si="28"/>
        <v>8.0999999997764824</v>
      </c>
      <c r="O143" s="411"/>
      <c r="P143" s="485">
        <f t="shared" ca="1" si="29"/>
        <v>0.35704861111111263</v>
      </c>
      <c r="Q143" s="484">
        <f t="shared" ca="1" si="30"/>
        <v>0.35721064814814968</v>
      </c>
      <c r="R143" s="486">
        <v>9.9999997764825821E-3</v>
      </c>
      <c r="S143" s="486">
        <f t="shared" ca="1" si="19"/>
        <v>0.1</v>
      </c>
      <c r="T143">
        <v>12</v>
      </c>
      <c r="U143" s="469" t="str">
        <f t="shared" si="20"/>
        <v>C51-R25</v>
      </c>
      <c r="V143">
        <v>51</v>
      </c>
      <c r="W143" s="470" t="s">
        <v>493</v>
      </c>
      <c r="X143" s="470" t="s">
        <v>494</v>
      </c>
      <c r="Y143">
        <v>25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27"/>
      <c r="C144" s="404" t="str">
        <f t="shared" si="17"/>
        <v>C51-R27</v>
      </c>
      <c r="D144" s="405">
        <v>0.33755787037037038</v>
      </c>
      <c r="E144" s="405">
        <v>0.33769675925925924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7.6800000035762785</v>
      </c>
      <c r="K144" s="408">
        <f t="shared" si="25"/>
        <v>9.0000003576278687E-2</v>
      </c>
      <c r="L144" s="409">
        <f t="shared" si="26"/>
        <v>0.5</v>
      </c>
      <c r="M144" s="410">
        <f t="shared" si="27"/>
        <v>8.09</v>
      </c>
      <c r="N144" s="410">
        <f t="shared" si="28"/>
        <v>8.1800000035762785</v>
      </c>
      <c r="O144" s="411"/>
      <c r="P144" s="485">
        <f t="shared" ca="1" si="29"/>
        <v>0.35746527777777931</v>
      </c>
      <c r="Q144" s="484">
        <f t="shared" ca="1" si="30"/>
        <v>0.35760416666666822</v>
      </c>
      <c r="R144" s="486">
        <v>9.0000003576278687E-2</v>
      </c>
      <c r="S144" s="486">
        <f t="shared" ca="1" si="19"/>
        <v>0.01</v>
      </c>
      <c r="T144">
        <v>13</v>
      </c>
      <c r="U144" s="469" t="str">
        <f t="shared" si="20"/>
        <v>C51-R27</v>
      </c>
      <c r="V144">
        <v>51</v>
      </c>
      <c r="W144" s="470" t="s">
        <v>493</v>
      </c>
      <c r="X144" s="470" t="s">
        <v>494</v>
      </c>
      <c r="Y144">
        <v>27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27"/>
      <c r="C145" s="404" t="str">
        <f t="shared" si="17"/>
        <v>C51-R29</v>
      </c>
      <c r="D145" s="405">
        <v>0.33783564814814815</v>
      </c>
      <c r="E145" s="405">
        <v>0.3379861111111111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7.690000001490116</v>
      </c>
      <c r="K145" s="408">
        <f t="shared" si="25"/>
        <v>0.10000000149011612</v>
      </c>
      <c r="L145" s="409">
        <f t="shared" si="26"/>
        <v>0.5</v>
      </c>
      <c r="M145" s="410">
        <f t="shared" si="27"/>
        <v>8.09</v>
      </c>
      <c r="N145" s="410">
        <f t="shared" si="28"/>
        <v>8.190000001490116</v>
      </c>
      <c r="O145" s="411"/>
      <c r="P145" s="485">
        <f t="shared" ca="1" si="29"/>
        <v>0.35788194444444599</v>
      </c>
      <c r="Q145" s="484">
        <f t="shared" ca="1" si="30"/>
        <v>0.3580208333333349</v>
      </c>
      <c r="R145" s="486">
        <v>0.10000000149011612</v>
      </c>
      <c r="S145" s="486">
        <f t="shared" ca="1" si="19"/>
        <v>0.03</v>
      </c>
      <c r="T145">
        <v>14</v>
      </c>
      <c r="U145" s="469" t="str">
        <f t="shared" si="20"/>
        <v>C51-R29</v>
      </c>
      <c r="V145">
        <v>51</v>
      </c>
      <c r="W145" s="470" t="s">
        <v>493</v>
      </c>
      <c r="X145" s="470" t="s">
        <v>494</v>
      </c>
      <c r="Y145">
        <v>29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27"/>
      <c r="C146" s="404" t="str">
        <f t="shared" ref="C146:C209" si="34">U146</f>
        <v>C51-R31</v>
      </c>
      <c r="D146" s="405">
        <v>0.33806712962962965</v>
      </c>
      <c r="E146" s="405">
        <v>0.33824074074074073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9" si="35">I146+R146</f>
        <v>7.6600000002980231</v>
      </c>
      <c r="K146" s="408">
        <f t="shared" si="25"/>
        <v>7.0000000298023224E-2</v>
      </c>
      <c r="L146" s="409">
        <f t="shared" si="26"/>
        <v>0.5</v>
      </c>
      <c r="M146" s="410">
        <f t="shared" si="27"/>
        <v>8.09</v>
      </c>
      <c r="N146" s="410">
        <f t="shared" si="28"/>
        <v>8.1600000002980231</v>
      </c>
      <c r="O146" s="411"/>
      <c r="P146" s="485">
        <f t="shared" ca="1" si="29"/>
        <v>0.3582523148148164</v>
      </c>
      <c r="Q146" s="484">
        <f t="shared" ca="1" si="30"/>
        <v>0.35840277777777935</v>
      </c>
      <c r="R146" s="486">
        <v>7.0000000298023224E-2</v>
      </c>
      <c r="S146" s="486">
        <f t="shared" ref="S146:S209" ca="1" si="36">RANDBETWEEN(1,15)/100</f>
        <v>0.05</v>
      </c>
      <c r="T146">
        <v>15</v>
      </c>
      <c r="U146" s="469" t="str">
        <f t="shared" ref="U146:U209" si="37">W146&amp;V146&amp;"-"&amp;X146&amp;Y146</f>
        <v>C51-R31</v>
      </c>
      <c r="V146">
        <v>51</v>
      </c>
      <c r="W146" s="470" t="s">
        <v>493</v>
      </c>
      <c r="X146" s="470" t="s">
        <v>494</v>
      </c>
      <c r="Y146">
        <v>31</v>
      </c>
      <c r="AA146" s="504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27"/>
      <c r="C147" s="404" t="str">
        <f t="shared" si="34"/>
        <v>C51-R33</v>
      </c>
      <c r="D147" s="405">
        <v>0.33833333333333332</v>
      </c>
      <c r="E147" s="405">
        <v>0.33847222222222223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10" si="41">F147+G147</f>
        <v>7.59</v>
      </c>
      <c r="J147" s="407">
        <f t="shared" si="35"/>
        <v>7.7300000005960463</v>
      </c>
      <c r="K147" s="408">
        <f t="shared" ref="K147:K210" si="42">J147-I147</f>
        <v>0.14000000059604645</v>
      </c>
      <c r="L147" s="409">
        <f t="shared" ref="L147:L210" si="43">L146</f>
        <v>0.5</v>
      </c>
      <c r="M147" s="410">
        <f t="shared" ref="M147:M210" si="44">I147+L147</f>
        <v>8.09</v>
      </c>
      <c r="N147" s="410">
        <f t="shared" ref="N147:N210" si="45">J147+L147</f>
        <v>8.2300000005960463</v>
      </c>
      <c r="O147" s="411"/>
      <c r="P147" s="485">
        <f t="shared" ref="P147:P210" ca="1" si="46">Q146+TIME(0,0,RANDBETWEEN(20,25))</f>
        <v>0.35864583333333488</v>
      </c>
      <c r="Q147" s="484">
        <f t="shared" ref="Q147:Q210" ca="1" si="47">P147+TIME(0,0,RANDBETWEEN(12,15))</f>
        <v>0.35880787037037193</v>
      </c>
      <c r="R147" s="486">
        <v>0.14000000059604645</v>
      </c>
      <c r="S147" s="486">
        <f t="shared" ca="1" si="36"/>
        <v>0.1</v>
      </c>
      <c r="T147">
        <v>16</v>
      </c>
      <c r="U147" s="469" t="str">
        <f t="shared" si="37"/>
        <v>C51-R33</v>
      </c>
      <c r="V147">
        <v>51</v>
      </c>
      <c r="W147" s="470" t="s">
        <v>493</v>
      </c>
      <c r="X147" s="470" t="s">
        <v>494</v>
      </c>
      <c r="Y147">
        <v>33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27"/>
      <c r="C148" s="404" t="str">
        <f t="shared" si="34"/>
        <v>C51-R35</v>
      </c>
      <c r="D148" s="405">
        <v>0.33857638888888891</v>
      </c>
      <c r="E148" s="405">
        <v>0.3387384259259259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7.5999999997764824</v>
      </c>
      <c r="K148" s="408">
        <f t="shared" si="42"/>
        <v>9.9999997764825821E-3</v>
      </c>
      <c r="L148" s="409">
        <f t="shared" si="43"/>
        <v>0.5</v>
      </c>
      <c r="M148" s="410">
        <f t="shared" si="44"/>
        <v>8.09</v>
      </c>
      <c r="N148" s="410">
        <f t="shared" si="45"/>
        <v>8.0999999997764824</v>
      </c>
      <c r="O148" s="411"/>
      <c r="P148" s="485">
        <f t="shared" ca="1" si="46"/>
        <v>0.35906250000000156</v>
      </c>
      <c r="Q148" s="484">
        <f t="shared" ca="1" si="47"/>
        <v>0.3592245370370386</v>
      </c>
      <c r="R148" s="486">
        <v>9.9999997764825821E-3</v>
      </c>
      <c r="S148" s="486">
        <f t="shared" ca="1" si="36"/>
        <v>0.03</v>
      </c>
      <c r="T148">
        <v>17</v>
      </c>
      <c r="U148" s="469" t="str">
        <f t="shared" si="37"/>
        <v>C51-R35</v>
      </c>
      <c r="V148">
        <v>51</v>
      </c>
      <c r="W148" s="470" t="s">
        <v>493</v>
      </c>
      <c r="X148" s="470" t="s">
        <v>494</v>
      </c>
      <c r="Y148">
        <v>35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27"/>
      <c r="C149" s="404" t="str">
        <f t="shared" si="34"/>
        <v>C51-R37</v>
      </c>
      <c r="D149" s="405">
        <v>0.33881944444444445</v>
      </c>
      <c r="E149" s="405">
        <v>0.3389699074074074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7.7300000005960463</v>
      </c>
      <c r="K149" s="408">
        <f t="shared" si="42"/>
        <v>0.14000000059604645</v>
      </c>
      <c r="L149" s="409">
        <f t="shared" si="43"/>
        <v>0.5</v>
      </c>
      <c r="M149" s="410">
        <f t="shared" si="44"/>
        <v>8.09</v>
      </c>
      <c r="N149" s="410">
        <f t="shared" si="45"/>
        <v>8.2300000005960463</v>
      </c>
      <c r="O149" s="411"/>
      <c r="P149" s="485">
        <f t="shared" ca="1" si="46"/>
        <v>0.35949074074074233</v>
      </c>
      <c r="Q149" s="484">
        <f t="shared" ca="1" si="47"/>
        <v>0.35965277777777938</v>
      </c>
      <c r="R149" s="486">
        <v>0.14000000059604645</v>
      </c>
      <c r="S149" s="486">
        <f t="shared" ca="1" si="36"/>
        <v>0.06</v>
      </c>
      <c r="T149">
        <v>18</v>
      </c>
      <c r="U149" s="469" t="str">
        <f t="shared" si="37"/>
        <v>C51-R37</v>
      </c>
      <c r="V149">
        <v>51</v>
      </c>
      <c r="W149" s="470" t="s">
        <v>493</v>
      </c>
      <c r="X149" s="470" t="s">
        <v>494</v>
      </c>
      <c r="Y149">
        <v>37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27"/>
      <c r="C150" s="404" t="str">
        <f t="shared" si="34"/>
        <v>C51-R39</v>
      </c>
      <c r="D150" s="405">
        <v>0.33908564814814812</v>
      </c>
      <c r="E150" s="405">
        <v>0.33925925925925926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7.7099999973177908</v>
      </c>
      <c r="K150" s="408">
        <f t="shared" si="42"/>
        <v>0.11999999731779099</v>
      </c>
      <c r="L150" s="409">
        <f t="shared" si="43"/>
        <v>0.5</v>
      </c>
      <c r="M150" s="410">
        <f t="shared" si="44"/>
        <v>8.09</v>
      </c>
      <c r="N150" s="410">
        <f t="shared" si="45"/>
        <v>8.2099999973177908</v>
      </c>
      <c r="O150" s="411"/>
      <c r="P150" s="485">
        <f t="shared" ca="1" si="46"/>
        <v>0.35994212962963124</v>
      </c>
      <c r="Q150" s="484">
        <f t="shared" ca="1" si="47"/>
        <v>0.36010416666666828</v>
      </c>
      <c r="R150" s="486">
        <v>0.11999999731779099</v>
      </c>
      <c r="S150" s="486">
        <f t="shared" ca="1" si="36"/>
        <v>0.05</v>
      </c>
      <c r="T150">
        <v>19</v>
      </c>
      <c r="U150" s="469" t="str">
        <f t="shared" si="37"/>
        <v>C51-R39</v>
      </c>
      <c r="V150">
        <v>51</v>
      </c>
      <c r="W150" s="470" t="s">
        <v>493</v>
      </c>
      <c r="X150" s="470" t="s">
        <v>494</v>
      </c>
      <c r="Y150">
        <v>39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27"/>
      <c r="C151" s="404" t="str">
        <f t="shared" si="34"/>
        <v>C51-R41</v>
      </c>
      <c r="D151" s="405">
        <v>0.33935185185185185</v>
      </c>
      <c r="E151" s="405">
        <v>0.33949074074074076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7.7099999973177908</v>
      </c>
      <c r="K151" s="408">
        <f t="shared" si="42"/>
        <v>0.11999999731779099</v>
      </c>
      <c r="L151" s="409">
        <f t="shared" si="43"/>
        <v>0.5</v>
      </c>
      <c r="M151" s="410">
        <f t="shared" si="44"/>
        <v>8.09</v>
      </c>
      <c r="N151" s="410">
        <f t="shared" si="45"/>
        <v>8.2099999973177908</v>
      </c>
      <c r="O151" s="411"/>
      <c r="P151" s="485">
        <f t="shared" ca="1" si="46"/>
        <v>0.36034722222222382</v>
      </c>
      <c r="Q151" s="484">
        <f t="shared" ca="1" si="47"/>
        <v>0.36049768518518677</v>
      </c>
      <c r="R151" s="486">
        <v>0.11999999731779099</v>
      </c>
      <c r="S151" s="486">
        <f t="shared" ca="1" si="36"/>
        <v>0.04</v>
      </c>
      <c r="T151">
        <v>20</v>
      </c>
      <c r="U151" s="469" t="str">
        <f t="shared" si="37"/>
        <v>C51-R41</v>
      </c>
      <c r="V151">
        <v>51</v>
      </c>
      <c r="W151" s="470" t="s">
        <v>493</v>
      </c>
      <c r="X151" s="470" t="s">
        <v>494</v>
      </c>
      <c r="Y151">
        <v>41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27"/>
      <c r="C152" s="404" t="str">
        <f t="shared" si="34"/>
        <v>C51-R43</v>
      </c>
      <c r="D152" s="405">
        <v>0.33959490740740739</v>
      </c>
      <c r="E152" s="405">
        <v>0.33974537037037039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7.690000001490116</v>
      </c>
      <c r="K152" s="408">
        <f t="shared" si="42"/>
        <v>0.10000000149011612</v>
      </c>
      <c r="L152" s="409">
        <f t="shared" si="43"/>
        <v>0.5</v>
      </c>
      <c r="M152" s="410">
        <f t="shared" si="44"/>
        <v>8.09</v>
      </c>
      <c r="N152" s="410">
        <f t="shared" si="45"/>
        <v>8.190000001490116</v>
      </c>
      <c r="O152" s="411"/>
      <c r="P152" s="485">
        <f t="shared" ca="1" si="46"/>
        <v>0.3607523148148164</v>
      </c>
      <c r="Q152" s="484">
        <f t="shared" ca="1" si="47"/>
        <v>0.36090277777777935</v>
      </c>
      <c r="R152" s="486">
        <v>0.10000000149011612</v>
      </c>
      <c r="S152" s="486">
        <f t="shared" ca="1" si="36"/>
        <v>0.08</v>
      </c>
      <c r="T152">
        <v>21</v>
      </c>
      <c r="U152" s="469" t="str">
        <f t="shared" si="37"/>
        <v>C51-R43</v>
      </c>
      <c r="V152">
        <v>51</v>
      </c>
      <c r="W152" s="470" t="s">
        <v>493</v>
      </c>
      <c r="X152" s="470" t="s">
        <v>494</v>
      </c>
      <c r="Y152">
        <v>43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27"/>
      <c r="C153" s="404" t="str">
        <f t="shared" si="34"/>
        <v>C51-R45</v>
      </c>
      <c r="D153" s="405">
        <v>0.33983796296296298</v>
      </c>
      <c r="E153" s="405">
        <v>0.34001157407407406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7.7300000005960463</v>
      </c>
      <c r="K153" s="408">
        <f t="shared" si="42"/>
        <v>0.14000000059604645</v>
      </c>
      <c r="L153" s="409">
        <f t="shared" si="43"/>
        <v>0.5</v>
      </c>
      <c r="M153" s="410">
        <f t="shared" si="44"/>
        <v>8.09</v>
      </c>
      <c r="N153" s="410">
        <f t="shared" si="45"/>
        <v>8.2300000005960463</v>
      </c>
      <c r="O153" s="411"/>
      <c r="P153" s="485">
        <f t="shared" ca="1" si="46"/>
        <v>0.36113425925926085</v>
      </c>
      <c r="Q153" s="484">
        <f t="shared" ca="1" si="47"/>
        <v>0.3612847222222238</v>
      </c>
      <c r="R153" s="486">
        <v>0.14000000059604645</v>
      </c>
      <c r="S153" s="486">
        <f t="shared" ca="1" si="36"/>
        <v>0.02</v>
      </c>
      <c r="T153">
        <v>22</v>
      </c>
      <c r="U153" s="469" t="str">
        <f t="shared" si="37"/>
        <v>C51-R45</v>
      </c>
      <c r="V153">
        <v>51</v>
      </c>
      <c r="W153" s="470" t="s">
        <v>493</v>
      </c>
      <c r="X153" s="470" t="s">
        <v>494</v>
      </c>
      <c r="Y153">
        <v>45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27"/>
      <c r="C154" s="404" t="str">
        <f t="shared" si="34"/>
        <v>C51-R47</v>
      </c>
      <c r="D154" s="405">
        <v>0.34008101851851852</v>
      </c>
      <c r="E154" s="405">
        <v>0.34025462962962966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7.7300000005960463</v>
      </c>
      <c r="K154" s="408">
        <f t="shared" si="42"/>
        <v>0.14000000059604645</v>
      </c>
      <c r="L154" s="409">
        <f t="shared" si="43"/>
        <v>0.5</v>
      </c>
      <c r="M154" s="410">
        <f t="shared" si="44"/>
        <v>8.09</v>
      </c>
      <c r="N154" s="410">
        <f t="shared" si="45"/>
        <v>8.2300000005960463</v>
      </c>
      <c r="O154" s="411"/>
      <c r="P154" s="485">
        <f t="shared" ca="1" si="46"/>
        <v>0.3615162037037053</v>
      </c>
      <c r="Q154" s="484">
        <f t="shared" ca="1" si="47"/>
        <v>0.36166666666666825</v>
      </c>
      <c r="R154" s="486">
        <v>0.14000000059604645</v>
      </c>
      <c r="S154" s="486">
        <f t="shared" ca="1" si="36"/>
        <v>0.13</v>
      </c>
      <c r="T154">
        <v>23</v>
      </c>
      <c r="U154" s="469" t="str">
        <f t="shared" si="37"/>
        <v>C51-R47</v>
      </c>
      <c r="V154">
        <v>51</v>
      </c>
      <c r="W154" s="470" t="s">
        <v>493</v>
      </c>
      <c r="X154" s="470" t="s">
        <v>494</v>
      </c>
      <c r="Y154">
        <v>47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27"/>
      <c r="C155" s="404" t="str">
        <f t="shared" si="34"/>
        <v>C52-R46</v>
      </c>
      <c r="D155" s="405">
        <v>0.34031250000000002</v>
      </c>
      <c r="E155" s="405">
        <v>0.34046296296296297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7.7400000059604643</v>
      </c>
      <c r="K155" s="408">
        <f t="shared" si="42"/>
        <v>0.15000000596046448</v>
      </c>
      <c r="L155" s="409">
        <f t="shared" si="43"/>
        <v>0.5</v>
      </c>
      <c r="M155" s="410">
        <f t="shared" si="44"/>
        <v>8.09</v>
      </c>
      <c r="N155" s="410">
        <f t="shared" si="45"/>
        <v>8.2400000059604643</v>
      </c>
      <c r="O155" s="411"/>
      <c r="P155" s="485">
        <f t="shared" ca="1" si="46"/>
        <v>0.36189814814814975</v>
      </c>
      <c r="Q155" s="484">
        <f t="shared" ca="1" si="47"/>
        <v>0.36206018518518679</v>
      </c>
      <c r="R155" s="486">
        <v>0.15000000596046448</v>
      </c>
      <c r="S155" s="486">
        <f t="shared" ca="1" si="36"/>
        <v>0.12</v>
      </c>
      <c r="T155">
        <v>1</v>
      </c>
      <c r="U155" s="469" t="str">
        <f t="shared" si="37"/>
        <v>C52-R46</v>
      </c>
      <c r="V155">
        <v>52</v>
      </c>
      <c r="W155" s="470" t="s">
        <v>493</v>
      </c>
      <c r="X155" s="470" t="s">
        <v>494</v>
      </c>
      <c r="Y155">
        <v>46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27"/>
      <c r="C156" s="404" t="str">
        <f t="shared" si="34"/>
        <v>C52-R44</v>
      </c>
      <c r="D156" s="405">
        <v>0.34055555555555556</v>
      </c>
      <c r="E156" s="405">
        <v>0.34070601851851851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7.6999999994039534</v>
      </c>
      <c r="K156" s="408">
        <f t="shared" si="42"/>
        <v>0.10999999940395355</v>
      </c>
      <c r="L156" s="409">
        <f t="shared" si="43"/>
        <v>0.5</v>
      </c>
      <c r="M156" s="410">
        <f t="shared" si="44"/>
        <v>8.09</v>
      </c>
      <c r="N156" s="410">
        <f t="shared" si="45"/>
        <v>8.1999999994039534</v>
      </c>
      <c r="O156" s="411"/>
      <c r="P156" s="485">
        <f t="shared" ca="1" si="46"/>
        <v>0.36229166666666829</v>
      </c>
      <c r="Q156" s="484">
        <f t="shared" ca="1" si="47"/>
        <v>0.3624305555555572</v>
      </c>
      <c r="R156" s="486">
        <v>0.10999999940395355</v>
      </c>
      <c r="S156" s="486">
        <f t="shared" ca="1" si="36"/>
        <v>0.12</v>
      </c>
      <c r="T156">
        <v>2</v>
      </c>
      <c r="U156" s="469" t="str">
        <f t="shared" si="37"/>
        <v>C52-R44</v>
      </c>
      <c r="V156">
        <v>52</v>
      </c>
      <c r="W156" s="470" t="s">
        <v>493</v>
      </c>
      <c r="X156" s="470" t="s">
        <v>494</v>
      </c>
      <c r="Y156">
        <v>44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27"/>
      <c r="C157" s="404" t="str">
        <f t="shared" si="34"/>
        <v>C52-R42</v>
      </c>
      <c r="D157" s="405">
        <v>0.34079861111111109</v>
      </c>
      <c r="E157" s="405">
        <v>0.34096064814814814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7.6699999982118605</v>
      </c>
      <c r="K157" s="408">
        <f t="shared" si="42"/>
        <v>7.9999998211860657E-2</v>
      </c>
      <c r="L157" s="409">
        <f t="shared" si="43"/>
        <v>0.5</v>
      </c>
      <c r="M157" s="410">
        <f t="shared" si="44"/>
        <v>8.09</v>
      </c>
      <c r="N157" s="410">
        <f t="shared" si="45"/>
        <v>8.1699999982118605</v>
      </c>
      <c r="O157" s="411"/>
      <c r="P157" s="485">
        <f t="shared" ca="1" si="46"/>
        <v>0.36270833333333496</v>
      </c>
      <c r="Q157" s="484">
        <f t="shared" ca="1" si="47"/>
        <v>0.36285879629629791</v>
      </c>
      <c r="R157" s="486">
        <v>7.9999998211860657E-2</v>
      </c>
      <c r="S157" s="486">
        <f t="shared" ca="1" si="36"/>
        <v>0.1</v>
      </c>
      <c r="T157">
        <v>3</v>
      </c>
      <c r="U157" s="503" t="str">
        <f t="shared" si="37"/>
        <v>C52-R42</v>
      </c>
      <c r="V157">
        <v>52</v>
      </c>
      <c r="W157" s="503" t="s">
        <v>493</v>
      </c>
      <c r="X157" s="503" t="s">
        <v>494</v>
      </c>
      <c r="Y157">
        <v>42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27"/>
      <c r="C158" s="404" t="str">
        <f t="shared" si="34"/>
        <v>C52-R40</v>
      </c>
      <c r="D158" s="405">
        <v>0.34104166666666669</v>
      </c>
      <c r="E158" s="405">
        <v>0.34120370370370373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7.7099999973177908</v>
      </c>
      <c r="K158" s="408">
        <f t="shared" si="42"/>
        <v>0.11999999731779099</v>
      </c>
      <c r="L158" s="409">
        <f t="shared" si="43"/>
        <v>0.5</v>
      </c>
      <c r="M158" s="410">
        <f t="shared" si="44"/>
        <v>8.09</v>
      </c>
      <c r="N158" s="410">
        <f t="shared" si="45"/>
        <v>8.2099999973177908</v>
      </c>
      <c r="O158" s="411"/>
      <c r="P158" s="485">
        <f t="shared" ca="1" si="46"/>
        <v>0.36311342592592755</v>
      </c>
      <c r="Q158" s="484">
        <f t="shared" ca="1" si="47"/>
        <v>0.36327546296296459</v>
      </c>
      <c r="R158" s="486">
        <v>0.11999999731779099</v>
      </c>
      <c r="S158" s="486">
        <f t="shared" ca="1" si="36"/>
        <v>0.02</v>
      </c>
      <c r="T158">
        <v>4</v>
      </c>
      <c r="U158" s="469" t="str">
        <f t="shared" si="37"/>
        <v>C52-R40</v>
      </c>
      <c r="V158">
        <v>52</v>
      </c>
      <c r="W158" s="470" t="s">
        <v>493</v>
      </c>
      <c r="X158" s="470" t="s">
        <v>494</v>
      </c>
      <c r="Y158">
        <v>40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27"/>
      <c r="C159" s="404" t="str">
        <f t="shared" si="34"/>
        <v>C52-R38</v>
      </c>
      <c r="D159" s="405">
        <v>0.34127314814814813</v>
      </c>
      <c r="E159" s="405">
        <v>0.34144675925925927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7.609999999552965</v>
      </c>
      <c r="K159" s="408">
        <f t="shared" si="42"/>
        <v>1.9999999552965164E-2</v>
      </c>
      <c r="L159" s="409">
        <f t="shared" si="43"/>
        <v>0.5</v>
      </c>
      <c r="M159" s="410">
        <f t="shared" si="44"/>
        <v>8.09</v>
      </c>
      <c r="N159" s="410">
        <f t="shared" si="45"/>
        <v>8.109999999552965</v>
      </c>
      <c r="O159" s="411"/>
      <c r="P159" s="485">
        <f t="shared" ca="1" si="46"/>
        <v>0.36350694444444609</v>
      </c>
      <c r="Q159" s="484">
        <f t="shared" ca="1" si="47"/>
        <v>0.363645833333335</v>
      </c>
      <c r="R159" s="486">
        <v>1.9999999552965164E-2</v>
      </c>
      <c r="S159" s="486">
        <f t="shared" ca="1" si="36"/>
        <v>0.06</v>
      </c>
      <c r="T159">
        <v>5</v>
      </c>
      <c r="U159" s="469" t="str">
        <f t="shared" si="37"/>
        <v>C52-R38</v>
      </c>
      <c r="V159">
        <v>52</v>
      </c>
      <c r="W159" s="470" t="s">
        <v>493</v>
      </c>
      <c r="X159" s="470" t="s">
        <v>494</v>
      </c>
      <c r="Y159">
        <v>38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27"/>
      <c r="C160" s="404" t="str">
        <f t="shared" si="34"/>
        <v>C52-R36</v>
      </c>
      <c r="D160" s="405">
        <v>0.34153935185185186</v>
      </c>
      <c r="E160" s="405">
        <v>0.34168981481481481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7.7099999973177908</v>
      </c>
      <c r="K160" s="408">
        <f t="shared" si="42"/>
        <v>0.11999999731779099</v>
      </c>
      <c r="L160" s="409">
        <f t="shared" si="43"/>
        <v>0.5</v>
      </c>
      <c r="M160" s="410">
        <f t="shared" si="44"/>
        <v>8.09</v>
      </c>
      <c r="N160" s="410">
        <f t="shared" si="45"/>
        <v>8.2099999973177908</v>
      </c>
      <c r="O160" s="411"/>
      <c r="P160" s="485">
        <f t="shared" ca="1" si="46"/>
        <v>0.36391203703703873</v>
      </c>
      <c r="Q160" s="484">
        <f t="shared" ca="1" si="47"/>
        <v>0.36406250000000168</v>
      </c>
      <c r="R160" s="486">
        <v>0.11999999731779099</v>
      </c>
      <c r="S160" s="486">
        <f t="shared" ca="1" si="36"/>
        <v>0.02</v>
      </c>
      <c r="T160">
        <v>6</v>
      </c>
      <c r="U160" s="469" t="str">
        <f t="shared" si="37"/>
        <v>C52-R36</v>
      </c>
      <c r="V160">
        <v>52</v>
      </c>
      <c r="W160" s="470" t="s">
        <v>493</v>
      </c>
      <c r="X160" s="470" t="s">
        <v>494</v>
      </c>
      <c r="Y160">
        <v>36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27"/>
      <c r="C161" s="404" t="str">
        <f t="shared" si="34"/>
        <v>C52-R34</v>
      </c>
      <c r="D161" s="405">
        <v>0.34177083333333336</v>
      </c>
      <c r="E161" s="405">
        <v>0.34192129629629631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7.6199999993294476</v>
      </c>
      <c r="K161" s="408">
        <f t="shared" si="42"/>
        <v>2.9999999329447746E-2</v>
      </c>
      <c r="L161" s="409">
        <f t="shared" si="43"/>
        <v>0.5</v>
      </c>
      <c r="M161" s="410">
        <f t="shared" si="44"/>
        <v>8.09</v>
      </c>
      <c r="N161" s="410">
        <f t="shared" si="45"/>
        <v>8.1199999993294476</v>
      </c>
      <c r="O161" s="411"/>
      <c r="P161" s="485">
        <f t="shared" ca="1" si="46"/>
        <v>0.36430555555555721</v>
      </c>
      <c r="Q161" s="484">
        <f t="shared" ca="1" si="47"/>
        <v>0.36447916666666835</v>
      </c>
      <c r="R161" s="486">
        <v>2.9999999329447746E-2</v>
      </c>
      <c r="S161" s="486">
        <f t="shared" ca="1" si="36"/>
        <v>0.02</v>
      </c>
      <c r="T161">
        <v>7</v>
      </c>
      <c r="U161" s="469" t="str">
        <f t="shared" si="37"/>
        <v>C52-R34</v>
      </c>
      <c r="V161">
        <v>52</v>
      </c>
      <c r="W161" s="470" t="s">
        <v>493</v>
      </c>
      <c r="X161" s="470" t="s">
        <v>494</v>
      </c>
      <c r="Y161">
        <v>34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27"/>
      <c r="C162" s="404" t="str">
        <f t="shared" si="34"/>
        <v>C52-R32</v>
      </c>
      <c r="D162" s="405">
        <v>0.34203703703703703</v>
      </c>
      <c r="E162" s="405">
        <v>0.34219907407407407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7.609999999552965</v>
      </c>
      <c r="K162" s="408">
        <f t="shared" si="42"/>
        <v>1.9999999552965164E-2</v>
      </c>
      <c r="L162" s="409">
        <f t="shared" si="43"/>
        <v>0.5</v>
      </c>
      <c r="M162" s="410">
        <f t="shared" si="44"/>
        <v>8.09</v>
      </c>
      <c r="N162" s="410">
        <f t="shared" si="45"/>
        <v>8.109999999552965</v>
      </c>
      <c r="O162" s="411"/>
      <c r="P162" s="485">
        <f t="shared" ca="1" si="46"/>
        <v>0.36472222222222389</v>
      </c>
      <c r="Q162" s="484">
        <f t="shared" ca="1" si="47"/>
        <v>0.3648611111111128</v>
      </c>
      <c r="R162" s="486">
        <v>1.9999999552965164E-2</v>
      </c>
      <c r="S162" s="486">
        <f t="shared" ca="1" si="36"/>
        <v>0.04</v>
      </c>
      <c r="T162">
        <v>8</v>
      </c>
      <c r="U162" s="469" t="str">
        <f t="shared" si="37"/>
        <v>C52-R32</v>
      </c>
      <c r="V162">
        <v>52</v>
      </c>
      <c r="W162" s="470" t="s">
        <v>493</v>
      </c>
      <c r="X162" s="470" t="s">
        <v>494</v>
      </c>
      <c r="Y162">
        <v>32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27"/>
      <c r="C163" s="404" t="str">
        <f t="shared" si="34"/>
        <v>C52-R30</v>
      </c>
      <c r="D163" s="405">
        <v>0.34229166666666666</v>
      </c>
      <c r="E163" s="405">
        <v>0.3424537037037037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7.690000001490116</v>
      </c>
      <c r="K163" s="408">
        <f t="shared" si="42"/>
        <v>0.10000000149011612</v>
      </c>
      <c r="L163" s="409">
        <f t="shared" si="43"/>
        <v>0.5</v>
      </c>
      <c r="M163" s="410">
        <f t="shared" si="44"/>
        <v>8.09</v>
      </c>
      <c r="N163" s="410">
        <f t="shared" si="45"/>
        <v>8.190000001490116</v>
      </c>
      <c r="O163" s="411"/>
      <c r="P163" s="485">
        <f t="shared" ca="1" si="46"/>
        <v>0.36510416666666834</v>
      </c>
      <c r="Q163" s="484">
        <f t="shared" ca="1" si="47"/>
        <v>0.36526620370370538</v>
      </c>
      <c r="R163" s="486">
        <v>0.10000000149011612</v>
      </c>
      <c r="S163" s="486">
        <f t="shared" ca="1" si="36"/>
        <v>0.11</v>
      </c>
      <c r="T163">
        <v>9</v>
      </c>
      <c r="U163" s="469" t="str">
        <f t="shared" si="37"/>
        <v>C52-R30</v>
      </c>
      <c r="V163">
        <v>52</v>
      </c>
      <c r="W163" s="470" t="s">
        <v>493</v>
      </c>
      <c r="X163" s="470" t="s">
        <v>494</v>
      </c>
      <c r="Y163">
        <v>30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27"/>
      <c r="C164" s="404" t="str">
        <f t="shared" si="34"/>
        <v>C52-R28</v>
      </c>
      <c r="D164" s="405">
        <v>0.3425347222222222</v>
      </c>
      <c r="E164" s="405">
        <v>0.34267361111111111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7.690000001490116</v>
      </c>
      <c r="K164" s="408">
        <f t="shared" si="42"/>
        <v>0.10000000149011612</v>
      </c>
      <c r="L164" s="409">
        <f t="shared" si="43"/>
        <v>0.5</v>
      </c>
      <c r="M164" s="410">
        <f t="shared" si="44"/>
        <v>8.09</v>
      </c>
      <c r="N164" s="410">
        <f t="shared" si="45"/>
        <v>8.190000001490116</v>
      </c>
      <c r="O164" s="411"/>
      <c r="P164" s="485">
        <f t="shared" ca="1" si="46"/>
        <v>0.36554398148148315</v>
      </c>
      <c r="Q164" s="484">
        <f t="shared" ca="1" si="47"/>
        <v>0.36568287037037206</v>
      </c>
      <c r="R164" s="486">
        <v>0.10000000149011612</v>
      </c>
      <c r="S164" s="486">
        <f t="shared" ca="1" si="36"/>
        <v>0.13</v>
      </c>
      <c r="T164">
        <v>10</v>
      </c>
      <c r="U164" s="469" t="str">
        <f t="shared" si="37"/>
        <v>C52-R28</v>
      </c>
      <c r="V164">
        <v>52</v>
      </c>
      <c r="W164" s="470" t="s">
        <v>493</v>
      </c>
      <c r="X164" s="470" t="s">
        <v>494</v>
      </c>
      <c r="Y164">
        <v>28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27"/>
      <c r="C165" s="404" t="str">
        <f t="shared" si="34"/>
        <v>C52-R26</v>
      </c>
      <c r="D165" s="405">
        <v>0.34282407407407406</v>
      </c>
      <c r="E165" s="405">
        <v>0.34296296296296297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7.6400000007450579</v>
      </c>
      <c r="K165" s="408">
        <f t="shared" si="42"/>
        <v>5.000000074505806E-2</v>
      </c>
      <c r="L165" s="409">
        <f t="shared" si="43"/>
        <v>0.5</v>
      </c>
      <c r="M165" s="410">
        <f t="shared" si="44"/>
        <v>8.09</v>
      </c>
      <c r="N165" s="410">
        <f t="shared" si="45"/>
        <v>8.1400000007450579</v>
      </c>
      <c r="O165" s="411"/>
      <c r="P165" s="485">
        <f t="shared" ca="1" si="46"/>
        <v>0.3659259259259276</v>
      </c>
      <c r="Q165" s="484">
        <f t="shared" ca="1" si="47"/>
        <v>0.36606481481481651</v>
      </c>
      <c r="R165" s="486">
        <v>5.000000074505806E-2</v>
      </c>
      <c r="S165" s="486">
        <f t="shared" ca="1" si="36"/>
        <v>0.02</v>
      </c>
      <c r="T165">
        <v>11</v>
      </c>
      <c r="U165" s="469" t="str">
        <f t="shared" si="37"/>
        <v>C52-R26</v>
      </c>
      <c r="V165">
        <v>52</v>
      </c>
      <c r="W165" s="470" t="s">
        <v>493</v>
      </c>
      <c r="X165" s="470" t="s">
        <v>494</v>
      </c>
      <c r="Y165">
        <v>26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27"/>
      <c r="C166" s="404" t="str">
        <f t="shared" si="34"/>
        <v>C52-R24</v>
      </c>
      <c r="D166" s="405">
        <v>0.34310185185185182</v>
      </c>
      <c r="E166" s="405">
        <v>0.34324074074074074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7.7300000005960463</v>
      </c>
      <c r="K166" s="408">
        <f t="shared" si="42"/>
        <v>0.14000000059604645</v>
      </c>
      <c r="L166" s="409">
        <f t="shared" si="43"/>
        <v>0.5</v>
      </c>
      <c r="M166" s="410">
        <f t="shared" si="44"/>
        <v>8.09</v>
      </c>
      <c r="N166" s="410">
        <f t="shared" si="45"/>
        <v>8.2300000005960463</v>
      </c>
      <c r="O166" s="411"/>
      <c r="P166" s="485">
        <f t="shared" ca="1" si="46"/>
        <v>0.36634259259259427</v>
      </c>
      <c r="Q166" s="484">
        <f t="shared" ca="1" si="47"/>
        <v>0.36648148148148318</v>
      </c>
      <c r="R166" s="486">
        <v>0.14000000059604645</v>
      </c>
      <c r="S166" s="486">
        <f t="shared" ca="1" si="36"/>
        <v>0.1</v>
      </c>
      <c r="T166">
        <v>12</v>
      </c>
      <c r="U166" s="469" t="str">
        <f t="shared" si="37"/>
        <v>C52-R24</v>
      </c>
      <c r="V166">
        <v>52</v>
      </c>
      <c r="W166" s="470" t="s">
        <v>493</v>
      </c>
      <c r="X166" s="470" t="s">
        <v>494</v>
      </c>
      <c r="Y166">
        <v>24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27"/>
      <c r="C167" s="404" t="str">
        <f t="shared" si="34"/>
        <v>C52-R22</v>
      </c>
      <c r="D167" s="405">
        <v>0.34339120370370368</v>
      </c>
      <c r="E167" s="405">
        <v>0.34356481481481482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7.7300000005960463</v>
      </c>
      <c r="K167" s="408">
        <f t="shared" si="42"/>
        <v>0.14000000059604645</v>
      </c>
      <c r="L167" s="409">
        <f t="shared" si="43"/>
        <v>0.5</v>
      </c>
      <c r="M167" s="410">
        <f t="shared" si="44"/>
        <v>8.09</v>
      </c>
      <c r="N167" s="410">
        <f t="shared" si="45"/>
        <v>8.2300000005960463</v>
      </c>
      <c r="O167" s="411"/>
      <c r="P167" s="485">
        <f t="shared" ca="1" si="46"/>
        <v>0.36672453703703872</v>
      </c>
      <c r="Q167" s="484">
        <f t="shared" ca="1" si="47"/>
        <v>0.36689814814814986</v>
      </c>
      <c r="R167" s="486">
        <v>0.14000000059604645</v>
      </c>
      <c r="S167" s="486">
        <f t="shared" ca="1" si="36"/>
        <v>0.15</v>
      </c>
      <c r="T167">
        <v>13</v>
      </c>
      <c r="U167" s="469" t="str">
        <f t="shared" si="37"/>
        <v>C52-R22</v>
      </c>
      <c r="V167">
        <v>52</v>
      </c>
      <c r="W167" s="470" t="s">
        <v>493</v>
      </c>
      <c r="X167" s="470" t="s">
        <v>494</v>
      </c>
      <c r="Y167">
        <v>22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27" t="s">
        <v>523</v>
      </c>
      <c r="C168" s="404" t="str">
        <f t="shared" si="34"/>
        <v>C52-R20</v>
      </c>
      <c r="D168" s="405">
        <v>0.34365740740740741</v>
      </c>
      <c r="E168" s="405">
        <v>0.34380787037037036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7.6400000007450579</v>
      </c>
      <c r="K168" s="408">
        <f t="shared" si="42"/>
        <v>5.000000074505806E-2</v>
      </c>
      <c r="L168" s="409">
        <f t="shared" si="43"/>
        <v>0.5</v>
      </c>
      <c r="M168" s="410">
        <f t="shared" si="44"/>
        <v>8.09</v>
      </c>
      <c r="N168" s="410">
        <f t="shared" si="45"/>
        <v>8.1400000007450579</v>
      </c>
      <c r="O168" s="411"/>
      <c r="P168" s="485">
        <f t="shared" ca="1" si="46"/>
        <v>0.36716435185185359</v>
      </c>
      <c r="Q168" s="484">
        <f t="shared" ca="1" si="47"/>
        <v>0.36732638888889063</v>
      </c>
      <c r="R168" s="486">
        <v>5.000000074505806E-2</v>
      </c>
      <c r="S168" s="486">
        <f t="shared" ca="1" si="36"/>
        <v>0.12</v>
      </c>
      <c r="T168">
        <v>14</v>
      </c>
      <c r="U168" s="469" t="str">
        <f t="shared" si="37"/>
        <v>C52-R20</v>
      </c>
      <c r="V168">
        <v>52</v>
      </c>
      <c r="W168" s="470" t="s">
        <v>493</v>
      </c>
      <c r="X168" s="470" t="s">
        <v>494</v>
      </c>
      <c r="Y168">
        <v>20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27"/>
      <c r="C169" s="404" t="str">
        <f t="shared" si="34"/>
        <v>C52-R18</v>
      </c>
      <c r="D169" s="405">
        <v>0.34393518518518518</v>
      </c>
      <c r="E169" s="405">
        <v>0.34409722222222222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7.6199999993294476</v>
      </c>
      <c r="K169" s="408">
        <f t="shared" si="42"/>
        <v>2.9999999329447746E-2</v>
      </c>
      <c r="L169" s="409">
        <f t="shared" si="43"/>
        <v>0.5</v>
      </c>
      <c r="M169" s="410">
        <f t="shared" si="44"/>
        <v>8.09</v>
      </c>
      <c r="N169" s="410">
        <f t="shared" si="45"/>
        <v>8.1199999993294476</v>
      </c>
      <c r="O169" s="411"/>
      <c r="P169" s="485">
        <f t="shared" ca="1" si="46"/>
        <v>0.36761574074074249</v>
      </c>
      <c r="Q169" s="484">
        <f t="shared" ca="1" si="47"/>
        <v>0.36777777777777954</v>
      </c>
      <c r="R169" s="486">
        <v>2.9999999329447746E-2</v>
      </c>
      <c r="S169" s="486">
        <f t="shared" ca="1" si="36"/>
        <v>0.02</v>
      </c>
      <c r="T169">
        <v>15</v>
      </c>
      <c r="U169" s="469" t="str">
        <f t="shared" si="37"/>
        <v>C52-R18</v>
      </c>
      <c r="V169">
        <v>52</v>
      </c>
      <c r="W169" s="470" t="s">
        <v>493</v>
      </c>
      <c r="X169" s="470" t="s">
        <v>494</v>
      </c>
      <c r="Y169">
        <v>18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27"/>
      <c r="C170" s="404" t="str">
        <f t="shared" si="34"/>
        <v>C52-R16</v>
      </c>
      <c r="D170" s="405">
        <v>0.34416666666666668</v>
      </c>
      <c r="E170" s="405">
        <v>0.34431712962962963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7.6400000007450579</v>
      </c>
      <c r="K170" s="408">
        <f t="shared" si="42"/>
        <v>5.000000074505806E-2</v>
      </c>
      <c r="L170" s="409">
        <f t="shared" si="43"/>
        <v>0.5</v>
      </c>
      <c r="M170" s="410">
        <f t="shared" si="44"/>
        <v>8.09</v>
      </c>
      <c r="N170" s="410">
        <f t="shared" si="45"/>
        <v>8.1400000007450579</v>
      </c>
      <c r="O170" s="411"/>
      <c r="P170" s="485">
        <f t="shared" ca="1" si="46"/>
        <v>0.36802083333333507</v>
      </c>
      <c r="Q170" s="484">
        <f t="shared" ca="1" si="47"/>
        <v>0.36815972222222398</v>
      </c>
      <c r="R170" s="486">
        <v>5.000000074505806E-2</v>
      </c>
      <c r="S170" s="486">
        <f t="shared" ca="1" si="36"/>
        <v>0.09</v>
      </c>
      <c r="T170">
        <v>16</v>
      </c>
      <c r="U170" s="469" t="str">
        <f t="shared" si="37"/>
        <v>C52-R16</v>
      </c>
      <c r="V170">
        <v>52</v>
      </c>
      <c r="W170" s="470" t="s">
        <v>493</v>
      </c>
      <c r="X170" s="470" t="s">
        <v>494</v>
      </c>
      <c r="Y170">
        <v>16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27"/>
      <c r="C171" s="404" t="str">
        <f t="shared" si="34"/>
        <v>C52-R14</v>
      </c>
      <c r="D171" s="405">
        <v>0.34439814814814818</v>
      </c>
      <c r="E171" s="405">
        <v>0.34454861111111112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7.6499999986588954</v>
      </c>
      <c r="K171" s="408">
        <f t="shared" si="42"/>
        <v>5.9999998658895493E-2</v>
      </c>
      <c r="L171" s="409">
        <f t="shared" si="43"/>
        <v>0.5</v>
      </c>
      <c r="M171" s="410">
        <f t="shared" si="44"/>
        <v>8.09</v>
      </c>
      <c r="N171" s="410">
        <f t="shared" si="45"/>
        <v>8.1499999986588954</v>
      </c>
      <c r="O171" s="411"/>
      <c r="P171" s="485">
        <f t="shared" ca="1" si="46"/>
        <v>0.36840277777777952</v>
      </c>
      <c r="Q171" s="484">
        <f t="shared" ca="1" si="47"/>
        <v>0.36855324074074247</v>
      </c>
      <c r="R171" s="486">
        <v>5.9999998658895493E-2</v>
      </c>
      <c r="S171" s="486">
        <f t="shared" ca="1" si="36"/>
        <v>0.09</v>
      </c>
      <c r="T171">
        <v>17</v>
      </c>
      <c r="U171" s="469" t="str">
        <f t="shared" si="37"/>
        <v>C52-R14</v>
      </c>
      <c r="V171">
        <v>52</v>
      </c>
      <c r="W171" s="470" t="s">
        <v>493</v>
      </c>
      <c r="X171" s="470" t="s">
        <v>494</v>
      </c>
      <c r="Y171">
        <v>14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27"/>
      <c r="C172" s="404" t="str">
        <f t="shared" si="34"/>
        <v>C52-R12</v>
      </c>
      <c r="D172" s="405">
        <v>0.34468749999999998</v>
      </c>
      <c r="E172" s="405">
        <v>0.34482638888888889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7.7400000059604643</v>
      </c>
      <c r="K172" s="408">
        <f t="shared" si="42"/>
        <v>0.15000000596046448</v>
      </c>
      <c r="L172" s="409">
        <f t="shared" si="43"/>
        <v>0.5</v>
      </c>
      <c r="M172" s="410">
        <f t="shared" si="44"/>
        <v>8.09</v>
      </c>
      <c r="N172" s="410">
        <f t="shared" si="45"/>
        <v>8.2400000059604643</v>
      </c>
      <c r="O172" s="411"/>
      <c r="P172" s="485">
        <f t="shared" ca="1" si="46"/>
        <v>0.36884259259259433</v>
      </c>
      <c r="Q172" s="484">
        <f t="shared" ca="1" si="47"/>
        <v>0.36901620370370547</v>
      </c>
      <c r="R172" s="486">
        <v>0.15000000596046448</v>
      </c>
      <c r="S172" s="486">
        <f t="shared" ca="1" si="36"/>
        <v>0.09</v>
      </c>
      <c r="T172">
        <v>18</v>
      </c>
      <c r="U172" s="469" t="str">
        <f t="shared" si="37"/>
        <v>C52-R12</v>
      </c>
      <c r="V172">
        <v>52</v>
      </c>
      <c r="W172" s="470" t="s">
        <v>493</v>
      </c>
      <c r="X172" s="470" t="s">
        <v>494</v>
      </c>
      <c r="Y172">
        <v>12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27"/>
      <c r="C173" s="404" t="str">
        <f t="shared" si="34"/>
        <v>C52-R10</v>
      </c>
      <c r="D173" s="405">
        <v>0.34497685185185184</v>
      </c>
      <c r="E173" s="405">
        <v>0.34511574074074075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7.6299999991059302</v>
      </c>
      <c r="K173" s="408">
        <f t="shared" si="42"/>
        <v>3.9999999105930328E-2</v>
      </c>
      <c r="L173" s="409">
        <f t="shared" si="43"/>
        <v>0.5</v>
      </c>
      <c r="M173" s="410">
        <f t="shared" si="44"/>
        <v>8.09</v>
      </c>
      <c r="N173" s="410">
        <f t="shared" si="45"/>
        <v>8.1299999991059302</v>
      </c>
      <c r="O173" s="411"/>
      <c r="P173" s="485">
        <f t="shared" ca="1" si="46"/>
        <v>0.3692708333333351</v>
      </c>
      <c r="Q173" s="484">
        <f t="shared" ca="1" si="47"/>
        <v>0.36944444444444624</v>
      </c>
      <c r="R173" s="486">
        <v>3.9999999105930328E-2</v>
      </c>
      <c r="S173" s="486">
        <f t="shared" ca="1" si="36"/>
        <v>0.04</v>
      </c>
      <c r="T173">
        <v>19</v>
      </c>
      <c r="U173" s="469" t="str">
        <f t="shared" si="37"/>
        <v>C52-R10</v>
      </c>
      <c r="V173">
        <v>52</v>
      </c>
      <c r="W173" s="470" t="s">
        <v>493</v>
      </c>
      <c r="X173" s="470" t="s">
        <v>494</v>
      </c>
      <c r="Y173">
        <v>10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27"/>
      <c r="C174" s="404" t="str">
        <f t="shared" si="34"/>
        <v>C52-R8</v>
      </c>
      <c r="D174" s="405">
        <v>0.34523148148148147</v>
      </c>
      <c r="E174" s="405">
        <v>0.34537037037037038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7.690000001490116</v>
      </c>
      <c r="K174" s="408">
        <f t="shared" si="42"/>
        <v>0.10000000149011612</v>
      </c>
      <c r="L174" s="409">
        <f t="shared" si="43"/>
        <v>0.5</v>
      </c>
      <c r="M174" s="410">
        <f t="shared" si="44"/>
        <v>8.09</v>
      </c>
      <c r="N174" s="410">
        <f t="shared" si="45"/>
        <v>8.190000001490116</v>
      </c>
      <c r="O174" s="411"/>
      <c r="P174" s="485">
        <f t="shared" ca="1" si="46"/>
        <v>0.36967592592592774</v>
      </c>
      <c r="Q174" s="484">
        <f t="shared" ca="1" si="47"/>
        <v>0.36981481481481665</v>
      </c>
      <c r="R174" s="486">
        <v>0.10000000149011612</v>
      </c>
      <c r="S174" s="486">
        <f t="shared" ca="1" si="36"/>
        <v>0.15</v>
      </c>
      <c r="T174">
        <v>20</v>
      </c>
      <c r="U174" s="469" t="str">
        <f t="shared" si="37"/>
        <v>C52-R8</v>
      </c>
      <c r="V174">
        <v>52</v>
      </c>
      <c r="W174" s="470" t="s">
        <v>493</v>
      </c>
      <c r="X174" s="470" t="s">
        <v>494</v>
      </c>
      <c r="Y174">
        <v>8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27"/>
      <c r="C175" s="404" t="str">
        <f t="shared" si="34"/>
        <v>C52-R6</v>
      </c>
      <c r="D175" s="405">
        <v>0.34550925925925924</v>
      </c>
      <c r="E175" s="405">
        <v>0.34568287037037038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7.6499999986588954</v>
      </c>
      <c r="K175" s="408">
        <f t="shared" si="42"/>
        <v>5.9999998658895493E-2</v>
      </c>
      <c r="L175" s="409">
        <f t="shared" si="43"/>
        <v>0.5</v>
      </c>
      <c r="M175" s="410">
        <f t="shared" si="44"/>
        <v>8.09</v>
      </c>
      <c r="N175" s="410">
        <f t="shared" si="45"/>
        <v>8.1499999986588954</v>
      </c>
      <c r="O175" s="411"/>
      <c r="P175" s="485">
        <f t="shared" ca="1" si="46"/>
        <v>0.37010416666666851</v>
      </c>
      <c r="Q175" s="484">
        <f t="shared" ca="1" si="47"/>
        <v>0.37025462962963146</v>
      </c>
      <c r="R175" s="486">
        <v>5.9999998658895493E-2</v>
      </c>
      <c r="S175" s="486">
        <f t="shared" ca="1" si="36"/>
        <v>0.06</v>
      </c>
      <c r="T175">
        <v>21</v>
      </c>
      <c r="U175" s="469" t="str">
        <f t="shared" si="37"/>
        <v>C52-R6</v>
      </c>
      <c r="V175">
        <v>52</v>
      </c>
      <c r="W175" s="470" t="s">
        <v>493</v>
      </c>
      <c r="X175" s="470" t="s">
        <v>494</v>
      </c>
      <c r="Y175">
        <v>6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27"/>
      <c r="C176" s="404" t="str">
        <f t="shared" si="34"/>
        <v>C52-R4</v>
      </c>
      <c r="D176" s="405">
        <v>0.34576388888888887</v>
      </c>
      <c r="E176" s="405">
        <v>0.34593750000000001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7.6400000007450579</v>
      </c>
      <c r="K176" s="408">
        <f t="shared" si="42"/>
        <v>5.000000074505806E-2</v>
      </c>
      <c r="L176" s="409">
        <f t="shared" si="43"/>
        <v>0.5</v>
      </c>
      <c r="M176" s="410">
        <f t="shared" si="44"/>
        <v>8.09</v>
      </c>
      <c r="N176" s="410">
        <f t="shared" si="45"/>
        <v>8.1400000007450579</v>
      </c>
      <c r="O176" s="411"/>
      <c r="P176" s="485">
        <f t="shared" ca="1" si="46"/>
        <v>0.37053240740740923</v>
      </c>
      <c r="Q176" s="484">
        <f t="shared" ca="1" si="47"/>
        <v>0.37067129629629814</v>
      </c>
      <c r="R176" s="486">
        <v>5.000000074505806E-2</v>
      </c>
      <c r="S176" s="486">
        <f t="shared" ca="1" si="36"/>
        <v>0.11</v>
      </c>
      <c r="T176">
        <v>22</v>
      </c>
      <c r="U176" s="503" t="str">
        <f t="shared" si="37"/>
        <v>C52-R4</v>
      </c>
      <c r="V176">
        <v>52</v>
      </c>
      <c r="W176" s="503" t="s">
        <v>493</v>
      </c>
      <c r="X176" s="503" t="s">
        <v>494</v>
      </c>
      <c r="Y176">
        <v>4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27"/>
      <c r="C177" s="404" t="str">
        <f t="shared" si="34"/>
        <v>C52-R2</v>
      </c>
      <c r="D177" s="405">
        <v>0.3460185185185185</v>
      </c>
      <c r="E177" s="405">
        <v>0.34618055555555555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7.6199999993294476</v>
      </c>
      <c r="K177" s="408">
        <f t="shared" si="42"/>
        <v>2.9999999329447746E-2</v>
      </c>
      <c r="L177" s="409">
        <f t="shared" si="43"/>
        <v>0.5</v>
      </c>
      <c r="M177" s="410">
        <f t="shared" si="44"/>
        <v>8.09</v>
      </c>
      <c r="N177" s="410">
        <f t="shared" si="45"/>
        <v>8.1199999993294476</v>
      </c>
      <c r="O177" s="411"/>
      <c r="P177" s="485">
        <f t="shared" ca="1" si="46"/>
        <v>0.37096064814815</v>
      </c>
      <c r="Q177" s="484">
        <f t="shared" ca="1" si="47"/>
        <v>0.37111111111111295</v>
      </c>
      <c r="R177" s="486">
        <v>2.9999999329447746E-2</v>
      </c>
      <c r="S177" s="486">
        <f t="shared" ca="1" si="36"/>
        <v>0.14000000000000001</v>
      </c>
      <c r="T177">
        <v>23</v>
      </c>
      <c r="U177" s="469" t="str">
        <f t="shared" si="37"/>
        <v>C52-R2</v>
      </c>
      <c r="V177">
        <v>52</v>
      </c>
      <c r="W177" s="470" t="s">
        <v>493</v>
      </c>
      <c r="X177" s="470" t="s">
        <v>494</v>
      </c>
      <c r="Y177">
        <v>2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27"/>
      <c r="C178" s="404" t="str">
        <f t="shared" si="34"/>
        <v>C53-R3</v>
      </c>
      <c r="D178" s="405">
        <v>0.34629629629629627</v>
      </c>
      <c r="E178" s="405">
        <v>0.34645833333333331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7.609999999552965</v>
      </c>
      <c r="K178" s="408">
        <f t="shared" si="42"/>
        <v>1.9999999552965164E-2</v>
      </c>
      <c r="L178" s="409">
        <f t="shared" si="43"/>
        <v>0.5</v>
      </c>
      <c r="M178" s="410">
        <f t="shared" si="44"/>
        <v>8.09</v>
      </c>
      <c r="N178" s="410">
        <f t="shared" si="45"/>
        <v>8.109999999552965</v>
      </c>
      <c r="O178" s="411"/>
      <c r="P178" s="485">
        <f t="shared" ca="1" si="46"/>
        <v>0.37134259259259444</v>
      </c>
      <c r="Q178" s="484">
        <f t="shared" ca="1" si="47"/>
        <v>0.37151620370370558</v>
      </c>
      <c r="R178" s="486">
        <v>1.9999999552965164E-2</v>
      </c>
      <c r="S178" s="486">
        <f t="shared" ca="1" si="36"/>
        <v>0.12</v>
      </c>
      <c r="T178">
        <v>1</v>
      </c>
      <c r="U178" s="469" t="str">
        <f t="shared" si="37"/>
        <v>C53-R3</v>
      </c>
      <c r="V178">
        <v>53</v>
      </c>
      <c r="W178" s="470" t="s">
        <v>493</v>
      </c>
      <c r="X178" s="470" t="s">
        <v>494</v>
      </c>
      <c r="Y178">
        <v>3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27"/>
      <c r="C179" s="404" t="str">
        <f t="shared" si="34"/>
        <v>C53-R5</v>
      </c>
      <c r="D179" s="405">
        <v>0.34657407407407409</v>
      </c>
      <c r="E179" s="405">
        <v>0.34672453703703704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7.7199999952316283</v>
      </c>
      <c r="K179" s="408">
        <f t="shared" si="42"/>
        <v>0.12999999523162842</v>
      </c>
      <c r="L179" s="409">
        <f t="shared" si="43"/>
        <v>0.5</v>
      </c>
      <c r="M179" s="410">
        <f t="shared" si="44"/>
        <v>8.09</v>
      </c>
      <c r="N179" s="410">
        <f t="shared" si="45"/>
        <v>8.2199999952316283</v>
      </c>
      <c r="O179" s="411"/>
      <c r="P179" s="485">
        <f t="shared" ca="1" si="46"/>
        <v>0.37174768518518708</v>
      </c>
      <c r="Q179" s="484">
        <f t="shared" ca="1" si="47"/>
        <v>0.37188657407407599</v>
      </c>
      <c r="R179" s="486">
        <v>0.12999999523162842</v>
      </c>
      <c r="S179" s="486">
        <f t="shared" ca="1" si="36"/>
        <v>0.13</v>
      </c>
      <c r="T179">
        <v>2</v>
      </c>
      <c r="U179" s="469" t="str">
        <f t="shared" si="37"/>
        <v>C53-R5</v>
      </c>
      <c r="V179">
        <v>53</v>
      </c>
      <c r="W179" s="470" t="s">
        <v>493</v>
      </c>
      <c r="X179" s="470" t="s">
        <v>494</v>
      </c>
      <c r="Y179">
        <v>5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27"/>
      <c r="C180" s="404" t="str">
        <f t="shared" si="34"/>
        <v>C53-R7</v>
      </c>
      <c r="D180" s="405">
        <v>0.34680555555555553</v>
      </c>
      <c r="E180" s="405">
        <v>0.34696759259259258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7.7199999952316283</v>
      </c>
      <c r="K180" s="408">
        <f t="shared" si="42"/>
        <v>0.12999999523162842</v>
      </c>
      <c r="L180" s="409">
        <f t="shared" si="43"/>
        <v>0.5</v>
      </c>
      <c r="M180" s="410">
        <f t="shared" si="44"/>
        <v>8.09</v>
      </c>
      <c r="N180" s="410">
        <f t="shared" si="45"/>
        <v>8.2199999952316283</v>
      </c>
      <c r="O180" s="411"/>
      <c r="P180" s="485">
        <f t="shared" ca="1" si="46"/>
        <v>0.37215277777777972</v>
      </c>
      <c r="Q180" s="484">
        <f t="shared" ca="1" si="47"/>
        <v>0.37231481481481676</v>
      </c>
      <c r="R180" s="486">
        <v>0.12999999523162842</v>
      </c>
      <c r="S180" s="486">
        <f t="shared" ca="1" si="36"/>
        <v>0.08</v>
      </c>
      <c r="T180">
        <v>3</v>
      </c>
      <c r="U180" s="469" t="str">
        <f t="shared" si="37"/>
        <v>C53-R7</v>
      </c>
      <c r="V180">
        <v>53</v>
      </c>
      <c r="W180" s="470" t="s">
        <v>493</v>
      </c>
      <c r="X180" s="470" t="s">
        <v>494</v>
      </c>
      <c r="Y180">
        <v>7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27"/>
      <c r="C181" s="404" t="str">
        <f t="shared" si="34"/>
        <v>C53-R9</v>
      </c>
      <c r="D181" s="405">
        <v>0.34708333333333335</v>
      </c>
      <c r="E181" s="405">
        <v>0.34722222222222221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7.6499999986588954</v>
      </c>
      <c r="K181" s="408">
        <f t="shared" si="42"/>
        <v>5.9999998658895493E-2</v>
      </c>
      <c r="L181" s="409">
        <f t="shared" si="43"/>
        <v>0.5</v>
      </c>
      <c r="M181" s="410">
        <f t="shared" si="44"/>
        <v>8.09</v>
      </c>
      <c r="N181" s="410">
        <f t="shared" si="45"/>
        <v>8.1499999986588954</v>
      </c>
      <c r="O181" s="411"/>
      <c r="P181" s="485">
        <f t="shared" ca="1" si="46"/>
        <v>0.3725694444444464</v>
      </c>
      <c r="Q181" s="484">
        <f t="shared" ca="1" si="47"/>
        <v>0.37270833333333531</v>
      </c>
      <c r="R181" s="486">
        <v>5.9999998658895493E-2</v>
      </c>
      <c r="S181" s="486">
        <f t="shared" ca="1" si="36"/>
        <v>0.02</v>
      </c>
      <c r="T181">
        <v>4</v>
      </c>
      <c r="U181" s="469" t="str">
        <f t="shared" si="37"/>
        <v>C53-R9</v>
      </c>
      <c r="V181">
        <v>53</v>
      </c>
      <c r="W181" s="470" t="s">
        <v>493</v>
      </c>
      <c r="X181" s="470" t="s">
        <v>494</v>
      </c>
      <c r="Y181">
        <v>9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27"/>
      <c r="C182" s="404" t="str">
        <f t="shared" si="34"/>
        <v>C53-R11</v>
      </c>
      <c r="D182" s="405">
        <v>0.34733796296296299</v>
      </c>
      <c r="E182" s="405">
        <v>0.34748842592592594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7.7099999973177908</v>
      </c>
      <c r="K182" s="408">
        <f t="shared" si="42"/>
        <v>0.11999999731779099</v>
      </c>
      <c r="L182" s="409">
        <f t="shared" si="43"/>
        <v>0.5</v>
      </c>
      <c r="M182" s="410">
        <f t="shared" si="44"/>
        <v>8.09</v>
      </c>
      <c r="N182" s="410">
        <f t="shared" si="45"/>
        <v>8.2099999973177908</v>
      </c>
      <c r="O182" s="411"/>
      <c r="P182" s="485">
        <f t="shared" ca="1" si="46"/>
        <v>0.37293981481481681</v>
      </c>
      <c r="Q182" s="484">
        <f t="shared" ca="1" si="47"/>
        <v>0.37310185185185385</v>
      </c>
      <c r="R182" s="486">
        <v>0.11999999731779099</v>
      </c>
      <c r="S182" s="486">
        <f t="shared" ca="1" si="36"/>
        <v>0.15</v>
      </c>
      <c r="T182">
        <v>5</v>
      </c>
      <c r="U182" s="469" t="str">
        <f t="shared" si="37"/>
        <v>C53-R11</v>
      </c>
      <c r="V182">
        <v>53</v>
      </c>
      <c r="W182" s="470" t="s">
        <v>493</v>
      </c>
      <c r="X182" s="470" t="s">
        <v>494</v>
      </c>
      <c r="Y182">
        <v>11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27"/>
      <c r="C183" s="404" t="str">
        <f t="shared" si="34"/>
        <v>C53-R13</v>
      </c>
      <c r="D183" s="405">
        <v>0.34758101851851853</v>
      </c>
      <c r="E183" s="405">
        <v>0.34773148148148147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7.6199999993294476</v>
      </c>
      <c r="K183" s="408">
        <f t="shared" si="42"/>
        <v>2.9999999329447746E-2</v>
      </c>
      <c r="L183" s="409">
        <f t="shared" si="43"/>
        <v>0.5</v>
      </c>
      <c r="M183" s="410">
        <f t="shared" si="44"/>
        <v>8.09</v>
      </c>
      <c r="N183" s="410">
        <f t="shared" si="45"/>
        <v>8.1199999993294476</v>
      </c>
      <c r="O183" s="411"/>
      <c r="P183" s="485">
        <f t="shared" ca="1" si="46"/>
        <v>0.37333333333333535</v>
      </c>
      <c r="Q183" s="484">
        <f t="shared" ca="1" si="47"/>
        <v>0.37350694444444649</v>
      </c>
      <c r="R183" s="486">
        <v>2.9999999329447746E-2</v>
      </c>
      <c r="S183" s="486">
        <f t="shared" ca="1" si="36"/>
        <v>0.06</v>
      </c>
      <c r="T183">
        <v>6</v>
      </c>
      <c r="U183" s="469" t="str">
        <f t="shared" si="37"/>
        <v>C53-R13</v>
      </c>
      <c r="V183">
        <v>53</v>
      </c>
      <c r="W183" s="470" t="s">
        <v>493</v>
      </c>
      <c r="X183" s="470" t="s">
        <v>494</v>
      </c>
      <c r="Y183">
        <v>13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27"/>
      <c r="C184" s="404" t="str">
        <f t="shared" si="34"/>
        <v>C53-R15</v>
      </c>
      <c r="D184" s="405">
        <v>0.34782407407407406</v>
      </c>
      <c r="E184" s="405">
        <v>0.34796296296296297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7.6999999994039534</v>
      </c>
      <c r="K184" s="408">
        <f t="shared" si="42"/>
        <v>0.10999999940395355</v>
      </c>
      <c r="L184" s="409">
        <f t="shared" si="43"/>
        <v>0.5</v>
      </c>
      <c r="M184" s="410">
        <f t="shared" si="44"/>
        <v>8.09</v>
      </c>
      <c r="N184" s="410">
        <f t="shared" si="45"/>
        <v>8.1999999994039534</v>
      </c>
      <c r="O184" s="411"/>
      <c r="P184" s="485">
        <f t="shared" ca="1" si="46"/>
        <v>0.37373842592592799</v>
      </c>
      <c r="Q184" s="484">
        <f t="shared" ca="1" si="47"/>
        <v>0.3738773148148169</v>
      </c>
      <c r="R184" s="486">
        <v>0.10999999940395355</v>
      </c>
      <c r="S184" s="486">
        <f t="shared" ca="1" si="36"/>
        <v>0.15</v>
      </c>
      <c r="T184">
        <v>7</v>
      </c>
      <c r="U184" s="469" t="str">
        <f t="shared" si="37"/>
        <v>C53-R15</v>
      </c>
      <c r="V184">
        <v>53</v>
      </c>
      <c r="W184" s="470" t="s">
        <v>493</v>
      </c>
      <c r="X184" s="470" t="s">
        <v>494</v>
      </c>
      <c r="Y184">
        <v>15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27"/>
      <c r="C185" s="404" t="str">
        <f t="shared" si="34"/>
        <v>C53-R17</v>
      </c>
      <c r="D185" s="405">
        <v>0.34806712962962966</v>
      </c>
      <c r="E185" s="405">
        <v>0.34821759259259261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7.6800000035762785</v>
      </c>
      <c r="K185" s="408">
        <f t="shared" si="42"/>
        <v>9.0000003576278687E-2</v>
      </c>
      <c r="L185" s="409">
        <f t="shared" si="43"/>
        <v>0.5</v>
      </c>
      <c r="M185" s="410">
        <f t="shared" si="44"/>
        <v>8.09</v>
      </c>
      <c r="N185" s="410">
        <f t="shared" si="45"/>
        <v>8.1800000035762785</v>
      </c>
      <c r="O185" s="411"/>
      <c r="P185" s="485">
        <f t="shared" ca="1" si="46"/>
        <v>0.37413194444444653</v>
      </c>
      <c r="Q185" s="484">
        <f t="shared" ca="1" si="47"/>
        <v>0.37427083333333544</v>
      </c>
      <c r="R185" s="486">
        <v>9.0000003576278687E-2</v>
      </c>
      <c r="S185" s="486">
        <f t="shared" ca="1" si="36"/>
        <v>7.0000000000000007E-2</v>
      </c>
      <c r="T185">
        <v>8</v>
      </c>
      <c r="U185" s="469" t="str">
        <f t="shared" si="37"/>
        <v>C53-R17</v>
      </c>
      <c r="V185">
        <v>53</v>
      </c>
      <c r="W185" s="470" t="s">
        <v>493</v>
      </c>
      <c r="X185" s="470" t="s">
        <v>494</v>
      </c>
      <c r="Y185">
        <v>17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27"/>
      <c r="C186" s="404" t="str">
        <f t="shared" si="34"/>
        <v>C53-R19</v>
      </c>
      <c r="D186" s="405">
        <v>0.34835648148148146</v>
      </c>
      <c r="E186" s="405">
        <v>0.34849537037037037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7.609999999552965</v>
      </c>
      <c r="K186" s="408">
        <f t="shared" si="42"/>
        <v>1.9999999552965164E-2</v>
      </c>
      <c r="L186" s="409">
        <f t="shared" si="43"/>
        <v>0.5</v>
      </c>
      <c r="M186" s="410">
        <f t="shared" si="44"/>
        <v>8.09</v>
      </c>
      <c r="N186" s="410">
        <f t="shared" si="45"/>
        <v>8.109999999552965</v>
      </c>
      <c r="O186" s="411"/>
      <c r="P186" s="485">
        <f t="shared" ca="1" si="46"/>
        <v>0.37452546296296507</v>
      </c>
      <c r="Q186" s="484">
        <f t="shared" ca="1" si="47"/>
        <v>0.37466435185185398</v>
      </c>
      <c r="R186" s="486">
        <v>1.9999999552965164E-2</v>
      </c>
      <c r="S186" s="486">
        <f t="shared" ca="1" si="36"/>
        <v>7.0000000000000007E-2</v>
      </c>
      <c r="T186">
        <v>9</v>
      </c>
      <c r="U186" s="469" t="str">
        <f t="shared" si="37"/>
        <v>C53-R19</v>
      </c>
      <c r="V186">
        <v>53</v>
      </c>
      <c r="W186" s="470" t="s">
        <v>493</v>
      </c>
      <c r="X186" s="470" t="s">
        <v>494</v>
      </c>
      <c r="Y186">
        <v>19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27"/>
      <c r="C187" s="404" t="str">
        <f t="shared" si="34"/>
        <v>C53-R21</v>
      </c>
      <c r="D187" s="405">
        <v>0.34859953703703705</v>
      </c>
      <c r="E187" s="405">
        <v>0.34877314814814814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7.7199999952316283</v>
      </c>
      <c r="K187" s="408">
        <f t="shared" si="42"/>
        <v>0.12999999523162842</v>
      </c>
      <c r="L187" s="409">
        <f t="shared" si="43"/>
        <v>0.5</v>
      </c>
      <c r="M187" s="410">
        <f t="shared" si="44"/>
        <v>8.09</v>
      </c>
      <c r="N187" s="410">
        <f t="shared" si="45"/>
        <v>8.2199999952316283</v>
      </c>
      <c r="O187" s="411"/>
      <c r="P187" s="485">
        <f t="shared" ca="1" si="46"/>
        <v>0.37490740740740952</v>
      </c>
      <c r="Q187" s="484">
        <f t="shared" ca="1" si="47"/>
        <v>0.37508101851852066</v>
      </c>
      <c r="R187" s="486">
        <v>0.12999999523162842</v>
      </c>
      <c r="S187" s="486">
        <f t="shared" ca="1" si="36"/>
        <v>0.02</v>
      </c>
      <c r="T187">
        <v>10</v>
      </c>
      <c r="U187" s="469" t="str">
        <f t="shared" si="37"/>
        <v>C53-R21</v>
      </c>
      <c r="V187">
        <v>53</v>
      </c>
      <c r="W187" s="470" t="s">
        <v>493</v>
      </c>
      <c r="X187" s="470" t="s">
        <v>494</v>
      </c>
      <c r="Y187">
        <v>21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27"/>
      <c r="C188" s="404" t="str">
        <f t="shared" si="34"/>
        <v>C53-R23</v>
      </c>
      <c r="D188" s="405">
        <v>0.3488310185185185</v>
      </c>
      <c r="E188" s="405">
        <v>0.34900462962962964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7.6800000035762785</v>
      </c>
      <c r="K188" s="408">
        <f t="shared" si="42"/>
        <v>9.0000003576278687E-2</v>
      </c>
      <c r="L188" s="409">
        <f t="shared" si="43"/>
        <v>0.5</v>
      </c>
      <c r="M188" s="410">
        <f t="shared" si="44"/>
        <v>8.09</v>
      </c>
      <c r="N188" s="410">
        <f t="shared" si="45"/>
        <v>8.1800000035762785</v>
      </c>
      <c r="O188" s="411"/>
      <c r="P188" s="485">
        <f t="shared" ca="1" si="46"/>
        <v>0.37535879629629842</v>
      </c>
      <c r="Q188" s="484">
        <f t="shared" ca="1" si="47"/>
        <v>0.37549768518518734</v>
      </c>
      <c r="R188" s="486">
        <v>9.0000003576278687E-2</v>
      </c>
      <c r="S188" s="486">
        <f t="shared" ca="1" si="36"/>
        <v>0.14000000000000001</v>
      </c>
      <c r="T188">
        <v>11</v>
      </c>
      <c r="U188" s="469" t="str">
        <f t="shared" si="37"/>
        <v>C53-R23</v>
      </c>
      <c r="V188">
        <v>53</v>
      </c>
      <c r="W188" s="470" t="s">
        <v>493</v>
      </c>
      <c r="X188" s="470" t="s">
        <v>494</v>
      </c>
      <c r="Y188">
        <v>23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27"/>
      <c r="C189" s="404" t="str">
        <f t="shared" si="34"/>
        <v>C53-R25</v>
      </c>
      <c r="D189" s="405">
        <v>0.34910879629629632</v>
      </c>
      <c r="E189" s="405">
        <v>0.34924768518518517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7.7099999973177908</v>
      </c>
      <c r="K189" s="408">
        <f t="shared" si="42"/>
        <v>0.11999999731779099</v>
      </c>
      <c r="L189" s="409">
        <f t="shared" si="43"/>
        <v>0.5</v>
      </c>
      <c r="M189" s="410">
        <f t="shared" si="44"/>
        <v>8.09</v>
      </c>
      <c r="N189" s="410">
        <f t="shared" si="45"/>
        <v>8.2099999973177908</v>
      </c>
      <c r="O189" s="411"/>
      <c r="P189" s="485">
        <f t="shared" ca="1" si="46"/>
        <v>0.37576388888889106</v>
      </c>
      <c r="Q189" s="484">
        <f t="shared" ca="1" si="47"/>
        <v>0.37590277777777997</v>
      </c>
      <c r="R189" s="486">
        <v>0.11999999731779099</v>
      </c>
      <c r="S189" s="486">
        <f t="shared" ca="1" si="36"/>
        <v>0.02</v>
      </c>
      <c r="T189">
        <v>12</v>
      </c>
      <c r="U189" s="469" t="str">
        <f t="shared" si="37"/>
        <v>C53-R25</v>
      </c>
      <c r="V189">
        <v>53</v>
      </c>
      <c r="W189" s="470" t="s">
        <v>493</v>
      </c>
      <c r="X189" s="470" t="s">
        <v>494</v>
      </c>
      <c r="Y189">
        <v>25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27"/>
      <c r="C190" s="404" t="str">
        <f t="shared" si="34"/>
        <v>C53-R27</v>
      </c>
      <c r="D190" s="405">
        <v>0.34939814814814812</v>
      </c>
      <c r="E190" s="405">
        <v>0.34953703703703703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7.6699999982118605</v>
      </c>
      <c r="K190" s="408">
        <f t="shared" si="42"/>
        <v>7.9999998211860657E-2</v>
      </c>
      <c r="L190" s="409">
        <f t="shared" si="43"/>
        <v>0.5</v>
      </c>
      <c r="M190" s="410">
        <f t="shared" si="44"/>
        <v>8.09</v>
      </c>
      <c r="N190" s="410">
        <f t="shared" si="45"/>
        <v>8.1699999982118605</v>
      </c>
      <c r="O190" s="411"/>
      <c r="P190" s="485">
        <f t="shared" ca="1" si="46"/>
        <v>0.37619212962963183</v>
      </c>
      <c r="Q190" s="484">
        <f t="shared" ca="1" si="47"/>
        <v>0.37635416666666888</v>
      </c>
      <c r="R190" s="486">
        <v>7.9999998211860657E-2</v>
      </c>
      <c r="S190" s="486">
        <f t="shared" ca="1" si="36"/>
        <v>0.11</v>
      </c>
      <c r="T190">
        <v>13</v>
      </c>
      <c r="U190" s="469" t="str">
        <f t="shared" si="37"/>
        <v>C53-R27</v>
      </c>
      <c r="V190">
        <v>53</v>
      </c>
      <c r="W190" s="470" t="s">
        <v>493</v>
      </c>
      <c r="X190" s="470" t="s">
        <v>494</v>
      </c>
      <c r="Y190">
        <v>27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27"/>
      <c r="C191" s="404" t="str">
        <f t="shared" si="34"/>
        <v>C53-R29</v>
      </c>
      <c r="D191" s="405">
        <v>0.34968749999999998</v>
      </c>
      <c r="E191" s="405">
        <v>0.34983796296296299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7.6800000035762785</v>
      </c>
      <c r="K191" s="408">
        <f t="shared" si="42"/>
        <v>9.0000003576278687E-2</v>
      </c>
      <c r="L191" s="409">
        <f t="shared" si="43"/>
        <v>0.5</v>
      </c>
      <c r="M191" s="410">
        <f t="shared" si="44"/>
        <v>8.09</v>
      </c>
      <c r="N191" s="410">
        <f t="shared" si="45"/>
        <v>8.1800000035762785</v>
      </c>
      <c r="O191" s="411"/>
      <c r="P191" s="485">
        <f t="shared" ca="1" si="46"/>
        <v>0.3766203703703726</v>
      </c>
      <c r="Q191" s="484">
        <f t="shared" ca="1" si="47"/>
        <v>0.37678240740740965</v>
      </c>
      <c r="R191" s="486">
        <v>9.0000003576278687E-2</v>
      </c>
      <c r="S191" s="486">
        <f t="shared" ca="1" si="36"/>
        <v>0.15</v>
      </c>
      <c r="T191">
        <v>14</v>
      </c>
      <c r="U191" s="469" t="str">
        <f t="shared" si="37"/>
        <v>C53-R29</v>
      </c>
      <c r="V191">
        <v>53</v>
      </c>
      <c r="W191" s="470" t="s">
        <v>493</v>
      </c>
      <c r="X191" s="470" t="s">
        <v>494</v>
      </c>
      <c r="Y191">
        <v>29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27"/>
      <c r="C192" s="404" t="str">
        <f t="shared" si="34"/>
        <v>C53-R31</v>
      </c>
      <c r="D192" s="405">
        <v>0.34993055555555558</v>
      </c>
      <c r="E192" s="405">
        <v>0.35009259259259257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7.609999999552965</v>
      </c>
      <c r="K192" s="408">
        <f t="shared" si="42"/>
        <v>1.9999999552965164E-2</v>
      </c>
      <c r="L192" s="409">
        <f t="shared" si="43"/>
        <v>0.5</v>
      </c>
      <c r="M192" s="410">
        <f t="shared" si="44"/>
        <v>8.09</v>
      </c>
      <c r="N192" s="410">
        <f t="shared" si="45"/>
        <v>8.109999999552965</v>
      </c>
      <c r="O192" s="411"/>
      <c r="P192" s="485">
        <f t="shared" ca="1" si="46"/>
        <v>0.37702546296296519</v>
      </c>
      <c r="Q192" s="484">
        <f t="shared" ca="1" si="47"/>
        <v>0.37718750000000223</v>
      </c>
      <c r="R192" s="486">
        <v>1.9999999552965164E-2</v>
      </c>
      <c r="S192" s="486">
        <f t="shared" ca="1" si="36"/>
        <v>0.13</v>
      </c>
      <c r="T192">
        <v>15</v>
      </c>
      <c r="U192" s="469" t="str">
        <f t="shared" si="37"/>
        <v>C53-R31</v>
      </c>
      <c r="V192">
        <v>53</v>
      </c>
      <c r="W192" s="470" t="s">
        <v>493</v>
      </c>
      <c r="X192" s="470" t="s">
        <v>494</v>
      </c>
      <c r="Y192">
        <v>31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27"/>
      <c r="C193" s="404" t="str">
        <f t="shared" si="34"/>
        <v>C53-R33</v>
      </c>
      <c r="D193" s="405">
        <v>0.35018518518518521</v>
      </c>
      <c r="E193" s="405">
        <v>0.35033564814814816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7.6400000007450579</v>
      </c>
      <c r="K193" s="408">
        <f t="shared" si="42"/>
        <v>5.000000074505806E-2</v>
      </c>
      <c r="L193" s="409">
        <f t="shared" si="43"/>
        <v>0.5</v>
      </c>
      <c r="M193" s="410">
        <f t="shared" si="44"/>
        <v>8.09</v>
      </c>
      <c r="N193" s="410">
        <f t="shared" si="45"/>
        <v>8.1400000007450579</v>
      </c>
      <c r="O193" s="411"/>
      <c r="P193" s="485">
        <f t="shared" ca="1" si="46"/>
        <v>0.37746527777778</v>
      </c>
      <c r="Q193" s="484">
        <f t="shared" ca="1" si="47"/>
        <v>0.37763888888889113</v>
      </c>
      <c r="R193" s="486">
        <v>5.000000074505806E-2</v>
      </c>
      <c r="S193" s="486">
        <f t="shared" ca="1" si="36"/>
        <v>0.14000000000000001</v>
      </c>
      <c r="T193">
        <v>16</v>
      </c>
      <c r="U193" s="469" t="str">
        <f t="shared" si="37"/>
        <v>C53-R33</v>
      </c>
      <c r="V193">
        <v>53</v>
      </c>
      <c r="W193" s="470" t="s">
        <v>493</v>
      </c>
      <c r="X193" s="470" t="s">
        <v>494</v>
      </c>
      <c r="Y193">
        <v>33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27"/>
      <c r="C194" s="404" t="str">
        <f t="shared" si="34"/>
        <v>C53-R35</v>
      </c>
      <c r="D194" s="405">
        <v>0.35041666666666665</v>
      </c>
      <c r="E194" s="405">
        <v>0.35055555555555556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7.6299999991059302</v>
      </c>
      <c r="K194" s="408">
        <f t="shared" si="42"/>
        <v>3.9999999105930328E-2</v>
      </c>
      <c r="L194" s="409">
        <f t="shared" si="43"/>
        <v>0.5</v>
      </c>
      <c r="M194" s="410">
        <f t="shared" si="44"/>
        <v>8.09</v>
      </c>
      <c r="N194" s="410">
        <f t="shared" si="45"/>
        <v>8.1299999991059302</v>
      </c>
      <c r="O194" s="411"/>
      <c r="P194" s="485">
        <f t="shared" ca="1" si="46"/>
        <v>0.37789351851852077</v>
      </c>
      <c r="Q194" s="484">
        <f t="shared" ca="1" si="47"/>
        <v>0.3780671296296319</v>
      </c>
      <c r="R194" s="486">
        <v>3.9999999105930328E-2</v>
      </c>
      <c r="S194" s="486">
        <f t="shared" ca="1" si="36"/>
        <v>0.11</v>
      </c>
      <c r="T194">
        <v>17</v>
      </c>
      <c r="U194" s="469" t="str">
        <f t="shared" si="37"/>
        <v>C53-R35</v>
      </c>
      <c r="V194">
        <v>53</v>
      </c>
      <c r="W194" s="470" t="s">
        <v>493</v>
      </c>
      <c r="X194" s="470" t="s">
        <v>494</v>
      </c>
      <c r="Y194">
        <v>35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27"/>
      <c r="C195" s="404" t="str">
        <f t="shared" si="34"/>
        <v>C53-R37</v>
      </c>
      <c r="D195" s="405">
        <v>0.35065972222222225</v>
      </c>
      <c r="E195" s="405">
        <v>0.3507986111111111</v>
      </c>
      <c r="F195" s="406">
        <f t="shared" ref="F195:H21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7.6800000035762785</v>
      </c>
      <c r="K195" s="408">
        <f t="shared" si="42"/>
        <v>9.0000003576278687E-2</v>
      </c>
      <c r="L195" s="409">
        <f t="shared" si="43"/>
        <v>0.5</v>
      </c>
      <c r="M195" s="410">
        <f t="shared" si="44"/>
        <v>8.09</v>
      </c>
      <c r="N195" s="410">
        <f t="shared" si="45"/>
        <v>8.1800000035762785</v>
      </c>
      <c r="O195" s="411"/>
      <c r="P195" s="485">
        <f t="shared" ca="1" si="46"/>
        <v>0.37832175925926154</v>
      </c>
      <c r="Q195" s="484">
        <f t="shared" ca="1" si="47"/>
        <v>0.37846064814815045</v>
      </c>
      <c r="R195" s="486">
        <v>9.0000003576278687E-2</v>
      </c>
      <c r="S195" s="486">
        <f t="shared" ca="1" si="36"/>
        <v>0.01</v>
      </c>
      <c r="T195">
        <v>18</v>
      </c>
      <c r="U195" s="469" t="str">
        <f t="shared" si="37"/>
        <v>C53-R37</v>
      </c>
      <c r="V195">
        <v>53</v>
      </c>
      <c r="W195" s="470" t="s">
        <v>493</v>
      </c>
      <c r="X195" s="470" t="s">
        <v>494</v>
      </c>
      <c r="Y195">
        <v>37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27"/>
      <c r="C196" s="404" t="str">
        <f t="shared" si="34"/>
        <v>C53-R39</v>
      </c>
      <c r="D196" s="405">
        <v>0.35093750000000001</v>
      </c>
      <c r="E196" s="405">
        <v>0.35108796296296296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7.6199999993294476</v>
      </c>
      <c r="K196" s="408">
        <f t="shared" si="42"/>
        <v>2.9999999329447746E-2</v>
      </c>
      <c r="L196" s="409">
        <f t="shared" si="43"/>
        <v>0.5</v>
      </c>
      <c r="M196" s="410">
        <f t="shared" si="44"/>
        <v>8.09</v>
      </c>
      <c r="N196" s="410">
        <f t="shared" si="45"/>
        <v>8.1199999993294476</v>
      </c>
      <c r="O196" s="411"/>
      <c r="P196" s="485">
        <f t="shared" ca="1" si="46"/>
        <v>0.37871527777778008</v>
      </c>
      <c r="Q196" s="484">
        <f t="shared" ca="1" si="47"/>
        <v>0.37888888888889122</v>
      </c>
      <c r="R196" s="486">
        <v>2.9999999329447746E-2</v>
      </c>
      <c r="S196" s="486">
        <f t="shared" ca="1" si="36"/>
        <v>0.14000000000000001</v>
      </c>
      <c r="T196">
        <v>19</v>
      </c>
      <c r="U196" s="469" t="str">
        <f t="shared" si="37"/>
        <v>C53-R39</v>
      </c>
      <c r="V196">
        <v>53</v>
      </c>
      <c r="W196" s="470" t="s">
        <v>493</v>
      </c>
      <c r="X196" s="470" t="s">
        <v>494</v>
      </c>
      <c r="Y196">
        <v>39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27"/>
      <c r="C197" s="404" t="str">
        <f t="shared" si="34"/>
        <v>C53-R41</v>
      </c>
      <c r="D197" s="405">
        <v>0.35118055555555555</v>
      </c>
      <c r="E197" s="405">
        <v>0.35135416666666669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7.6800000035762785</v>
      </c>
      <c r="K197" s="408">
        <f t="shared" si="42"/>
        <v>9.0000003576278687E-2</v>
      </c>
      <c r="L197" s="409">
        <f t="shared" si="43"/>
        <v>0.5</v>
      </c>
      <c r="M197" s="410">
        <f t="shared" si="44"/>
        <v>8.09</v>
      </c>
      <c r="N197" s="410">
        <f t="shared" si="45"/>
        <v>8.1800000035762785</v>
      </c>
      <c r="O197" s="411"/>
      <c r="P197" s="485">
        <f t="shared" ca="1" si="46"/>
        <v>0.37913194444444676</v>
      </c>
      <c r="Q197" s="484">
        <f t="shared" ca="1" si="47"/>
        <v>0.37928240740740971</v>
      </c>
      <c r="R197" s="486">
        <v>9.0000003576278687E-2</v>
      </c>
      <c r="S197" s="486">
        <f t="shared" ca="1" si="36"/>
        <v>0.11</v>
      </c>
      <c r="T197">
        <v>20</v>
      </c>
      <c r="U197" s="503" t="str">
        <f t="shared" si="37"/>
        <v>C53-R41</v>
      </c>
      <c r="V197">
        <v>53</v>
      </c>
      <c r="W197" s="503" t="s">
        <v>493</v>
      </c>
      <c r="X197" s="503" t="s">
        <v>494</v>
      </c>
      <c r="Y197">
        <v>41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27"/>
      <c r="C198" s="404" t="str">
        <f t="shared" si="34"/>
        <v>C53-R43</v>
      </c>
      <c r="D198" s="405">
        <v>0.35146990740740741</v>
      </c>
      <c r="E198" s="405">
        <v>0.35163194444444446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7.6499999986588954</v>
      </c>
      <c r="K198" s="408">
        <f t="shared" si="42"/>
        <v>5.9999998658895493E-2</v>
      </c>
      <c r="L198" s="409">
        <f t="shared" si="43"/>
        <v>0.5</v>
      </c>
      <c r="M198" s="410">
        <f t="shared" si="44"/>
        <v>8.09</v>
      </c>
      <c r="N198" s="410">
        <f t="shared" si="45"/>
        <v>8.1499999986588954</v>
      </c>
      <c r="O198" s="411"/>
      <c r="P198" s="485">
        <f t="shared" ca="1" si="46"/>
        <v>0.37953703703703934</v>
      </c>
      <c r="Q198" s="484">
        <f t="shared" ca="1" si="47"/>
        <v>0.37968750000000229</v>
      </c>
      <c r="R198" s="486">
        <v>5.9999998658895493E-2</v>
      </c>
      <c r="S198" s="486">
        <f t="shared" ca="1" si="36"/>
        <v>0.08</v>
      </c>
      <c r="T198">
        <v>21</v>
      </c>
      <c r="U198" s="503" t="str">
        <f t="shared" si="37"/>
        <v>C53-R43</v>
      </c>
      <c r="V198">
        <v>53</v>
      </c>
      <c r="W198" s="503" t="s">
        <v>493</v>
      </c>
      <c r="X198" s="503" t="s">
        <v>494</v>
      </c>
      <c r="Y198">
        <v>43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27"/>
      <c r="C199" s="404" t="str">
        <f t="shared" si="34"/>
        <v>C53-R45</v>
      </c>
      <c r="D199" s="405">
        <v>0.35170138888888891</v>
      </c>
      <c r="E199" s="405">
        <v>0.3518634259259259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7.609999999552965</v>
      </c>
      <c r="K199" s="408">
        <f t="shared" si="42"/>
        <v>1.9999999552965164E-2</v>
      </c>
      <c r="L199" s="409">
        <f t="shared" si="43"/>
        <v>0.5</v>
      </c>
      <c r="M199" s="410">
        <f t="shared" si="44"/>
        <v>8.09</v>
      </c>
      <c r="N199" s="410">
        <f t="shared" si="45"/>
        <v>8.109999999552965</v>
      </c>
      <c r="O199" s="411"/>
      <c r="P199" s="485">
        <f t="shared" ca="1" si="46"/>
        <v>0.37995370370370601</v>
      </c>
      <c r="Q199" s="484">
        <f t="shared" ca="1" si="47"/>
        <v>0.38011574074074306</v>
      </c>
      <c r="R199" s="486">
        <v>1.9999999552965164E-2</v>
      </c>
      <c r="S199" s="486">
        <f t="shared" ca="1" si="36"/>
        <v>0.03</v>
      </c>
      <c r="T199">
        <v>22</v>
      </c>
      <c r="U199" s="469" t="str">
        <f t="shared" si="37"/>
        <v>C53-R45</v>
      </c>
      <c r="V199">
        <v>53</v>
      </c>
      <c r="W199" s="470" t="s">
        <v>493</v>
      </c>
      <c r="X199" s="470" t="s">
        <v>494</v>
      </c>
      <c r="Y199">
        <v>45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27"/>
      <c r="C200" s="404" t="str">
        <f t="shared" si="34"/>
        <v>C53-R47</v>
      </c>
      <c r="D200" s="405">
        <v>0.35197916666666668</v>
      </c>
      <c r="E200" s="405">
        <v>0.35214120370370372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7.7199999952316283</v>
      </c>
      <c r="K200" s="408">
        <f t="shared" si="42"/>
        <v>0.12999999523162842</v>
      </c>
      <c r="L200" s="409">
        <f t="shared" si="43"/>
        <v>0.5</v>
      </c>
      <c r="M200" s="410">
        <f t="shared" si="44"/>
        <v>8.09</v>
      </c>
      <c r="N200" s="410">
        <f t="shared" si="45"/>
        <v>8.2199999952316283</v>
      </c>
      <c r="O200" s="411"/>
      <c r="P200" s="485">
        <f t="shared" ca="1" si="46"/>
        <v>0.38034722222222456</v>
      </c>
      <c r="Q200" s="484">
        <f t="shared" ca="1" si="47"/>
        <v>0.38049768518518751</v>
      </c>
      <c r="R200" s="486">
        <v>0.12999999523162842</v>
      </c>
      <c r="S200" s="486">
        <f t="shared" ca="1" si="36"/>
        <v>0.08</v>
      </c>
      <c r="T200">
        <v>23</v>
      </c>
      <c r="U200" s="469" t="str">
        <f t="shared" si="37"/>
        <v>C53-R47</v>
      </c>
      <c r="V200">
        <v>53</v>
      </c>
      <c r="W200" s="470" t="s">
        <v>493</v>
      </c>
      <c r="X200" s="470" t="s">
        <v>494</v>
      </c>
      <c r="Y200">
        <v>47</v>
      </c>
      <c r="AA200" s="504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27"/>
      <c r="C201" s="404" t="str">
        <f t="shared" si="34"/>
        <v>C54-R46</v>
      </c>
      <c r="D201" s="405">
        <v>0.35224537037037035</v>
      </c>
      <c r="E201" s="405">
        <v>0.35239583333333335</v>
      </c>
      <c r="F201" s="406">
        <f t="shared" si="50"/>
        <v>1.7</v>
      </c>
      <c r="G201" s="468">
        <f t="shared" si="50"/>
        <v>5.89</v>
      </c>
      <c r="H201" s="407">
        <f t="shared" si="50"/>
        <v>1.2</v>
      </c>
      <c r="I201" s="407">
        <f t="shared" si="41"/>
        <v>7.59</v>
      </c>
      <c r="J201" s="407">
        <f t="shared" si="35"/>
        <v>7.6499999986588954</v>
      </c>
      <c r="K201" s="408">
        <f t="shared" si="42"/>
        <v>5.9999998658895493E-2</v>
      </c>
      <c r="L201" s="409">
        <f t="shared" si="43"/>
        <v>0.5</v>
      </c>
      <c r="M201" s="410">
        <f t="shared" si="44"/>
        <v>8.09</v>
      </c>
      <c r="N201" s="410">
        <f t="shared" si="45"/>
        <v>8.1499999986588954</v>
      </c>
      <c r="O201" s="411"/>
      <c r="P201" s="485">
        <f t="shared" ca="1" si="46"/>
        <v>0.38072916666666901</v>
      </c>
      <c r="Q201" s="484">
        <f t="shared" ca="1" si="47"/>
        <v>0.38087962962963196</v>
      </c>
      <c r="R201" s="486">
        <v>5.9999998658895493E-2</v>
      </c>
      <c r="S201" s="486">
        <f t="shared" ca="1" si="36"/>
        <v>7.0000000000000007E-2</v>
      </c>
      <c r="T201">
        <v>1</v>
      </c>
      <c r="U201" s="469" t="str">
        <f t="shared" si="37"/>
        <v>C54-R46</v>
      </c>
      <c r="V201">
        <v>54</v>
      </c>
      <c r="W201" s="470" t="s">
        <v>493</v>
      </c>
      <c r="X201" s="470" t="s">
        <v>494</v>
      </c>
      <c r="Y201">
        <v>46</v>
      </c>
      <c r="AA201" s="504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27"/>
      <c r="C202" s="404" t="str">
        <f t="shared" si="34"/>
        <v>C54-R44</v>
      </c>
      <c r="D202" s="405">
        <v>0.35252314814814817</v>
      </c>
      <c r="E202" s="405">
        <v>0.35269675925925925</v>
      </c>
      <c r="F202" s="406">
        <f t="shared" si="50"/>
        <v>1.7</v>
      </c>
      <c r="G202" s="468">
        <f t="shared" si="50"/>
        <v>5.89</v>
      </c>
      <c r="H202" s="407">
        <f t="shared" si="50"/>
        <v>1.2</v>
      </c>
      <c r="I202" s="407">
        <f t="shared" si="41"/>
        <v>7.59</v>
      </c>
      <c r="J202" s="407">
        <f t="shared" si="35"/>
        <v>7.6400000007450579</v>
      </c>
      <c r="K202" s="408">
        <f t="shared" si="42"/>
        <v>5.000000074505806E-2</v>
      </c>
      <c r="L202" s="409">
        <f t="shared" si="43"/>
        <v>0.5</v>
      </c>
      <c r="M202" s="410">
        <f t="shared" si="44"/>
        <v>8.09</v>
      </c>
      <c r="N202" s="410">
        <f t="shared" si="45"/>
        <v>8.1400000007450579</v>
      </c>
      <c r="O202" s="411"/>
      <c r="P202" s="485">
        <f t="shared" ca="1" si="46"/>
        <v>0.38114583333333568</v>
      </c>
      <c r="Q202" s="484">
        <f t="shared" ca="1" si="47"/>
        <v>0.38131944444444682</v>
      </c>
      <c r="R202" s="486">
        <v>5.000000074505806E-2</v>
      </c>
      <c r="S202" s="486">
        <f t="shared" ca="1" si="36"/>
        <v>0.09</v>
      </c>
      <c r="T202">
        <v>2</v>
      </c>
      <c r="U202" s="469" t="str">
        <f t="shared" si="37"/>
        <v>C54-R44</v>
      </c>
      <c r="V202">
        <v>54</v>
      </c>
      <c r="W202" s="470" t="s">
        <v>493</v>
      </c>
      <c r="X202" s="470" t="s">
        <v>494</v>
      </c>
      <c r="Y202">
        <v>44</v>
      </c>
      <c r="AA202" s="504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27"/>
      <c r="C203" s="404" t="str">
        <f t="shared" si="34"/>
        <v>C54-R42</v>
      </c>
      <c r="D203" s="405">
        <v>0.35281249999999997</v>
      </c>
      <c r="E203" s="405">
        <v>0.35297453703703702</v>
      </c>
      <c r="F203" s="406">
        <f t="shared" si="50"/>
        <v>1.7</v>
      </c>
      <c r="G203" s="468">
        <f t="shared" si="50"/>
        <v>5.89</v>
      </c>
      <c r="H203" s="407">
        <f t="shared" si="50"/>
        <v>1.2</v>
      </c>
      <c r="I203" s="407">
        <f t="shared" si="41"/>
        <v>7.59</v>
      </c>
      <c r="J203" s="407">
        <f t="shared" si="35"/>
        <v>7.6199999993294476</v>
      </c>
      <c r="K203" s="408">
        <f t="shared" si="42"/>
        <v>2.9999999329447746E-2</v>
      </c>
      <c r="L203" s="409">
        <f t="shared" si="43"/>
        <v>0.5</v>
      </c>
      <c r="M203" s="410">
        <f t="shared" si="44"/>
        <v>8.09</v>
      </c>
      <c r="N203" s="410">
        <f t="shared" si="45"/>
        <v>8.1199999993294476</v>
      </c>
      <c r="O203" s="411"/>
      <c r="P203" s="485">
        <f t="shared" ca="1" si="46"/>
        <v>0.38160879629629868</v>
      </c>
      <c r="Q203" s="484">
        <f t="shared" ca="1" si="47"/>
        <v>0.38177083333333572</v>
      </c>
      <c r="R203" s="486">
        <v>2.9999999329447746E-2</v>
      </c>
      <c r="S203" s="486">
        <f t="shared" ca="1" si="36"/>
        <v>0.13</v>
      </c>
      <c r="T203">
        <v>3</v>
      </c>
      <c r="U203" s="469" t="str">
        <f t="shared" si="37"/>
        <v>C54-R42</v>
      </c>
      <c r="V203">
        <v>54</v>
      </c>
      <c r="W203" s="470" t="s">
        <v>493</v>
      </c>
      <c r="X203" s="470" t="s">
        <v>494</v>
      </c>
      <c r="Y203">
        <v>42</v>
      </c>
      <c r="AA203" s="504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27"/>
      <c r="C204" s="404" t="str">
        <f t="shared" si="34"/>
        <v>C54-R40</v>
      </c>
      <c r="D204" s="405">
        <v>0.35305555555555557</v>
      </c>
      <c r="E204" s="405">
        <v>0.35322916666666665</v>
      </c>
      <c r="F204" s="406">
        <f t="shared" si="50"/>
        <v>1.7</v>
      </c>
      <c r="G204" s="468">
        <f t="shared" si="50"/>
        <v>5.89</v>
      </c>
      <c r="H204" s="407">
        <f t="shared" si="50"/>
        <v>1.2</v>
      </c>
      <c r="I204" s="407">
        <f t="shared" si="41"/>
        <v>7.59</v>
      </c>
      <c r="J204" s="407">
        <f t="shared" si="35"/>
        <v>7.5999999997764824</v>
      </c>
      <c r="K204" s="408">
        <f t="shared" si="42"/>
        <v>9.9999997764825821E-3</v>
      </c>
      <c r="L204" s="409">
        <f t="shared" si="43"/>
        <v>0.5</v>
      </c>
      <c r="M204" s="410">
        <f t="shared" si="44"/>
        <v>8.09</v>
      </c>
      <c r="N204" s="410">
        <f t="shared" si="45"/>
        <v>8.0999999997764824</v>
      </c>
      <c r="O204" s="411"/>
      <c r="P204" s="485">
        <f t="shared" ca="1" si="46"/>
        <v>0.38206018518518758</v>
      </c>
      <c r="Q204" s="484">
        <f t="shared" ca="1" si="47"/>
        <v>0.38221064814815053</v>
      </c>
      <c r="R204" s="486">
        <v>9.9999997764825821E-3</v>
      </c>
      <c r="S204" s="486">
        <f t="shared" ca="1" si="36"/>
        <v>0.04</v>
      </c>
      <c r="T204">
        <v>4</v>
      </c>
      <c r="U204" s="469" t="str">
        <f t="shared" si="37"/>
        <v>C54-R40</v>
      </c>
      <c r="V204">
        <v>54</v>
      </c>
      <c r="W204" s="470" t="s">
        <v>493</v>
      </c>
      <c r="X204" s="470" t="s">
        <v>494</v>
      </c>
      <c r="Y204">
        <v>40</v>
      </c>
      <c r="AA204" s="504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27" t="s">
        <v>523</v>
      </c>
      <c r="C205" s="404" t="str">
        <f t="shared" si="34"/>
        <v>C54-R38</v>
      </c>
      <c r="D205" s="405">
        <v>0.35334490740740743</v>
      </c>
      <c r="E205" s="405">
        <v>0.35348379629629628</v>
      </c>
      <c r="F205" s="406">
        <f t="shared" si="50"/>
        <v>1.7</v>
      </c>
      <c r="G205" s="468">
        <f t="shared" si="50"/>
        <v>5.89</v>
      </c>
      <c r="H205" s="407">
        <f t="shared" si="50"/>
        <v>1.2</v>
      </c>
      <c r="I205" s="407">
        <f t="shared" si="41"/>
        <v>7.59</v>
      </c>
      <c r="J205" s="407">
        <f t="shared" si="35"/>
        <v>7.5999999997764824</v>
      </c>
      <c r="K205" s="408">
        <f t="shared" si="42"/>
        <v>9.9999997764825821E-3</v>
      </c>
      <c r="L205" s="409">
        <f t="shared" si="43"/>
        <v>0.5</v>
      </c>
      <c r="M205" s="410">
        <f t="shared" si="44"/>
        <v>8.09</v>
      </c>
      <c r="N205" s="410">
        <f t="shared" si="45"/>
        <v>8.0999999997764824</v>
      </c>
      <c r="O205" s="411"/>
      <c r="P205" s="485">
        <f t="shared" ca="1" si="46"/>
        <v>0.38244212962963203</v>
      </c>
      <c r="Q205" s="484">
        <f t="shared" ca="1" si="47"/>
        <v>0.38259259259259498</v>
      </c>
      <c r="R205" s="486">
        <v>9.9999997764825821E-3</v>
      </c>
      <c r="S205" s="486">
        <f t="shared" ca="1" si="36"/>
        <v>0.13</v>
      </c>
      <c r="T205">
        <v>5</v>
      </c>
      <c r="U205" s="469" t="str">
        <f t="shared" si="37"/>
        <v>C54-R38</v>
      </c>
      <c r="V205">
        <v>54</v>
      </c>
      <c r="W205" s="470" t="s">
        <v>493</v>
      </c>
      <c r="X205" s="470" t="s">
        <v>494</v>
      </c>
      <c r="Y205">
        <v>38</v>
      </c>
      <c r="AA205" s="504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27"/>
      <c r="C206" s="404" t="str">
        <f t="shared" si="34"/>
        <v>C54-R36</v>
      </c>
      <c r="D206" s="405">
        <v>0.35358796296296297</v>
      </c>
      <c r="E206" s="405">
        <v>0.35375000000000001</v>
      </c>
      <c r="F206" s="406">
        <f t="shared" si="50"/>
        <v>1.7</v>
      </c>
      <c r="G206" s="468">
        <f t="shared" si="50"/>
        <v>5.89</v>
      </c>
      <c r="H206" s="407">
        <f t="shared" si="50"/>
        <v>1.2</v>
      </c>
      <c r="I206" s="407">
        <f t="shared" si="41"/>
        <v>7.59</v>
      </c>
      <c r="J206" s="407">
        <f t="shared" si="35"/>
        <v>7.6499999986588954</v>
      </c>
      <c r="K206" s="408">
        <f t="shared" si="42"/>
        <v>5.9999998658895493E-2</v>
      </c>
      <c r="L206" s="409">
        <f t="shared" si="43"/>
        <v>0.5</v>
      </c>
      <c r="M206" s="410">
        <f t="shared" si="44"/>
        <v>8.09</v>
      </c>
      <c r="N206" s="410">
        <f t="shared" si="45"/>
        <v>8.1499999986588954</v>
      </c>
      <c r="O206" s="411"/>
      <c r="P206" s="485">
        <f t="shared" ca="1" si="46"/>
        <v>0.38284722222222461</v>
      </c>
      <c r="Q206" s="484">
        <f t="shared" ca="1" si="47"/>
        <v>0.38302083333333575</v>
      </c>
      <c r="R206" s="486">
        <v>5.9999998658895493E-2</v>
      </c>
      <c r="S206" s="486">
        <f t="shared" ca="1" si="36"/>
        <v>0.15</v>
      </c>
      <c r="T206">
        <v>6</v>
      </c>
      <c r="U206" s="469" t="str">
        <f t="shared" si="37"/>
        <v>C54-R36</v>
      </c>
      <c r="V206">
        <v>54</v>
      </c>
      <c r="W206" s="470" t="s">
        <v>493</v>
      </c>
      <c r="X206" s="470" t="s">
        <v>494</v>
      </c>
      <c r="Y206">
        <v>36</v>
      </c>
      <c r="AA206" s="504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27"/>
      <c r="C207" s="404" t="str">
        <f t="shared" si="34"/>
        <v>C54-R34</v>
      </c>
      <c r="D207" s="405">
        <v>0.35387731481481483</v>
      </c>
      <c r="E207" s="405">
        <v>0.35402777777777777</v>
      </c>
      <c r="F207" s="406">
        <f t="shared" si="50"/>
        <v>1.7</v>
      </c>
      <c r="G207" s="468">
        <f t="shared" si="50"/>
        <v>5.89</v>
      </c>
      <c r="H207" s="407">
        <f t="shared" si="50"/>
        <v>1.2</v>
      </c>
      <c r="I207" s="407">
        <f t="shared" si="41"/>
        <v>7.59</v>
      </c>
      <c r="J207" s="407">
        <f t="shared" si="35"/>
        <v>7.7300000005960463</v>
      </c>
      <c r="K207" s="408">
        <f t="shared" si="42"/>
        <v>0.14000000059604645</v>
      </c>
      <c r="L207" s="409">
        <f t="shared" si="43"/>
        <v>0.5</v>
      </c>
      <c r="M207" s="410">
        <f t="shared" si="44"/>
        <v>8.09</v>
      </c>
      <c r="N207" s="410">
        <f t="shared" si="45"/>
        <v>8.2300000005960463</v>
      </c>
      <c r="O207" s="411"/>
      <c r="P207" s="485">
        <f t="shared" ca="1" si="46"/>
        <v>0.38329861111111352</v>
      </c>
      <c r="Q207" s="484">
        <f t="shared" ca="1" si="47"/>
        <v>0.38346064814815056</v>
      </c>
      <c r="R207" s="486">
        <v>0.14000000059604645</v>
      </c>
      <c r="S207" s="486">
        <f t="shared" ca="1" si="36"/>
        <v>0.14000000000000001</v>
      </c>
      <c r="T207">
        <v>7</v>
      </c>
      <c r="U207" s="469" t="str">
        <f t="shared" si="37"/>
        <v>C54-R34</v>
      </c>
      <c r="V207">
        <v>54</v>
      </c>
      <c r="W207" s="470" t="s">
        <v>493</v>
      </c>
      <c r="X207" s="470" t="s">
        <v>494</v>
      </c>
      <c r="Y207">
        <v>34</v>
      </c>
      <c r="AA207" s="504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27"/>
      <c r="C208" s="404" t="str">
        <f t="shared" si="34"/>
        <v>C54-R32</v>
      </c>
      <c r="D208" s="405">
        <v>0.35413194444444446</v>
      </c>
      <c r="E208" s="405">
        <v>0.35427083333333331</v>
      </c>
      <c r="F208" s="406">
        <f t="shared" si="50"/>
        <v>1.7</v>
      </c>
      <c r="G208" s="468">
        <f t="shared" si="50"/>
        <v>5.89</v>
      </c>
      <c r="H208" s="407">
        <f t="shared" si="50"/>
        <v>1.2</v>
      </c>
      <c r="I208" s="407">
        <f t="shared" si="41"/>
        <v>7.59</v>
      </c>
      <c r="J208" s="407">
        <f t="shared" si="35"/>
        <v>7.6199999993294476</v>
      </c>
      <c r="K208" s="408">
        <f t="shared" si="42"/>
        <v>2.9999999329447746E-2</v>
      </c>
      <c r="L208" s="409">
        <f t="shared" si="43"/>
        <v>0.5</v>
      </c>
      <c r="M208" s="410">
        <f t="shared" si="44"/>
        <v>8.09</v>
      </c>
      <c r="N208" s="410">
        <f t="shared" si="45"/>
        <v>8.1199999993294476</v>
      </c>
      <c r="O208" s="411"/>
      <c r="P208" s="485">
        <f t="shared" ca="1" si="46"/>
        <v>0.38372685185185429</v>
      </c>
      <c r="Q208" s="484">
        <f t="shared" ca="1" si="47"/>
        <v>0.38388888888889133</v>
      </c>
      <c r="R208" s="486">
        <v>2.9999999329447746E-2</v>
      </c>
      <c r="S208" s="486">
        <f t="shared" ca="1" si="36"/>
        <v>0.01</v>
      </c>
      <c r="T208">
        <v>8</v>
      </c>
      <c r="U208" s="469" t="str">
        <f t="shared" si="37"/>
        <v>C54-R32</v>
      </c>
      <c r="V208">
        <v>54</v>
      </c>
      <c r="W208" s="470" t="s">
        <v>493</v>
      </c>
      <c r="X208" s="470" t="s">
        <v>494</v>
      </c>
      <c r="Y208">
        <v>32</v>
      </c>
      <c r="AA208" s="504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27"/>
      <c r="C209" s="404" t="str">
        <f t="shared" si="34"/>
        <v>C54-R30</v>
      </c>
      <c r="D209" s="405">
        <v>0.354375</v>
      </c>
      <c r="E209" s="405">
        <v>0.35451388888888891</v>
      </c>
      <c r="F209" s="406">
        <f t="shared" si="50"/>
        <v>1.7</v>
      </c>
      <c r="G209" s="468">
        <f t="shared" si="50"/>
        <v>5.89</v>
      </c>
      <c r="H209" s="407">
        <f t="shared" si="50"/>
        <v>1.2</v>
      </c>
      <c r="I209" s="407">
        <f t="shared" si="41"/>
        <v>7.59</v>
      </c>
      <c r="J209" s="407">
        <f t="shared" si="35"/>
        <v>7.6499999986588954</v>
      </c>
      <c r="K209" s="408">
        <f t="shared" si="42"/>
        <v>5.9999998658895493E-2</v>
      </c>
      <c r="L209" s="409">
        <f t="shared" si="43"/>
        <v>0.5</v>
      </c>
      <c r="M209" s="410">
        <f t="shared" si="44"/>
        <v>8.09</v>
      </c>
      <c r="N209" s="410">
        <f t="shared" si="45"/>
        <v>8.1499999986588954</v>
      </c>
      <c r="O209" s="411"/>
      <c r="P209" s="485">
        <f t="shared" ca="1" si="46"/>
        <v>0.38414351851852097</v>
      </c>
      <c r="Q209" s="484">
        <f t="shared" ca="1" si="47"/>
        <v>0.38429398148148392</v>
      </c>
      <c r="R209" s="486">
        <v>5.9999998658895493E-2</v>
      </c>
      <c r="S209" s="486">
        <f t="shared" ca="1" si="36"/>
        <v>0.13</v>
      </c>
      <c r="T209">
        <v>9</v>
      </c>
      <c r="U209" s="469" t="str">
        <f t="shared" si="37"/>
        <v>C54-R30</v>
      </c>
      <c r="V209">
        <v>54</v>
      </c>
      <c r="W209" s="470" t="s">
        <v>493</v>
      </c>
      <c r="X209" s="470" t="s">
        <v>494</v>
      </c>
      <c r="Y209">
        <v>30</v>
      </c>
      <c r="AA209" s="504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27"/>
      <c r="C210" s="404" t="str">
        <f t="shared" ref="C210:C273" si="51">U210</f>
        <v>C54-R28</v>
      </c>
      <c r="D210" s="405">
        <v>0.35464120370370372</v>
      </c>
      <c r="E210" s="405">
        <v>0.35480324074074077</v>
      </c>
      <c r="F210" s="406">
        <f t="shared" si="50"/>
        <v>1.7</v>
      </c>
      <c r="G210" s="468">
        <f t="shared" si="50"/>
        <v>5.89</v>
      </c>
      <c r="H210" s="407">
        <f t="shared" si="50"/>
        <v>1.2</v>
      </c>
      <c r="I210" s="407">
        <f t="shared" si="41"/>
        <v>7.59</v>
      </c>
      <c r="J210" s="407">
        <f t="shared" ref="J210:J273" si="52">I210+R210</f>
        <v>7.6800000035762785</v>
      </c>
      <c r="K210" s="408">
        <f t="shared" si="42"/>
        <v>9.0000003576278687E-2</v>
      </c>
      <c r="L210" s="409">
        <f t="shared" si="43"/>
        <v>0.5</v>
      </c>
      <c r="M210" s="410">
        <f t="shared" si="44"/>
        <v>8.09</v>
      </c>
      <c r="N210" s="410">
        <f t="shared" si="45"/>
        <v>8.1800000035762785</v>
      </c>
      <c r="O210" s="411"/>
      <c r="P210" s="485">
        <f t="shared" ca="1" si="46"/>
        <v>0.38454861111111355</v>
      </c>
      <c r="Q210" s="484">
        <f t="shared" ca="1" si="47"/>
        <v>0.3846990740740765</v>
      </c>
      <c r="R210" s="486">
        <v>9.0000003576278687E-2</v>
      </c>
      <c r="S210" s="486">
        <f t="shared" ref="S210:S273" ca="1" si="53">RANDBETWEEN(1,15)/100</f>
        <v>0.02</v>
      </c>
      <c r="T210">
        <v>10</v>
      </c>
      <c r="U210" s="469" t="str">
        <f t="shared" ref="U210:U273" si="54">W210&amp;V210&amp;"-"&amp;X210&amp;Y210</f>
        <v>C54-R28</v>
      </c>
      <c r="V210">
        <v>54</v>
      </c>
      <c r="W210" s="470" t="s">
        <v>493</v>
      </c>
      <c r="X210" s="470" t="s">
        <v>494</v>
      </c>
      <c r="Y210">
        <v>28</v>
      </c>
      <c r="AA210" s="504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27"/>
      <c r="C211" s="404" t="str">
        <f t="shared" si="51"/>
        <v>C54-R26</v>
      </c>
      <c r="D211" s="405">
        <v>0.35491898148148149</v>
      </c>
      <c r="E211" s="405">
        <v>0.35506944444444444</v>
      </c>
      <c r="F211" s="406">
        <f t="shared" ref="F211:H226" si="57">F210</f>
        <v>1.7</v>
      </c>
      <c r="G211" s="468">
        <f t="shared" si="57"/>
        <v>5.89</v>
      </c>
      <c r="H211" s="407">
        <f t="shared" si="57"/>
        <v>1.2</v>
      </c>
      <c r="I211" s="407">
        <f t="shared" ref="I211:I274" si="58">F211+G211</f>
        <v>7.59</v>
      </c>
      <c r="J211" s="407">
        <f t="shared" si="52"/>
        <v>7.6400000007450579</v>
      </c>
      <c r="K211" s="408">
        <f t="shared" ref="K211:K274" si="59">J211-I211</f>
        <v>5.000000074505806E-2</v>
      </c>
      <c r="L211" s="409">
        <f t="shared" ref="L211:L274" si="60">L210</f>
        <v>0.5</v>
      </c>
      <c r="M211" s="410">
        <f t="shared" ref="M211:M274" si="61">I211+L211</f>
        <v>8.09</v>
      </c>
      <c r="N211" s="410">
        <f t="shared" ref="N211:N274" si="62">J211+L211</f>
        <v>8.1400000007450579</v>
      </c>
      <c r="O211" s="411"/>
      <c r="P211" s="485">
        <f t="shared" ref="P211:P274" ca="1" si="63">Q210+TIME(0,0,RANDBETWEEN(20,25))</f>
        <v>0.38498842592592836</v>
      </c>
      <c r="Q211" s="484">
        <f t="shared" ref="Q211:Q274" ca="1" si="64">P211+TIME(0,0,RANDBETWEEN(12,15))</f>
        <v>0.3851620370370395</v>
      </c>
      <c r="R211" s="486">
        <v>5.000000074505806E-2</v>
      </c>
      <c r="S211" s="486">
        <f t="shared" ca="1" si="53"/>
        <v>0.11</v>
      </c>
      <c r="T211">
        <v>11</v>
      </c>
      <c r="U211" s="469" t="str">
        <f t="shared" si="54"/>
        <v>C54-R26</v>
      </c>
      <c r="V211">
        <v>54</v>
      </c>
      <c r="W211" s="470" t="s">
        <v>493</v>
      </c>
      <c r="X211" s="470" t="s">
        <v>494</v>
      </c>
      <c r="Y211">
        <v>26</v>
      </c>
      <c r="AA211" s="504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27"/>
      <c r="C212" s="404" t="str">
        <f t="shared" si="51"/>
        <v>C54-R24</v>
      </c>
      <c r="D212" s="405">
        <v>0.35516203703703703</v>
      </c>
      <c r="E212" s="405">
        <v>0.35531249999999998</v>
      </c>
      <c r="F212" s="406">
        <f t="shared" si="57"/>
        <v>1.7</v>
      </c>
      <c r="G212" s="468">
        <f t="shared" si="57"/>
        <v>5.89</v>
      </c>
      <c r="H212" s="407">
        <f t="shared" si="57"/>
        <v>1.2</v>
      </c>
      <c r="I212" s="407">
        <f t="shared" si="58"/>
        <v>7.59</v>
      </c>
      <c r="J212" s="407">
        <f t="shared" si="52"/>
        <v>7.6400000007450579</v>
      </c>
      <c r="K212" s="408">
        <f t="shared" si="59"/>
        <v>5.000000074505806E-2</v>
      </c>
      <c r="L212" s="409">
        <f t="shared" si="60"/>
        <v>0.5</v>
      </c>
      <c r="M212" s="410">
        <f t="shared" si="61"/>
        <v>8.09</v>
      </c>
      <c r="N212" s="410">
        <f t="shared" si="62"/>
        <v>8.1400000007450579</v>
      </c>
      <c r="O212" s="411"/>
      <c r="P212" s="485">
        <f t="shared" ca="1" si="63"/>
        <v>0.38539351851852099</v>
      </c>
      <c r="Q212" s="484">
        <f t="shared" ca="1" si="64"/>
        <v>0.38556712962963213</v>
      </c>
      <c r="R212" s="486">
        <v>5.000000074505806E-2</v>
      </c>
      <c r="S212" s="486">
        <f t="shared" ca="1" si="53"/>
        <v>0.14000000000000001</v>
      </c>
      <c r="T212">
        <v>12</v>
      </c>
      <c r="U212" s="469" t="str">
        <f t="shared" si="54"/>
        <v>C54-R24</v>
      </c>
      <c r="V212">
        <v>54</v>
      </c>
      <c r="W212" s="470" t="s">
        <v>493</v>
      </c>
      <c r="X212" s="470" t="s">
        <v>494</v>
      </c>
      <c r="Y212">
        <v>24</v>
      </c>
      <c r="AA212" s="504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27"/>
      <c r="C213" s="404" t="str">
        <f t="shared" si="51"/>
        <v>C54-R22</v>
      </c>
      <c r="D213" s="405">
        <v>0.35542824074074075</v>
      </c>
      <c r="E213" s="405">
        <v>0.3555787037037037</v>
      </c>
      <c r="F213" s="406">
        <f t="shared" si="57"/>
        <v>1.7</v>
      </c>
      <c r="G213" s="468">
        <f t="shared" si="57"/>
        <v>5.89</v>
      </c>
      <c r="H213" s="407">
        <f t="shared" si="57"/>
        <v>1.2</v>
      </c>
      <c r="I213" s="407">
        <f t="shared" si="58"/>
        <v>7.59</v>
      </c>
      <c r="J213" s="407">
        <f t="shared" si="52"/>
        <v>7.6800000035762785</v>
      </c>
      <c r="K213" s="408">
        <f t="shared" si="59"/>
        <v>9.0000003576278687E-2</v>
      </c>
      <c r="L213" s="409">
        <f t="shared" si="60"/>
        <v>0.5</v>
      </c>
      <c r="M213" s="410">
        <f t="shared" si="61"/>
        <v>8.09</v>
      </c>
      <c r="N213" s="410">
        <f t="shared" si="62"/>
        <v>8.1800000035762785</v>
      </c>
      <c r="O213" s="411"/>
      <c r="P213" s="485">
        <f t="shared" ca="1" si="63"/>
        <v>0.38579861111111363</v>
      </c>
      <c r="Q213" s="484">
        <f t="shared" ca="1" si="64"/>
        <v>0.38596064814815068</v>
      </c>
      <c r="R213" s="486">
        <v>9.0000003576278687E-2</v>
      </c>
      <c r="S213" s="486">
        <f t="shared" ca="1" si="53"/>
        <v>0.08</v>
      </c>
      <c r="T213">
        <v>13</v>
      </c>
      <c r="U213" s="469" t="str">
        <f t="shared" si="54"/>
        <v>C54-R22</v>
      </c>
      <c r="V213">
        <v>54</v>
      </c>
      <c r="W213" s="470" t="s">
        <v>493</v>
      </c>
      <c r="X213" s="470" t="s">
        <v>494</v>
      </c>
      <c r="Y213">
        <v>22</v>
      </c>
      <c r="AA213" s="504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27"/>
      <c r="C214" s="404" t="str">
        <f t="shared" si="51"/>
        <v>C54-R20</v>
      </c>
      <c r="D214" s="405">
        <v>0.35567129629629629</v>
      </c>
      <c r="E214" s="405">
        <v>0.3558101851851852</v>
      </c>
      <c r="F214" s="406">
        <f t="shared" si="57"/>
        <v>1.7</v>
      </c>
      <c r="G214" s="468">
        <f t="shared" si="57"/>
        <v>5.89</v>
      </c>
      <c r="H214" s="407">
        <f t="shared" si="57"/>
        <v>1.2</v>
      </c>
      <c r="I214" s="407">
        <f t="shared" si="58"/>
        <v>7.59</v>
      </c>
      <c r="J214" s="407">
        <f t="shared" si="52"/>
        <v>7.7099999973177908</v>
      </c>
      <c r="K214" s="408">
        <f t="shared" si="59"/>
        <v>0.11999999731779099</v>
      </c>
      <c r="L214" s="409">
        <f t="shared" si="60"/>
        <v>0.5</v>
      </c>
      <c r="M214" s="410">
        <f t="shared" si="61"/>
        <v>8.09</v>
      </c>
      <c r="N214" s="410">
        <f t="shared" si="62"/>
        <v>8.2099999973177908</v>
      </c>
      <c r="O214" s="411"/>
      <c r="P214" s="485">
        <f t="shared" ca="1" si="63"/>
        <v>0.38619212962963217</v>
      </c>
      <c r="Q214" s="484">
        <f t="shared" ca="1" si="64"/>
        <v>0.38634259259259512</v>
      </c>
      <c r="R214" s="486">
        <v>0.11999999731779099</v>
      </c>
      <c r="S214" s="486">
        <f t="shared" ca="1" si="53"/>
        <v>0.05</v>
      </c>
      <c r="T214">
        <v>14</v>
      </c>
      <c r="U214" s="469" t="str">
        <f t="shared" si="54"/>
        <v>C54-R20</v>
      </c>
      <c r="V214">
        <v>54</v>
      </c>
      <c r="W214" s="470" t="s">
        <v>493</v>
      </c>
      <c r="X214" s="470" t="s">
        <v>494</v>
      </c>
      <c r="Y214">
        <v>20</v>
      </c>
      <c r="AA214" s="504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27"/>
      <c r="C215" s="404" t="str">
        <f t="shared" si="51"/>
        <v>C54-R18</v>
      </c>
      <c r="D215" s="405">
        <v>0.35591435185185183</v>
      </c>
      <c r="E215" s="405">
        <v>0.35608796296296297</v>
      </c>
      <c r="F215" s="406">
        <f t="shared" si="57"/>
        <v>1.7</v>
      </c>
      <c r="G215" s="468">
        <f t="shared" si="57"/>
        <v>5.89</v>
      </c>
      <c r="H215" s="407">
        <f t="shared" si="57"/>
        <v>1.2</v>
      </c>
      <c r="I215" s="407">
        <f t="shared" si="58"/>
        <v>7.59</v>
      </c>
      <c r="J215" s="407">
        <f t="shared" si="52"/>
        <v>7.6600000002980231</v>
      </c>
      <c r="K215" s="408">
        <f t="shared" si="59"/>
        <v>7.0000000298023224E-2</v>
      </c>
      <c r="L215" s="409">
        <f t="shared" si="60"/>
        <v>0.5</v>
      </c>
      <c r="M215" s="410">
        <f t="shared" si="61"/>
        <v>8.09</v>
      </c>
      <c r="N215" s="410">
        <f t="shared" si="62"/>
        <v>8.1600000002980231</v>
      </c>
      <c r="O215" s="411"/>
      <c r="P215" s="485">
        <f t="shared" ca="1" si="63"/>
        <v>0.38662037037037289</v>
      </c>
      <c r="Q215" s="484">
        <f t="shared" ca="1" si="64"/>
        <v>0.38677083333333584</v>
      </c>
      <c r="R215" s="486">
        <v>7.0000000298023224E-2</v>
      </c>
      <c r="S215" s="486">
        <f t="shared" ca="1" si="53"/>
        <v>0.04</v>
      </c>
      <c r="T215">
        <v>15</v>
      </c>
      <c r="U215" s="469" t="str">
        <f t="shared" si="54"/>
        <v>C54-R18</v>
      </c>
      <c r="V215">
        <v>54</v>
      </c>
      <c r="W215" s="470" t="s">
        <v>493</v>
      </c>
      <c r="X215" s="470" t="s">
        <v>494</v>
      </c>
      <c r="Y215">
        <v>18</v>
      </c>
      <c r="AA215" s="504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27"/>
      <c r="C216" s="404" t="str">
        <f t="shared" si="51"/>
        <v>C54-R16</v>
      </c>
      <c r="D216" s="405">
        <v>0.35620370370370369</v>
      </c>
      <c r="E216" s="405">
        <v>0.35636574074074073</v>
      </c>
      <c r="F216" s="406">
        <f t="shared" si="57"/>
        <v>1.7</v>
      </c>
      <c r="G216" s="468">
        <f t="shared" si="57"/>
        <v>5.89</v>
      </c>
      <c r="H216" s="407">
        <f t="shared" si="57"/>
        <v>1.2</v>
      </c>
      <c r="I216" s="407">
        <f t="shared" si="58"/>
        <v>7.59</v>
      </c>
      <c r="J216" s="407">
        <f t="shared" si="52"/>
        <v>7.7400000059604643</v>
      </c>
      <c r="K216" s="408">
        <f t="shared" si="59"/>
        <v>0.15000000596046448</v>
      </c>
      <c r="L216" s="409">
        <f t="shared" si="60"/>
        <v>0.5</v>
      </c>
      <c r="M216" s="410">
        <f t="shared" si="61"/>
        <v>8.09</v>
      </c>
      <c r="N216" s="410">
        <f t="shared" si="62"/>
        <v>8.2400000059604643</v>
      </c>
      <c r="O216" s="411"/>
      <c r="P216" s="485">
        <f t="shared" ca="1" si="63"/>
        <v>0.38702546296296547</v>
      </c>
      <c r="Q216" s="484">
        <f t="shared" ca="1" si="64"/>
        <v>0.38719907407407661</v>
      </c>
      <c r="R216" s="486">
        <v>0.15000000596046448</v>
      </c>
      <c r="S216" s="486">
        <f t="shared" ca="1" si="53"/>
        <v>0.05</v>
      </c>
      <c r="T216">
        <v>16</v>
      </c>
      <c r="U216" s="469" t="str">
        <f t="shared" si="54"/>
        <v>C54-R16</v>
      </c>
      <c r="V216">
        <v>54</v>
      </c>
      <c r="W216" s="470" t="s">
        <v>493</v>
      </c>
      <c r="X216" s="470" t="s">
        <v>494</v>
      </c>
      <c r="Y216">
        <v>16</v>
      </c>
      <c r="AA216" s="504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27"/>
      <c r="C217" s="404" t="str">
        <f t="shared" si="51"/>
        <v>C54-R14</v>
      </c>
      <c r="D217" s="405">
        <v>0.35648148148148145</v>
      </c>
      <c r="E217" s="405">
        <v>0.3566435185185185</v>
      </c>
      <c r="F217" s="406">
        <f t="shared" si="57"/>
        <v>1.7</v>
      </c>
      <c r="G217" s="468">
        <f t="shared" si="57"/>
        <v>5.89</v>
      </c>
      <c r="H217" s="407">
        <f t="shared" si="57"/>
        <v>1.2</v>
      </c>
      <c r="I217" s="407">
        <f t="shared" si="58"/>
        <v>7.59</v>
      </c>
      <c r="J217" s="407">
        <f t="shared" si="52"/>
        <v>7.609999999552965</v>
      </c>
      <c r="K217" s="408">
        <f t="shared" si="59"/>
        <v>1.9999999552965164E-2</v>
      </c>
      <c r="L217" s="409">
        <f t="shared" si="60"/>
        <v>0.5</v>
      </c>
      <c r="M217" s="410">
        <f t="shared" si="61"/>
        <v>8.09</v>
      </c>
      <c r="N217" s="410">
        <f t="shared" si="62"/>
        <v>8.109999999552965</v>
      </c>
      <c r="O217" s="411"/>
      <c r="P217" s="485">
        <f t="shared" ca="1" si="63"/>
        <v>0.38747685185185438</v>
      </c>
      <c r="Q217" s="484">
        <f t="shared" ca="1" si="64"/>
        <v>0.38763888888889142</v>
      </c>
      <c r="R217" s="486">
        <v>1.9999999552965164E-2</v>
      </c>
      <c r="S217" s="486">
        <f t="shared" ca="1" si="53"/>
        <v>0.02</v>
      </c>
      <c r="T217">
        <v>17</v>
      </c>
      <c r="U217" s="503" t="str">
        <f t="shared" si="54"/>
        <v>C54-R14</v>
      </c>
      <c r="V217">
        <v>54</v>
      </c>
      <c r="W217" s="503" t="s">
        <v>493</v>
      </c>
      <c r="X217" s="503" t="s">
        <v>494</v>
      </c>
      <c r="Y217">
        <v>14</v>
      </c>
      <c r="AA217" s="504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27"/>
      <c r="C218" s="404" t="str">
        <f t="shared" si="51"/>
        <v>C54-R12</v>
      </c>
      <c r="D218" s="405">
        <v>0.35671296296296295</v>
      </c>
      <c r="E218" s="405">
        <v>0.35688657407407409</v>
      </c>
      <c r="F218" s="406">
        <f t="shared" si="57"/>
        <v>1.7</v>
      </c>
      <c r="G218" s="468">
        <f t="shared" si="57"/>
        <v>5.89</v>
      </c>
      <c r="H218" s="407">
        <f t="shared" si="57"/>
        <v>1.2</v>
      </c>
      <c r="I218" s="407">
        <f t="shared" si="58"/>
        <v>7.59</v>
      </c>
      <c r="J218" s="407">
        <f t="shared" si="52"/>
        <v>7.5999999997764824</v>
      </c>
      <c r="K218" s="408">
        <f t="shared" si="59"/>
        <v>9.9999997764825821E-3</v>
      </c>
      <c r="L218" s="409">
        <f t="shared" si="60"/>
        <v>0.5</v>
      </c>
      <c r="M218" s="410">
        <f t="shared" si="61"/>
        <v>8.09</v>
      </c>
      <c r="N218" s="410">
        <f t="shared" si="62"/>
        <v>8.0999999997764824</v>
      </c>
      <c r="O218" s="411"/>
      <c r="P218" s="485">
        <f t="shared" ca="1" si="63"/>
        <v>0.38791666666666919</v>
      </c>
      <c r="Q218" s="484">
        <f t="shared" ca="1" si="64"/>
        <v>0.38807870370370623</v>
      </c>
      <c r="R218" s="486">
        <v>9.9999997764825821E-3</v>
      </c>
      <c r="S218" s="486">
        <f t="shared" ca="1" si="53"/>
        <v>0.14000000000000001</v>
      </c>
      <c r="T218">
        <v>18</v>
      </c>
      <c r="U218" s="469" t="str">
        <f t="shared" si="54"/>
        <v>C54-R12</v>
      </c>
      <c r="V218">
        <v>54</v>
      </c>
      <c r="W218" s="470" t="s">
        <v>493</v>
      </c>
      <c r="X218" s="470" t="s">
        <v>494</v>
      </c>
      <c r="Y218">
        <v>12</v>
      </c>
      <c r="AA218" s="504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27"/>
      <c r="C219" s="404" t="str">
        <f t="shared" si="51"/>
        <v>C54-R10</v>
      </c>
      <c r="D219" s="405">
        <v>0.35695601851851849</v>
      </c>
      <c r="E219" s="405">
        <v>0.3570949074074074</v>
      </c>
      <c r="F219" s="406">
        <f t="shared" si="57"/>
        <v>1.7</v>
      </c>
      <c r="G219" s="468">
        <f t="shared" si="57"/>
        <v>5.89</v>
      </c>
      <c r="H219" s="407">
        <f t="shared" si="57"/>
        <v>1.2</v>
      </c>
      <c r="I219" s="407">
        <f t="shared" si="58"/>
        <v>7.59</v>
      </c>
      <c r="J219" s="407">
        <f t="shared" si="52"/>
        <v>7.6699999982118605</v>
      </c>
      <c r="K219" s="408">
        <f t="shared" si="59"/>
        <v>7.9999998211860657E-2</v>
      </c>
      <c r="L219" s="409">
        <f t="shared" si="60"/>
        <v>0.5</v>
      </c>
      <c r="M219" s="410">
        <f t="shared" si="61"/>
        <v>8.09</v>
      </c>
      <c r="N219" s="410">
        <f t="shared" si="62"/>
        <v>8.1699999982118605</v>
      </c>
      <c r="O219" s="411"/>
      <c r="P219" s="485">
        <f t="shared" ca="1" si="63"/>
        <v>0.38832175925926177</v>
      </c>
      <c r="Q219" s="484">
        <f t="shared" ca="1" si="64"/>
        <v>0.38846064814815068</v>
      </c>
      <c r="R219" s="486">
        <v>7.9999998211860657E-2</v>
      </c>
      <c r="S219" s="486">
        <f t="shared" ca="1" si="53"/>
        <v>0.05</v>
      </c>
      <c r="T219">
        <v>19</v>
      </c>
      <c r="U219" s="469" t="str">
        <f t="shared" si="54"/>
        <v>C54-R10</v>
      </c>
      <c r="V219">
        <v>54</v>
      </c>
      <c r="W219" s="470" t="s">
        <v>493</v>
      </c>
      <c r="X219" s="470" t="s">
        <v>494</v>
      </c>
      <c r="Y219">
        <v>10</v>
      </c>
      <c r="AA219" s="504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27"/>
      <c r="C220" s="404" t="str">
        <f t="shared" si="51"/>
        <v>C54-R8</v>
      </c>
      <c r="D220" s="405">
        <v>0.35722222222222222</v>
      </c>
      <c r="E220" s="405">
        <v>0.35737268518518517</v>
      </c>
      <c r="F220" s="406">
        <f t="shared" si="57"/>
        <v>1.7</v>
      </c>
      <c r="G220" s="468">
        <f t="shared" si="57"/>
        <v>5.89</v>
      </c>
      <c r="H220" s="407">
        <f t="shared" si="57"/>
        <v>1.2</v>
      </c>
      <c r="I220" s="407">
        <f t="shared" si="58"/>
        <v>7.59</v>
      </c>
      <c r="J220" s="407">
        <f t="shared" si="52"/>
        <v>7.6400000007450579</v>
      </c>
      <c r="K220" s="408">
        <f t="shared" si="59"/>
        <v>5.000000074505806E-2</v>
      </c>
      <c r="L220" s="409">
        <f t="shared" si="60"/>
        <v>0.5</v>
      </c>
      <c r="M220" s="410">
        <f t="shared" si="61"/>
        <v>8.09</v>
      </c>
      <c r="N220" s="410">
        <f t="shared" si="62"/>
        <v>8.1400000007450579</v>
      </c>
      <c r="O220" s="411"/>
      <c r="P220" s="485">
        <f t="shared" ca="1" si="63"/>
        <v>0.38871527777778031</v>
      </c>
      <c r="Q220" s="484">
        <f t="shared" ca="1" si="64"/>
        <v>0.38887731481481735</v>
      </c>
      <c r="R220" s="486">
        <v>5.000000074505806E-2</v>
      </c>
      <c r="S220" s="486">
        <f t="shared" ca="1" si="53"/>
        <v>0.15</v>
      </c>
      <c r="T220">
        <v>20</v>
      </c>
      <c r="U220" s="469" t="str">
        <f t="shared" si="54"/>
        <v>C54-R8</v>
      </c>
      <c r="V220">
        <v>54</v>
      </c>
      <c r="W220" s="470" t="s">
        <v>493</v>
      </c>
      <c r="X220" s="470" t="s">
        <v>494</v>
      </c>
      <c r="Y220">
        <v>8</v>
      </c>
      <c r="AA220" s="504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27"/>
      <c r="C221" s="404" t="str">
        <f t="shared" si="51"/>
        <v>C54-R6</v>
      </c>
      <c r="D221" s="405">
        <v>0.35749999999999998</v>
      </c>
      <c r="E221" s="405">
        <v>0.35766203703703703</v>
      </c>
      <c r="F221" s="406">
        <f t="shared" si="57"/>
        <v>1.7</v>
      </c>
      <c r="G221" s="468">
        <f t="shared" si="57"/>
        <v>5.89</v>
      </c>
      <c r="H221" s="407">
        <f t="shared" si="57"/>
        <v>1.2</v>
      </c>
      <c r="I221" s="407">
        <f t="shared" si="58"/>
        <v>7.59</v>
      </c>
      <c r="J221" s="407">
        <f t="shared" si="52"/>
        <v>7.6600000002980231</v>
      </c>
      <c r="K221" s="408">
        <f t="shared" si="59"/>
        <v>7.0000000298023224E-2</v>
      </c>
      <c r="L221" s="409">
        <f t="shared" si="60"/>
        <v>0.5</v>
      </c>
      <c r="M221" s="410">
        <f t="shared" si="61"/>
        <v>8.09</v>
      </c>
      <c r="N221" s="410">
        <f t="shared" si="62"/>
        <v>8.1600000002980231</v>
      </c>
      <c r="O221" s="411"/>
      <c r="P221" s="485">
        <f t="shared" ca="1" si="63"/>
        <v>0.38912037037037289</v>
      </c>
      <c r="Q221" s="484">
        <f t="shared" ca="1" si="64"/>
        <v>0.3892592592592618</v>
      </c>
      <c r="R221" s="486">
        <v>7.0000000298023224E-2</v>
      </c>
      <c r="S221" s="486">
        <f t="shared" ca="1" si="53"/>
        <v>0.02</v>
      </c>
      <c r="T221">
        <v>21</v>
      </c>
      <c r="U221" s="469" t="str">
        <f t="shared" si="54"/>
        <v>C54-R6</v>
      </c>
      <c r="V221">
        <v>54</v>
      </c>
      <c r="W221" s="470" t="s">
        <v>493</v>
      </c>
      <c r="X221" s="470" t="s">
        <v>494</v>
      </c>
      <c r="Y221">
        <v>6</v>
      </c>
      <c r="AA221" s="504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27"/>
      <c r="C222" s="404" t="str">
        <f t="shared" si="51"/>
        <v>C54-R4</v>
      </c>
      <c r="D222" s="405">
        <v>0.35776620370370371</v>
      </c>
      <c r="E222" s="405">
        <v>0.35790509259259257</v>
      </c>
      <c r="F222" s="406">
        <f t="shared" si="57"/>
        <v>1.7</v>
      </c>
      <c r="G222" s="468">
        <f t="shared" si="57"/>
        <v>5.89</v>
      </c>
      <c r="H222" s="407">
        <f t="shared" si="57"/>
        <v>1.2</v>
      </c>
      <c r="I222" s="407">
        <f t="shared" si="58"/>
        <v>7.59</v>
      </c>
      <c r="J222" s="407">
        <f t="shared" si="52"/>
        <v>7.6499999986588954</v>
      </c>
      <c r="K222" s="408">
        <f t="shared" si="59"/>
        <v>5.9999998658895493E-2</v>
      </c>
      <c r="L222" s="409">
        <f t="shared" si="60"/>
        <v>0.5</v>
      </c>
      <c r="M222" s="410">
        <f t="shared" si="61"/>
        <v>8.09</v>
      </c>
      <c r="N222" s="410">
        <f t="shared" si="62"/>
        <v>8.1499999986588954</v>
      </c>
      <c r="O222" s="411"/>
      <c r="P222" s="485">
        <f t="shared" ca="1" si="63"/>
        <v>0.3894907407407433</v>
      </c>
      <c r="Q222" s="484">
        <f t="shared" ca="1" si="64"/>
        <v>0.38966435185185444</v>
      </c>
      <c r="R222" s="486">
        <v>5.9999998658895493E-2</v>
      </c>
      <c r="S222" s="486">
        <f t="shared" ca="1" si="53"/>
        <v>0.05</v>
      </c>
      <c r="T222">
        <v>22</v>
      </c>
      <c r="U222" s="469" t="str">
        <f t="shared" si="54"/>
        <v>C54-R4</v>
      </c>
      <c r="V222">
        <v>54</v>
      </c>
      <c r="W222" s="470" t="s">
        <v>493</v>
      </c>
      <c r="X222" s="470" t="s">
        <v>494</v>
      </c>
      <c r="Y222">
        <v>4</v>
      </c>
      <c r="AA222" s="504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27"/>
      <c r="C223" s="404" t="str">
        <f t="shared" si="51"/>
        <v>C54-R2</v>
      </c>
      <c r="D223" s="405">
        <v>0.35804398148148148</v>
      </c>
      <c r="E223" s="405">
        <v>0.35821759259259262</v>
      </c>
      <c r="F223" s="406">
        <f t="shared" si="57"/>
        <v>1.7</v>
      </c>
      <c r="G223" s="468">
        <f t="shared" si="57"/>
        <v>5.89</v>
      </c>
      <c r="H223" s="407">
        <f t="shared" si="57"/>
        <v>1.2</v>
      </c>
      <c r="I223" s="407">
        <f t="shared" si="58"/>
        <v>7.59</v>
      </c>
      <c r="J223" s="407">
        <f t="shared" si="52"/>
        <v>7.6999999994039534</v>
      </c>
      <c r="K223" s="408">
        <f t="shared" si="59"/>
        <v>0.10999999940395355</v>
      </c>
      <c r="L223" s="409">
        <f t="shared" si="60"/>
        <v>0.5</v>
      </c>
      <c r="M223" s="410">
        <f t="shared" si="61"/>
        <v>8.09</v>
      </c>
      <c r="N223" s="410">
        <f t="shared" si="62"/>
        <v>8.1999999994039534</v>
      </c>
      <c r="O223" s="411"/>
      <c r="P223" s="485">
        <f t="shared" ca="1" si="63"/>
        <v>0.38993055555555817</v>
      </c>
      <c r="Q223" s="484">
        <f t="shared" ca="1" si="64"/>
        <v>0.39006944444444708</v>
      </c>
      <c r="R223" s="486">
        <v>0.10999999940395355</v>
      </c>
      <c r="S223" s="486">
        <f t="shared" ca="1" si="53"/>
        <v>0.14000000000000001</v>
      </c>
      <c r="T223">
        <v>23</v>
      </c>
      <c r="U223" s="469" t="str">
        <f t="shared" si="54"/>
        <v>C54-R2</v>
      </c>
      <c r="V223">
        <v>54</v>
      </c>
      <c r="W223" s="470" t="s">
        <v>493</v>
      </c>
      <c r="X223" s="470" t="s">
        <v>494</v>
      </c>
      <c r="Y223">
        <v>2</v>
      </c>
      <c r="AA223" s="504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27"/>
      <c r="C224" s="404" t="str">
        <f t="shared" si="51"/>
        <v>C55-R3</v>
      </c>
      <c r="D224" s="405">
        <v>0.35828703703703701</v>
      </c>
      <c r="E224" s="405">
        <v>0.35846064814814815</v>
      </c>
      <c r="F224" s="406">
        <f t="shared" si="57"/>
        <v>1.7</v>
      </c>
      <c r="G224" s="468">
        <f t="shared" si="57"/>
        <v>5.89</v>
      </c>
      <c r="H224" s="407">
        <f t="shared" si="57"/>
        <v>1.2</v>
      </c>
      <c r="I224" s="407">
        <f t="shared" si="58"/>
        <v>7.59</v>
      </c>
      <c r="J224" s="407">
        <f t="shared" si="52"/>
        <v>7.5999999997764824</v>
      </c>
      <c r="K224" s="408">
        <f t="shared" si="59"/>
        <v>9.9999997764825821E-3</v>
      </c>
      <c r="L224" s="409">
        <f t="shared" si="60"/>
        <v>0.5</v>
      </c>
      <c r="M224" s="410">
        <f t="shared" si="61"/>
        <v>8.09</v>
      </c>
      <c r="N224" s="410">
        <f t="shared" si="62"/>
        <v>8.0999999997764824</v>
      </c>
      <c r="O224" s="411"/>
      <c r="P224" s="485">
        <f t="shared" ca="1" si="63"/>
        <v>0.39030092592592858</v>
      </c>
      <c r="Q224" s="484">
        <f t="shared" ca="1" si="64"/>
        <v>0.39047453703703972</v>
      </c>
      <c r="R224" s="486">
        <v>9.9999997764825821E-3</v>
      </c>
      <c r="S224" s="486">
        <f t="shared" ca="1" si="53"/>
        <v>0.11</v>
      </c>
      <c r="T224">
        <v>1</v>
      </c>
      <c r="U224" s="469" t="str">
        <f t="shared" si="54"/>
        <v>C55-R3</v>
      </c>
      <c r="V224">
        <v>55</v>
      </c>
      <c r="W224" s="470" t="s">
        <v>493</v>
      </c>
      <c r="X224" s="470" t="s">
        <v>494</v>
      </c>
      <c r="Y224">
        <v>3</v>
      </c>
      <c r="AA224" s="504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27"/>
      <c r="C225" s="404" t="str">
        <f t="shared" si="51"/>
        <v>C55-R5</v>
      </c>
      <c r="D225" s="405">
        <v>0.35857638888888888</v>
      </c>
      <c r="E225" s="405">
        <v>0.35871527777777779</v>
      </c>
      <c r="F225" s="406">
        <f t="shared" si="57"/>
        <v>1.7</v>
      </c>
      <c r="G225" s="468">
        <f t="shared" si="57"/>
        <v>5.89</v>
      </c>
      <c r="H225" s="407">
        <f t="shared" si="57"/>
        <v>1.2</v>
      </c>
      <c r="I225" s="407">
        <f t="shared" si="58"/>
        <v>7.59</v>
      </c>
      <c r="J225" s="407">
        <f t="shared" si="52"/>
        <v>7.690000001490116</v>
      </c>
      <c r="K225" s="408">
        <f t="shared" si="59"/>
        <v>0.10000000149011612</v>
      </c>
      <c r="L225" s="409">
        <f t="shared" si="60"/>
        <v>0.5</v>
      </c>
      <c r="M225" s="410">
        <f t="shared" si="61"/>
        <v>8.09</v>
      </c>
      <c r="N225" s="410">
        <f t="shared" si="62"/>
        <v>8.190000001490116</v>
      </c>
      <c r="O225" s="411"/>
      <c r="P225" s="485">
        <f t="shared" ca="1" si="63"/>
        <v>0.39072916666666935</v>
      </c>
      <c r="Q225" s="484">
        <f t="shared" ca="1" si="64"/>
        <v>0.39090277777778049</v>
      </c>
      <c r="R225" s="486">
        <v>0.10000000149011612</v>
      </c>
      <c r="S225" s="486">
        <f t="shared" ca="1" si="53"/>
        <v>0.08</v>
      </c>
      <c r="T225">
        <v>2</v>
      </c>
      <c r="U225" s="469" t="str">
        <f t="shared" si="54"/>
        <v>C55-R5</v>
      </c>
      <c r="V225">
        <v>55</v>
      </c>
      <c r="W225" s="470" t="s">
        <v>493</v>
      </c>
      <c r="X225" s="470" t="s">
        <v>494</v>
      </c>
      <c r="Y225">
        <v>5</v>
      </c>
      <c r="AA225" s="504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27"/>
      <c r="C226" s="404" t="str">
        <f t="shared" si="51"/>
        <v>C55-R7</v>
      </c>
      <c r="D226" s="405">
        <v>0.35880787037037037</v>
      </c>
      <c r="E226" s="405">
        <v>0.35898148148148146</v>
      </c>
      <c r="F226" s="406">
        <f t="shared" si="57"/>
        <v>1.7</v>
      </c>
      <c r="G226" s="468">
        <f t="shared" si="57"/>
        <v>5.89</v>
      </c>
      <c r="H226" s="407">
        <f t="shared" si="57"/>
        <v>1.2</v>
      </c>
      <c r="I226" s="407">
        <f t="shared" si="58"/>
        <v>7.59</v>
      </c>
      <c r="J226" s="407">
        <f t="shared" si="52"/>
        <v>7.6499999986588954</v>
      </c>
      <c r="K226" s="408">
        <f t="shared" si="59"/>
        <v>5.9999998658895493E-2</v>
      </c>
      <c r="L226" s="409">
        <f t="shared" si="60"/>
        <v>0.5</v>
      </c>
      <c r="M226" s="410">
        <f t="shared" si="61"/>
        <v>8.09</v>
      </c>
      <c r="N226" s="410">
        <f t="shared" si="62"/>
        <v>8.1499999986588954</v>
      </c>
      <c r="O226" s="411"/>
      <c r="P226" s="485">
        <f t="shared" ca="1" si="63"/>
        <v>0.39115740740741012</v>
      </c>
      <c r="Q226" s="484">
        <f t="shared" ca="1" si="64"/>
        <v>0.39129629629629903</v>
      </c>
      <c r="R226" s="486">
        <v>5.9999998658895493E-2</v>
      </c>
      <c r="S226" s="486">
        <f t="shared" ca="1" si="53"/>
        <v>0.12</v>
      </c>
      <c r="T226">
        <v>3</v>
      </c>
      <c r="U226" s="469" t="str">
        <f t="shared" si="54"/>
        <v>C55-R7</v>
      </c>
      <c r="V226">
        <v>55</v>
      </c>
      <c r="W226" s="470" t="s">
        <v>493</v>
      </c>
      <c r="X226" s="470" t="s">
        <v>494</v>
      </c>
      <c r="Y226">
        <v>7</v>
      </c>
      <c r="AA226" s="504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27"/>
      <c r="C227" s="404" t="str">
        <f t="shared" si="51"/>
        <v>C55-R9</v>
      </c>
      <c r="D227" s="405">
        <v>0.35906250000000001</v>
      </c>
      <c r="E227" s="405">
        <v>0.35922453703703705</v>
      </c>
      <c r="F227" s="406">
        <f t="shared" ref="F227:H242" si="65">F226</f>
        <v>1.7</v>
      </c>
      <c r="G227" s="468">
        <f t="shared" si="65"/>
        <v>5.89</v>
      </c>
      <c r="H227" s="407">
        <f t="shared" si="65"/>
        <v>1.2</v>
      </c>
      <c r="I227" s="407">
        <f t="shared" si="58"/>
        <v>7.59</v>
      </c>
      <c r="J227" s="407">
        <f t="shared" si="52"/>
        <v>7.6999999994039534</v>
      </c>
      <c r="K227" s="408">
        <f t="shared" si="59"/>
        <v>0.10999999940395355</v>
      </c>
      <c r="L227" s="409">
        <f t="shared" si="60"/>
        <v>0.5</v>
      </c>
      <c r="M227" s="410">
        <f t="shared" si="61"/>
        <v>8.09</v>
      </c>
      <c r="N227" s="410">
        <f t="shared" si="62"/>
        <v>8.1999999994039534</v>
      </c>
      <c r="O227" s="411"/>
      <c r="P227" s="485">
        <f t="shared" ca="1" si="63"/>
        <v>0.39155092592592866</v>
      </c>
      <c r="Q227" s="484">
        <f t="shared" ca="1" si="64"/>
        <v>0.39170138888889161</v>
      </c>
      <c r="R227" s="486">
        <v>0.10999999940395355</v>
      </c>
      <c r="S227" s="486">
        <f t="shared" ca="1" si="53"/>
        <v>0.04</v>
      </c>
      <c r="T227">
        <v>4</v>
      </c>
      <c r="U227" s="469" t="str">
        <f t="shared" si="54"/>
        <v>C55-R9</v>
      </c>
      <c r="V227">
        <v>55</v>
      </c>
      <c r="W227" s="470" t="s">
        <v>493</v>
      </c>
      <c r="X227" s="470" t="s">
        <v>494</v>
      </c>
      <c r="Y227">
        <v>9</v>
      </c>
      <c r="AA227" s="504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27"/>
      <c r="C228" s="404" t="str">
        <f t="shared" si="51"/>
        <v>C55-R11</v>
      </c>
      <c r="D228" s="405">
        <v>0.35932870370370368</v>
      </c>
      <c r="E228" s="405">
        <v>0.35949074074074072</v>
      </c>
      <c r="F228" s="406">
        <f t="shared" si="65"/>
        <v>1.7</v>
      </c>
      <c r="G228" s="468">
        <f t="shared" si="65"/>
        <v>5.89</v>
      </c>
      <c r="H228" s="407">
        <f t="shared" si="65"/>
        <v>1.2</v>
      </c>
      <c r="I228" s="407">
        <f t="shared" si="58"/>
        <v>7.59</v>
      </c>
      <c r="J228" s="407">
        <f t="shared" si="52"/>
        <v>7.6299999991059302</v>
      </c>
      <c r="K228" s="408">
        <f t="shared" si="59"/>
        <v>3.9999999105930328E-2</v>
      </c>
      <c r="L228" s="409">
        <f t="shared" si="60"/>
        <v>0.5</v>
      </c>
      <c r="M228" s="410">
        <f t="shared" si="61"/>
        <v>8.09</v>
      </c>
      <c r="N228" s="410">
        <f t="shared" si="62"/>
        <v>8.1299999991059302</v>
      </c>
      <c r="O228" s="411"/>
      <c r="P228" s="485">
        <f t="shared" ca="1" si="63"/>
        <v>0.39199074074074347</v>
      </c>
      <c r="Q228" s="484">
        <f t="shared" ca="1" si="64"/>
        <v>0.39215277777778051</v>
      </c>
      <c r="R228" s="486">
        <v>3.9999999105930328E-2</v>
      </c>
      <c r="S228" s="486">
        <f t="shared" ca="1" si="53"/>
        <v>0.05</v>
      </c>
      <c r="T228">
        <v>5</v>
      </c>
      <c r="U228" s="469" t="str">
        <f t="shared" si="54"/>
        <v>C55-R11</v>
      </c>
      <c r="V228">
        <v>55</v>
      </c>
      <c r="W228" s="470" t="s">
        <v>493</v>
      </c>
      <c r="X228" s="470" t="s">
        <v>494</v>
      </c>
      <c r="Y228">
        <v>11</v>
      </c>
      <c r="AA228" s="504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27"/>
      <c r="C229" s="404" t="str">
        <f t="shared" si="51"/>
        <v>C55-R13</v>
      </c>
      <c r="D229" s="405">
        <v>0.35958333333333331</v>
      </c>
      <c r="E229" s="405">
        <v>0.35973379629629632</v>
      </c>
      <c r="F229" s="406">
        <f t="shared" si="65"/>
        <v>1.7</v>
      </c>
      <c r="G229" s="468">
        <f t="shared" si="65"/>
        <v>5.89</v>
      </c>
      <c r="H229" s="407">
        <f t="shared" si="65"/>
        <v>1.2</v>
      </c>
      <c r="I229" s="407">
        <f t="shared" si="58"/>
        <v>7.59</v>
      </c>
      <c r="J229" s="407">
        <f t="shared" si="52"/>
        <v>7.6400000007450579</v>
      </c>
      <c r="K229" s="408">
        <f t="shared" si="59"/>
        <v>5.000000074505806E-2</v>
      </c>
      <c r="L229" s="409">
        <f t="shared" si="60"/>
        <v>0.5</v>
      </c>
      <c r="M229" s="410">
        <f t="shared" si="61"/>
        <v>8.09</v>
      </c>
      <c r="N229" s="410">
        <f t="shared" si="62"/>
        <v>8.1400000007450579</v>
      </c>
      <c r="O229" s="411"/>
      <c r="P229" s="485">
        <f t="shared" ca="1" si="63"/>
        <v>0.39243055555555828</v>
      </c>
      <c r="Q229" s="484">
        <f t="shared" ca="1" si="64"/>
        <v>0.39256944444444719</v>
      </c>
      <c r="R229" s="486">
        <v>5.000000074505806E-2</v>
      </c>
      <c r="S229" s="486">
        <f t="shared" ca="1" si="53"/>
        <v>0.1</v>
      </c>
      <c r="T229">
        <v>6</v>
      </c>
      <c r="U229" s="469" t="str">
        <f t="shared" si="54"/>
        <v>C55-R13</v>
      </c>
      <c r="V229">
        <v>55</v>
      </c>
      <c r="W229" s="470" t="s">
        <v>493</v>
      </c>
      <c r="X229" s="470" t="s">
        <v>494</v>
      </c>
      <c r="Y229">
        <v>13</v>
      </c>
      <c r="AA229" s="504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27"/>
      <c r="C230" s="404" t="str">
        <f t="shared" si="51"/>
        <v>C55-R15</v>
      </c>
      <c r="D230" s="405">
        <v>0.35986111111111113</v>
      </c>
      <c r="E230" s="405">
        <v>0.36002314814814818</v>
      </c>
      <c r="F230" s="406">
        <f t="shared" si="65"/>
        <v>1.7</v>
      </c>
      <c r="G230" s="468">
        <f t="shared" si="65"/>
        <v>5.89</v>
      </c>
      <c r="H230" s="407">
        <f t="shared" si="65"/>
        <v>1.2</v>
      </c>
      <c r="I230" s="407">
        <f t="shared" si="58"/>
        <v>7.59</v>
      </c>
      <c r="J230" s="407">
        <f t="shared" si="52"/>
        <v>7.6400000007450579</v>
      </c>
      <c r="K230" s="408">
        <f t="shared" si="59"/>
        <v>5.000000074505806E-2</v>
      </c>
      <c r="L230" s="409">
        <f t="shared" si="60"/>
        <v>0.5</v>
      </c>
      <c r="M230" s="410">
        <f t="shared" si="61"/>
        <v>8.09</v>
      </c>
      <c r="N230" s="410">
        <f t="shared" si="62"/>
        <v>8.1400000007450579</v>
      </c>
      <c r="O230" s="411"/>
      <c r="P230" s="485">
        <f t="shared" ca="1" si="63"/>
        <v>0.39280092592592869</v>
      </c>
      <c r="Q230" s="484">
        <f t="shared" ca="1" si="64"/>
        <v>0.39295138888889164</v>
      </c>
      <c r="R230" s="486">
        <v>5.000000074505806E-2</v>
      </c>
      <c r="S230" s="486">
        <f t="shared" ca="1" si="53"/>
        <v>0.13</v>
      </c>
      <c r="T230">
        <v>7</v>
      </c>
      <c r="U230" s="469" t="str">
        <f t="shared" si="54"/>
        <v>C55-R15</v>
      </c>
      <c r="V230">
        <v>55</v>
      </c>
      <c r="W230" s="470" t="s">
        <v>493</v>
      </c>
      <c r="X230" s="470" t="s">
        <v>494</v>
      </c>
      <c r="Y230">
        <v>15</v>
      </c>
      <c r="AA230" s="504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27"/>
      <c r="C231" s="404" t="str">
        <f t="shared" si="51"/>
        <v>C55-R17</v>
      </c>
      <c r="D231" s="405">
        <v>0.36010416666666667</v>
      </c>
      <c r="E231" s="405">
        <v>0.36025462962962962</v>
      </c>
      <c r="F231" s="406">
        <f t="shared" si="65"/>
        <v>1.7</v>
      </c>
      <c r="G231" s="468">
        <f t="shared" si="65"/>
        <v>5.89</v>
      </c>
      <c r="H231" s="407">
        <f t="shared" si="65"/>
        <v>1.2</v>
      </c>
      <c r="I231" s="407">
        <f t="shared" si="58"/>
        <v>7.59</v>
      </c>
      <c r="J231" s="407">
        <f t="shared" si="52"/>
        <v>7.5999999997764824</v>
      </c>
      <c r="K231" s="408">
        <f t="shared" si="59"/>
        <v>9.9999997764825821E-3</v>
      </c>
      <c r="L231" s="409">
        <f t="shared" si="60"/>
        <v>0.5</v>
      </c>
      <c r="M231" s="410">
        <f t="shared" si="61"/>
        <v>8.09</v>
      </c>
      <c r="N231" s="410">
        <f t="shared" si="62"/>
        <v>8.0999999997764824</v>
      </c>
      <c r="O231" s="411"/>
      <c r="P231" s="485">
        <f t="shared" ca="1" si="63"/>
        <v>0.39322916666666941</v>
      </c>
      <c r="Q231" s="484">
        <f t="shared" ca="1" si="64"/>
        <v>0.39339120370370645</v>
      </c>
      <c r="R231" s="486">
        <v>9.9999997764825821E-3</v>
      </c>
      <c r="S231" s="486">
        <f t="shared" ca="1" si="53"/>
        <v>0.08</v>
      </c>
      <c r="T231">
        <v>8</v>
      </c>
      <c r="U231" s="469" t="str">
        <f t="shared" si="54"/>
        <v>C55-R17</v>
      </c>
      <c r="V231">
        <v>55</v>
      </c>
      <c r="W231" s="470" t="s">
        <v>493</v>
      </c>
      <c r="X231" s="470" t="s">
        <v>494</v>
      </c>
      <c r="Y231">
        <v>17</v>
      </c>
      <c r="AA231" s="504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27"/>
      <c r="C232" s="404" t="str">
        <f t="shared" si="51"/>
        <v>C55-R19</v>
      </c>
      <c r="D232" s="405">
        <v>0.36039351851851853</v>
      </c>
      <c r="E232" s="405">
        <v>0.36056712962962961</v>
      </c>
      <c r="F232" s="406">
        <f t="shared" si="65"/>
        <v>1.7</v>
      </c>
      <c r="G232" s="468">
        <f t="shared" si="65"/>
        <v>5.89</v>
      </c>
      <c r="H232" s="407">
        <f t="shared" si="65"/>
        <v>1.2</v>
      </c>
      <c r="I232" s="407">
        <f t="shared" si="58"/>
        <v>7.59</v>
      </c>
      <c r="J232" s="407">
        <f t="shared" si="52"/>
        <v>7.6999999994039534</v>
      </c>
      <c r="K232" s="408">
        <f t="shared" si="59"/>
        <v>0.10999999940395355</v>
      </c>
      <c r="L232" s="409">
        <f t="shared" si="60"/>
        <v>0.5</v>
      </c>
      <c r="M232" s="410">
        <f t="shared" si="61"/>
        <v>8.09</v>
      </c>
      <c r="N232" s="410">
        <f t="shared" si="62"/>
        <v>8.1999999994039534</v>
      </c>
      <c r="O232" s="411"/>
      <c r="P232" s="485">
        <f t="shared" ca="1" si="63"/>
        <v>0.39363425925926199</v>
      </c>
      <c r="Q232" s="484">
        <f t="shared" ca="1" si="64"/>
        <v>0.39378472222222494</v>
      </c>
      <c r="R232" s="486">
        <v>0.10999999940395355</v>
      </c>
      <c r="S232" s="486">
        <f t="shared" ca="1" si="53"/>
        <v>0.13</v>
      </c>
      <c r="T232">
        <v>9</v>
      </c>
      <c r="U232" s="469" t="str">
        <f t="shared" si="54"/>
        <v>C55-R19</v>
      </c>
      <c r="V232">
        <v>55</v>
      </c>
      <c r="W232" s="470" t="s">
        <v>493</v>
      </c>
      <c r="X232" s="470" t="s">
        <v>494</v>
      </c>
      <c r="Y232">
        <v>19</v>
      </c>
      <c r="AA232" s="504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27"/>
      <c r="C233" s="404" t="str">
        <f t="shared" si="51"/>
        <v>C55-R21</v>
      </c>
      <c r="D233" s="405">
        <v>0.36064814814814816</v>
      </c>
      <c r="E233" s="405">
        <v>0.36078703703703702</v>
      </c>
      <c r="F233" s="406">
        <f t="shared" si="65"/>
        <v>1.7</v>
      </c>
      <c r="G233" s="468">
        <f t="shared" si="65"/>
        <v>5.89</v>
      </c>
      <c r="H233" s="407">
        <f t="shared" si="65"/>
        <v>1.2</v>
      </c>
      <c r="I233" s="407">
        <f t="shared" si="58"/>
        <v>7.59</v>
      </c>
      <c r="J233" s="407">
        <f t="shared" si="52"/>
        <v>7.6699999982118605</v>
      </c>
      <c r="K233" s="408">
        <f t="shared" si="59"/>
        <v>7.9999998211860657E-2</v>
      </c>
      <c r="L233" s="409">
        <f t="shared" si="60"/>
        <v>0.5</v>
      </c>
      <c r="M233" s="410">
        <f t="shared" si="61"/>
        <v>8.09</v>
      </c>
      <c r="N233" s="410">
        <f t="shared" si="62"/>
        <v>8.1699999982118605</v>
      </c>
      <c r="O233" s="411"/>
      <c r="P233" s="485">
        <f t="shared" ca="1" si="63"/>
        <v>0.39405092592592866</v>
      </c>
      <c r="Q233" s="484">
        <f t="shared" ca="1" si="64"/>
        <v>0.39421296296296571</v>
      </c>
      <c r="R233" s="486">
        <v>7.9999998211860657E-2</v>
      </c>
      <c r="S233" s="486">
        <f t="shared" ca="1" si="53"/>
        <v>0.03</v>
      </c>
      <c r="T233">
        <v>10</v>
      </c>
      <c r="U233" s="469" t="str">
        <f t="shared" si="54"/>
        <v>C55-R21</v>
      </c>
      <c r="V233">
        <v>55</v>
      </c>
      <c r="W233" s="470" t="s">
        <v>493</v>
      </c>
      <c r="X233" s="470" t="s">
        <v>494</v>
      </c>
      <c r="Y233">
        <v>21</v>
      </c>
      <c r="AA233" s="504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27"/>
      <c r="C234" s="404" t="str">
        <f t="shared" si="51"/>
        <v>C55-R23</v>
      </c>
      <c r="D234" s="405">
        <v>0.36092592592592593</v>
      </c>
      <c r="E234" s="405">
        <v>0.36107638888888888</v>
      </c>
      <c r="F234" s="406">
        <f t="shared" si="65"/>
        <v>1.7</v>
      </c>
      <c r="G234" s="468">
        <f t="shared" si="65"/>
        <v>5.89</v>
      </c>
      <c r="H234" s="407">
        <f t="shared" si="65"/>
        <v>1.2</v>
      </c>
      <c r="I234" s="407">
        <f t="shared" si="58"/>
        <v>7.59</v>
      </c>
      <c r="J234" s="407">
        <f t="shared" si="52"/>
        <v>7.7199999952316283</v>
      </c>
      <c r="K234" s="408">
        <f t="shared" si="59"/>
        <v>0.12999999523162842</v>
      </c>
      <c r="L234" s="409">
        <f t="shared" si="60"/>
        <v>0.5</v>
      </c>
      <c r="M234" s="410">
        <f t="shared" si="61"/>
        <v>8.09</v>
      </c>
      <c r="N234" s="410">
        <f t="shared" si="62"/>
        <v>8.2199999952316283</v>
      </c>
      <c r="O234" s="411"/>
      <c r="P234" s="485">
        <f t="shared" ca="1" si="63"/>
        <v>0.39444444444444721</v>
      </c>
      <c r="Q234" s="484">
        <f t="shared" ca="1" si="64"/>
        <v>0.39458333333333612</v>
      </c>
      <c r="R234" s="486">
        <v>0.12999999523162842</v>
      </c>
      <c r="S234" s="486">
        <f t="shared" ca="1" si="53"/>
        <v>0.02</v>
      </c>
      <c r="T234">
        <v>11</v>
      </c>
      <c r="U234" s="469" t="str">
        <f t="shared" si="54"/>
        <v>C55-R23</v>
      </c>
      <c r="V234">
        <v>55</v>
      </c>
      <c r="W234" s="470" t="s">
        <v>493</v>
      </c>
      <c r="X234" s="470" t="s">
        <v>494</v>
      </c>
      <c r="Y234">
        <v>23</v>
      </c>
      <c r="AA234" s="504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27"/>
      <c r="C235" s="404" t="str">
        <f t="shared" si="51"/>
        <v>C55-R25</v>
      </c>
      <c r="D235" s="405">
        <v>0.36116898148148147</v>
      </c>
      <c r="E235" s="405">
        <v>0.36130787037037038</v>
      </c>
      <c r="F235" s="406">
        <f t="shared" si="65"/>
        <v>1.7</v>
      </c>
      <c r="G235" s="468">
        <f t="shared" si="65"/>
        <v>5.89</v>
      </c>
      <c r="H235" s="407">
        <f t="shared" si="65"/>
        <v>1.2</v>
      </c>
      <c r="I235" s="407">
        <f t="shared" si="58"/>
        <v>7.59</v>
      </c>
      <c r="J235" s="407">
        <f t="shared" si="52"/>
        <v>7.5999999997764824</v>
      </c>
      <c r="K235" s="408">
        <f t="shared" si="59"/>
        <v>9.9999997764825821E-3</v>
      </c>
      <c r="L235" s="409">
        <f t="shared" si="60"/>
        <v>0.5</v>
      </c>
      <c r="M235" s="410">
        <f t="shared" si="61"/>
        <v>8.09</v>
      </c>
      <c r="N235" s="410">
        <f t="shared" si="62"/>
        <v>8.0999999997764824</v>
      </c>
      <c r="O235" s="411"/>
      <c r="P235" s="485">
        <f t="shared" ca="1" si="63"/>
        <v>0.39486111111111388</v>
      </c>
      <c r="Q235" s="484">
        <f t="shared" ca="1" si="64"/>
        <v>0.39503472222222502</v>
      </c>
      <c r="R235" s="486">
        <v>9.9999997764825821E-3</v>
      </c>
      <c r="S235" s="486">
        <f t="shared" ca="1" si="53"/>
        <v>0.1</v>
      </c>
      <c r="T235">
        <v>12</v>
      </c>
      <c r="U235" s="469" t="str">
        <f t="shared" si="54"/>
        <v>C55-R25</v>
      </c>
      <c r="V235">
        <v>55</v>
      </c>
      <c r="W235" s="470" t="s">
        <v>493</v>
      </c>
      <c r="X235" s="470" t="s">
        <v>494</v>
      </c>
      <c r="Y235">
        <v>25</v>
      </c>
      <c r="AA235" s="504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27"/>
      <c r="C236" s="404" t="str">
        <f t="shared" si="51"/>
        <v>C55-R27</v>
      </c>
      <c r="D236" s="405">
        <v>0.36140046296296297</v>
      </c>
      <c r="E236" s="405">
        <v>0.36153935185185188</v>
      </c>
      <c r="F236" s="406">
        <f t="shared" si="65"/>
        <v>1.7</v>
      </c>
      <c r="G236" s="468">
        <f t="shared" si="65"/>
        <v>5.89</v>
      </c>
      <c r="H236" s="407">
        <f t="shared" si="65"/>
        <v>1.2</v>
      </c>
      <c r="I236" s="407">
        <f t="shared" si="58"/>
        <v>7.59</v>
      </c>
      <c r="J236" s="407">
        <f t="shared" si="52"/>
        <v>7.6600000002980231</v>
      </c>
      <c r="K236" s="408">
        <f t="shared" si="59"/>
        <v>7.0000000298023224E-2</v>
      </c>
      <c r="L236" s="409">
        <f t="shared" si="60"/>
        <v>0.5</v>
      </c>
      <c r="M236" s="410">
        <f t="shared" si="61"/>
        <v>8.09</v>
      </c>
      <c r="N236" s="410">
        <f t="shared" si="62"/>
        <v>8.1600000002980231</v>
      </c>
      <c r="O236" s="411"/>
      <c r="P236" s="485">
        <f t="shared" ca="1" si="63"/>
        <v>0.39527777777778056</v>
      </c>
      <c r="Q236" s="484">
        <f t="shared" ca="1" si="64"/>
        <v>0.39541666666666947</v>
      </c>
      <c r="R236" s="486">
        <v>7.0000000298023224E-2</v>
      </c>
      <c r="S236" s="486">
        <f t="shared" ca="1" si="53"/>
        <v>0.02</v>
      </c>
      <c r="T236">
        <v>13</v>
      </c>
      <c r="U236" s="469" t="str">
        <f t="shared" si="54"/>
        <v>C55-R27</v>
      </c>
      <c r="V236">
        <v>55</v>
      </c>
      <c r="W236" s="470" t="s">
        <v>493</v>
      </c>
      <c r="X236" s="470" t="s">
        <v>494</v>
      </c>
      <c r="Y236">
        <v>27</v>
      </c>
      <c r="AA236" s="504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27"/>
      <c r="C237" s="404" t="str">
        <f t="shared" si="51"/>
        <v>C55-R29</v>
      </c>
      <c r="D237" s="405">
        <v>0.36163194444444446</v>
      </c>
      <c r="E237" s="405">
        <v>0.36178240740740741</v>
      </c>
      <c r="F237" s="406">
        <f t="shared" si="65"/>
        <v>1.7</v>
      </c>
      <c r="G237" s="468">
        <f t="shared" si="65"/>
        <v>5.89</v>
      </c>
      <c r="H237" s="407">
        <f t="shared" si="65"/>
        <v>1.2</v>
      </c>
      <c r="I237" s="407">
        <f t="shared" si="58"/>
        <v>7.59</v>
      </c>
      <c r="J237" s="407">
        <f t="shared" si="52"/>
        <v>7.6699999982118605</v>
      </c>
      <c r="K237" s="408">
        <f t="shared" si="59"/>
        <v>7.9999998211860657E-2</v>
      </c>
      <c r="L237" s="409">
        <f t="shared" si="60"/>
        <v>0.5</v>
      </c>
      <c r="M237" s="410">
        <f t="shared" si="61"/>
        <v>8.09</v>
      </c>
      <c r="N237" s="410">
        <f t="shared" si="62"/>
        <v>8.1699999982118605</v>
      </c>
      <c r="O237" s="411"/>
      <c r="P237" s="485">
        <f t="shared" ca="1" si="63"/>
        <v>0.3956712962962991</v>
      </c>
      <c r="Q237" s="484">
        <f t="shared" ca="1" si="64"/>
        <v>0.39584490740741024</v>
      </c>
      <c r="R237" s="486">
        <v>7.9999998211860657E-2</v>
      </c>
      <c r="S237" s="486">
        <f t="shared" ca="1" si="53"/>
        <v>0.08</v>
      </c>
      <c r="T237">
        <v>14</v>
      </c>
      <c r="U237" s="469" t="str">
        <f t="shared" si="54"/>
        <v>C55-R29</v>
      </c>
      <c r="V237">
        <v>55</v>
      </c>
      <c r="W237" s="470" t="s">
        <v>493</v>
      </c>
      <c r="X237" s="470" t="s">
        <v>494</v>
      </c>
      <c r="Y237">
        <v>29</v>
      </c>
      <c r="AA237" s="504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27"/>
      <c r="C238" s="404" t="str">
        <f t="shared" si="51"/>
        <v>C55-R31</v>
      </c>
      <c r="D238" s="405">
        <v>0.36186342592592591</v>
      </c>
      <c r="E238" s="405">
        <v>0.36203703703703705</v>
      </c>
      <c r="F238" s="406">
        <f t="shared" si="65"/>
        <v>1.7</v>
      </c>
      <c r="G238" s="468">
        <f t="shared" si="65"/>
        <v>5.89</v>
      </c>
      <c r="H238" s="407">
        <f t="shared" si="65"/>
        <v>1.2</v>
      </c>
      <c r="I238" s="407">
        <f t="shared" si="58"/>
        <v>7.59</v>
      </c>
      <c r="J238" s="407">
        <f t="shared" si="52"/>
        <v>7.6199999993294476</v>
      </c>
      <c r="K238" s="408">
        <f t="shared" si="59"/>
        <v>2.9999999329447746E-2</v>
      </c>
      <c r="L238" s="409">
        <f t="shared" si="60"/>
        <v>0.5</v>
      </c>
      <c r="M238" s="410">
        <f t="shared" si="61"/>
        <v>8.09</v>
      </c>
      <c r="N238" s="410">
        <f t="shared" si="62"/>
        <v>8.1199999993294476</v>
      </c>
      <c r="O238" s="411"/>
      <c r="P238" s="485">
        <f t="shared" ca="1" si="63"/>
        <v>0.39611111111111397</v>
      </c>
      <c r="Q238" s="484">
        <f t="shared" ca="1" si="64"/>
        <v>0.39626157407407692</v>
      </c>
      <c r="R238" s="486">
        <v>2.9999999329447746E-2</v>
      </c>
      <c r="S238" s="486">
        <f t="shared" ca="1" si="53"/>
        <v>0.12</v>
      </c>
      <c r="T238">
        <v>15</v>
      </c>
      <c r="U238" s="503" t="str">
        <f t="shared" si="54"/>
        <v>C55-R31</v>
      </c>
      <c r="V238">
        <v>55</v>
      </c>
      <c r="W238" s="503" t="s">
        <v>493</v>
      </c>
      <c r="X238" s="503" t="s">
        <v>494</v>
      </c>
      <c r="Y238">
        <v>31</v>
      </c>
      <c r="AA238" s="504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27"/>
      <c r="C239" s="404" t="str">
        <f t="shared" si="51"/>
        <v>C55-R33</v>
      </c>
      <c r="D239" s="405">
        <v>0.36209490740740741</v>
      </c>
      <c r="E239" s="405">
        <v>0.36223379629629632</v>
      </c>
      <c r="F239" s="406">
        <f t="shared" si="65"/>
        <v>1.7</v>
      </c>
      <c r="G239" s="468">
        <f t="shared" si="65"/>
        <v>5.89</v>
      </c>
      <c r="H239" s="407">
        <f t="shared" si="65"/>
        <v>1.2</v>
      </c>
      <c r="I239" s="407">
        <f t="shared" si="58"/>
        <v>7.59</v>
      </c>
      <c r="J239" s="407">
        <f t="shared" si="52"/>
        <v>7.6699999982118605</v>
      </c>
      <c r="K239" s="408">
        <f t="shared" si="59"/>
        <v>7.9999998211860657E-2</v>
      </c>
      <c r="L239" s="409">
        <f t="shared" si="60"/>
        <v>0.5</v>
      </c>
      <c r="M239" s="410">
        <f t="shared" si="61"/>
        <v>8.09</v>
      </c>
      <c r="N239" s="410">
        <f t="shared" si="62"/>
        <v>8.1699999982118605</v>
      </c>
      <c r="O239" s="411"/>
      <c r="P239" s="485">
        <f t="shared" ca="1" si="63"/>
        <v>0.39650462962963245</v>
      </c>
      <c r="Q239" s="484">
        <f t="shared" ca="1" si="64"/>
        <v>0.3966550925925954</v>
      </c>
      <c r="R239" s="486">
        <v>7.9999998211860657E-2</v>
      </c>
      <c r="S239" s="486">
        <f t="shared" ca="1" si="53"/>
        <v>0.02</v>
      </c>
      <c r="T239">
        <v>16</v>
      </c>
      <c r="U239" s="469" t="str">
        <f t="shared" si="54"/>
        <v>C55-R33</v>
      </c>
      <c r="V239">
        <v>55</v>
      </c>
      <c r="W239" s="470" t="s">
        <v>493</v>
      </c>
      <c r="X239" s="470" t="s">
        <v>494</v>
      </c>
      <c r="Y239">
        <v>33</v>
      </c>
      <c r="AA239" s="504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27"/>
      <c r="C240" s="404" t="str">
        <f t="shared" si="51"/>
        <v>C55-R35</v>
      </c>
      <c r="D240" s="405">
        <v>0.36236111111111113</v>
      </c>
      <c r="E240" s="405">
        <v>0.36251157407407408</v>
      </c>
      <c r="F240" s="406">
        <f t="shared" si="65"/>
        <v>1.7</v>
      </c>
      <c r="G240" s="468">
        <f t="shared" si="65"/>
        <v>5.89</v>
      </c>
      <c r="H240" s="407">
        <f t="shared" si="65"/>
        <v>1.2</v>
      </c>
      <c r="I240" s="407">
        <f t="shared" si="58"/>
        <v>7.59</v>
      </c>
      <c r="J240" s="407">
        <f t="shared" si="52"/>
        <v>7.6499999986588954</v>
      </c>
      <c r="K240" s="408">
        <f t="shared" si="59"/>
        <v>5.9999998658895493E-2</v>
      </c>
      <c r="L240" s="409">
        <f t="shared" si="60"/>
        <v>0.5</v>
      </c>
      <c r="M240" s="410">
        <f t="shared" si="61"/>
        <v>8.09</v>
      </c>
      <c r="N240" s="410">
        <f t="shared" si="62"/>
        <v>8.1499999986588954</v>
      </c>
      <c r="O240" s="411"/>
      <c r="P240" s="485">
        <f t="shared" ca="1" si="63"/>
        <v>0.39689814814815094</v>
      </c>
      <c r="Q240" s="484">
        <f t="shared" ca="1" si="64"/>
        <v>0.39703703703703985</v>
      </c>
      <c r="R240" s="486">
        <v>5.9999998658895493E-2</v>
      </c>
      <c r="S240" s="486">
        <f t="shared" ca="1" si="53"/>
        <v>0.15</v>
      </c>
      <c r="T240">
        <v>17</v>
      </c>
      <c r="U240" s="469" t="str">
        <f t="shared" si="54"/>
        <v>C55-R35</v>
      </c>
      <c r="V240">
        <v>55</v>
      </c>
      <c r="W240" s="470" t="s">
        <v>493</v>
      </c>
      <c r="X240" s="470" t="s">
        <v>494</v>
      </c>
      <c r="Y240">
        <v>35</v>
      </c>
      <c r="AA240" s="504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27"/>
      <c r="C241" s="404" t="str">
        <f t="shared" si="51"/>
        <v>C55-R37</v>
      </c>
      <c r="D241" s="405">
        <v>0.36261574074074077</v>
      </c>
      <c r="E241" s="405">
        <v>0.36277777777777775</v>
      </c>
      <c r="F241" s="406">
        <f t="shared" si="65"/>
        <v>1.7</v>
      </c>
      <c r="G241" s="468">
        <f t="shared" si="65"/>
        <v>5.89</v>
      </c>
      <c r="H241" s="407">
        <f t="shared" si="65"/>
        <v>1.2</v>
      </c>
      <c r="I241" s="407">
        <f t="shared" si="58"/>
        <v>7.59</v>
      </c>
      <c r="J241" s="407">
        <f t="shared" si="52"/>
        <v>7.6600000002980231</v>
      </c>
      <c r="K241" s="408">
        <f t="shared" si="59"/>
        <v>7.0000000298023224E-2</v>
      </c>
      <c r="L241" s="409">
        <f t="shared" si="60"/>
        <v>0.5</v>
      </c>
      <c r="M241" s="410">
        <f t="shared" si="61"/>
        <v>8.09</v>
      </c>
      <c r="N241" s="410">
        <f t="shared" si="62"/>
        <v>8.1600000002980231</v>
      </c>
      <c r="O241" s="411"/>
      <c r="P241" s="485">
        <f t="shared" ca="1" si="63"/>
        <v>0.39729166666666949</v>
      </c>
      <c r="Q241" s="484">
        <f t="shared" ca="1" si="64"/>
        <v>0.39745370370370653</v>
      </c>
      <c r="R241" s="486">
        <v>7.0000000298023224E-2</v>
      </c>
      <c r="S241" s="486">
        <f t="shared" ca="1" si="53"/>
        <v>0.05</v>
      </c>
      <c r="T241">
        <v>18</v>
      </c>
      <c r="U241" s="469" t="str">
        <f t="shared" si="54"/>
        <v>C55-R37</v>
      </c>
      <c r="V241">
        <v>55</v>
      </c>
      <c r="W241" s="470" t="s">
        <v>493</v>
      </c>
      <c r="X241" s="470" t="s">
        <v>494</v>
      </c>
      <c r="Y241">
        <v>37</v>
      </c>
      <c r="AA241" s="504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27" t="s">
        <v>523</v>
      </c>
      <c r="C242" s="404" t="str">
        <f t="shared" si="51"/>
        <v>C55-R39</v>
      </c>
      <c r="D242" s="405">
        <v>0.3628587962962963</v>
      </c>
      <c r="E242" s="405">
        <v>0.36303240740740739</v>
      </c>
      <c r="F242" s="406">
        <f t="shared" si="65"/>
        <v>1.7</v>
      </c>
      <c r="G242" s="468">
        <f t="shared" si="65"/>
        <v>5.89</v>
      </c>
      <c r="H242" s="407">
        <f t="shared" si="65"/>
        <v>1.2</v>
      </c>
      <c r="I242" s="407">
        <f t="shared" si="58"/>
        <v>7.59</v>
      </c>
      <c r="J242" s="407">
        <f t="shared" si="52"/>
        <v>7.6299999991059302</v>
      </c>
      <c r="K242" s="408">
        <f t="shared" si="59"/>
        <v>3.9999999105930328E-2</v>
      </c>
      <c r="L242" s="409">
        <f t="shared" si="60"/>
        <v>0.5</v>
      </c>
      <c r="M242" s="410">
        <f t="shared" si="61"/>
        <v>8.09</v>
      </c>
      <c r="N242" s="410">
        <f t="shared" si="62"/>
        <v>8.1299999991059302</v>
      </c>
      <c r="O242" s="411"/>
      <c r="P242" s="485">
        <f t="shared" ca="1" si="63"/>
        <v>0.39770833333333616</v>
      </c>
      <c r="Q242" s="484">
        <f t="shared" ca="1" si="64"/>
        <v>0.3978819444444473</v>
      </c>
      <c r="R242" s="486">
        <v>3.9999999105930328E-2</v>
      </c>
      <c r="S242" s="486">
        <f t="shared" ca="1" si="53"/>
        <v>0.15</v>
      </c>
      <c r="T242">
        <v>19</v>
      </c>
      <c r="U242" s="469" t="str">
        <f t="shared" si="54"/>
        <v>C55-R39</v>
      </c>
      <c r="V242">
        <v>55</v>
      </c>
      <c r="W242" s="470" t="s">
        <v>493</v>
      </c>
      <c r="X242" s="470" t="s">
        <v>494</v>
      </c>
      <c r="Y242">
        <v>39</v>
      </c>
      <c r="AA242" s="504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27"/>
      <c r="C243" s="404" t="str">
        <f t="shared" si="51"/>
        <v>C55-R41</v>
      </c>
      <c r="D243" s="405">
        <v>0.36310185185185184</v>
      </c>
      <c r="E243" s="405">
        <v>0.36327546296296298</v>
      </c>
      <c r="F243" s="406">
        <f t="shared" ref="F243:H258" si="66">F242</f>
        <v>1.7</v>
      </c>
      <c r="G243" s="468">
        <f t="shared" si="66"/>
        <v>5.89</v>
      </c>
      <c r="H243" s="407">
        <f t="shared" si="66"/>
        <v>1.2</v>
      </c>
      <c r="I243" s="407">
        <f t="shared" si="58"/>
        <v>7.59</v>
      </c>
      <c r="J243" s="407">
        <f t="shared" si="52"/>
        <v>7.7099999973177908</v>
      </c>
      <c r="K243" s="408">
        <f t="shared" si="59"/>
        <v>0.11999999731779099</v>
      </c>
      <c r="L243" s="409">
        <f t="shared" si="60"/>
        <v>0.5</v>
      </c>
      <c r="M243" s="410">
        <f t="shared" si="61"/>
        <v>8.09</v>
      </c>
      <c r="N243" s="410">
        <f t="shared" si="62"/>
        <v>8.2099999973177908</v>
      </c>
      <c r="O243" s="411"/>
      <c r="P243" s="485">
        <f t="shared" ca="1" si="63"/>
        <v>0.39812500000000284</v>
      </c>
      <c r="Q243" s="484">
        <f t="shared" ca="1" si="64"/>
        <v>0.39826388888889175</v>
      </c>
      <c r="R243" s="486">
        <v>0.11999999731779099</v>
      </c>
      <c r="S243" s="486">
        <f t="shared" ca="1" si="53"/>
        <v>0.05</v>
      </c>
      <c r="T243">
        <v>20</v>
      </c>
      <c r="U243" s="469" t="str">
        <f t="shared" si="54"/>
        <v>C55-R41</v>
      </c>
      <c r="V243">
        <v>55</v>
      </c>
      <c r="W243" s="470" t="s">
        <v>493</v>
      </c>
      <c r="X243" s="470" t="s">
        <v>494</v>
      </c>
      <c r="Y243">
        <v>41</v>
      </c>
      <c r="AA243" s="504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27"/>
      <c r="C244" s="404" t="str">
        <f t="shared" si="51"/>
        <v>C55-R43</v>
      </c>
      <c r="D244" s="405">
        <v>0.36333333333333334</v>
      </c>
      <c r="E244" s="405">
        <v>0.3634722222222222</v>
      </c>
      <c r="F244" s="406">
        <f t="shared" si="66"/>
        <v>1.7</v>
      </c>
      <c r="G244" s="468">
        <f t="shared" si="66"/>
        <v>5.89</v>
      </c>
      <c r="H244" s="407">
        <f t="shared" si="66"/>
        <v>1.2</v>
      </c>
      <c r="I244" s="407">
        <f t="shared" si="58"/>
        <v>7.59</v>
      </c>
      <c r="J244" s="407">
        <f t="shared" si="52"/>
        <v>7.609999999552965</v>
      </c>
      <c r="K244" s="408">
        <f t="shared" si="59"/>
        <v>1.9999999552965164E-2</v>
      </c>
      <c r="L244" s="409">
        <f t="shared" si="60"/>
        <v>0.5</v>
      </c>
      <c r="M244" s="410">
        <f t="shared" si="61"/>
        <v>8.09</v>
      </c>
      <c r="N244" s="410">
        <f t="shared" si="62"/>
        <v>8.109999999552965</v>
      </c>
      <c r="O244" s="411"/>
      <c r="P244" s="485">
        <f t="shared" ca="1" si="63"/>
        <v>0.39850694444444729</v>
      </c>
      <c r="Q244" s="484">
        <f t="shared" ca="1" si="64"/>
        <v>0.39866898148148433</v>
      </c>
      <c r="R244" s="486">
        <v>1.9999999552965164E-2</v>
      </c>
      <c r="S244" s="486">
        <f t="shared" ca="1" si="53"/>
        <v>0.11</v>
      </c>
      <c r="T244">
        <v>21</v>
      </c>
      <c r="U244" s="469" t="str">
        <f t="shared" si="54"/>
        <v>C55-R43</v>
      </c>
      <c r="V244">
        <v>55</v>
      </c>
      <c r="W244" s="470" t="s">
        <v>493</v>
      </c>
      <c r="X244" s="470" t="s">
        <v>494</v>
      </c>
      <c r="Y244">
        <v>43</v>
      </c>
      <c r="AA244" s="504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27"/>
      <c r="C245" s="404" t="str">
        <f t="shared" si="51"/>
        <v>C55-R45</v>
      </c>
      <c r="D245" s="405">
        <v>0.36359953703703701</v>
      </c>
      <c r="E245" s="405">
        <v>0.36373842592592592</v>
      </c>
      <c r="F245" s="406">
        <f t="shared" si="66"/>
        <v>1.7</v>
      </c>
      <c r="G245" s="468">
        <f t="shared" si="66"/>
        <v>5.89</v>
      </c>
      <c r="H245" s="407">
        <f t="shared" si="66"/>
        <v>1.2</v>
      </c>
      <c r="I245" s="407">
        <f t="shared" si="58"/>
        <v>7.59</v>
      </c>
      <c r="J245" s="407">
        <f t="shared" si="52"/>
        <v>7.7400000059604643</v>
      </c>
      <c r="K245" s="408">
        <f t="shared" si="59"/>
        <v>0.15000000596046448</v>
      </c>
      <c r="L245" s="409">
        <f t="shared" si="60"/>
        <v>0.5</v>
      </c>
      <c r="M245" s="410">
        <f t="shared" si="61"/>
        <v>8.09</v>
      </c>
      <c r="N245" s="410">
        <f t="shared" si="62"/>
        <v>8.2400000059604643</v>
      </c>
      <c r="O245" s="411"/>
      <c r="P245" s="485">
        <f t="shared" ca="1" si="63"/>
        <v>0.39895833333333619</v>
      </c>
      <c r="Q245" s="484">
        <f t="shared" ca="1" si="64"/>
        <v>0.39912037037037323</v>
      </c>
      <c r="R245" s="486">
        <v>0.15000000596046448</v>
      </c>
      <c r="S245" s="486">
        <f t="shared" ca="1" si="53"/>
        <v>0.02</v>
      </c>
      <c r="T245">
        <v>22</v>
      </c>
      <c r="U245" s="469" t="str">
        <f t="shared" si="54"/>
        <v>C55-R45</v>
      </c>
      <c r="V245">
        <v>55</v>
      </c>
      <c r="W245" s="470" t="s">
        <v>493</v>
      </c>
      <c r="X245" s="470" t="s">
        <v>494</v>
      </c>
      <c r="Y245">
        <v>45</v>
      </c>
      <c r="AA245" s="504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27"/>
      <c r="C246" s="404" t="str">
        <f t="shared" si="51"/>
        <v>C55-R47</v>
      </c>
      <c r="D246" s="405">
        <v>0.36387731481481483</v>
      </c>
      <c r="E246" s="405">
        <v>0.36405092592592592</v>
      </c>
      <c r="F246" s="406">
        <f t="shared" si="66"/>
        <v>1.7</v>
      </c>
      <c r="G246" s="468">
        <f t="shared" si="66"/>
        <v>5.89</v>
      </c>
      <c r="H246" s="407">
        <f t="shared" si="66"/>
        <v>1.2</v>
      </c>
      <c r="I246" s="407">
        <f t="shared" si="58"/>
        <v>7.59</v>
      </c>
      <c r="J246" s="407">
        <f t="shared" si="52"/>
        <v>7.6999999994039534</v>
      </c>
      <c r="K246" s="408">
        <f t="shared" si="59"/>
        <v>0.10999999940395355</v>
      </c>
      <c r="L246" s="409">
        <f t="shared" si="60"/>
        <v>0.5</v>
      </c>
      <c r="M246" s="410">
        <f t="shared" si="61"/>
        <v>8.09</v>
      </c>
      <c r="N246" s="410">
        <f t="shared" si="62"/>
        <v>8.1999999994039534</v>
      </c>
      <c r="O246" s="411"/>
      <c r="P246" s="485">
        <f t="shared" ca="1" si="63"/>
        <v>0.39936342592592877</v>
      </c>
      <c r="Q246" s="484">
        <f t="shared" ca="1" si="64"/>
        <v>0.39952546296296582</v>
      </c>
      <c r="R246" s="486">
        <v>0.10999999940395355</v>
      </c>
      <c r="S246" s="486">
        <f t="shared" ca="1" si="53"/>
        <v>7.0000000000000007E-2</v>
      </c>
      <c r="T246">
        <v>23</v>
      </c>
      <c r="U246" s="469" t="str">
        <f t="shared" si="54"/>
        <v>C55-R47</v>
      </c>
      <c r="V246">
        <v>55</v>
      </c>
      <c r="W246" s="470" t="s">
        <v>493</v>
      </c>
      <c r="X246" s="470" t="s">
        <v>494</v>
      </c>
      <c r="Y246">
        <v>47</v>
      </c>
      <c r="AA246" s="504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27"/>
      <c r="C247" s="404" t="str">
        <f t="shared" si="51"/>
        <v>C56-R46</v>
      </c>
      <c r="D247" s="405">
        <v>0.36413194444444447</v>
      </c>
      <c r="E247" s="405">
        <v>0.36429398148148145</v>
      </c>
      <c r="F247" s="406">
        <f t="shared" si="66"/>
        <v>1.7</v>
      </c>
      <c r="G247" s="468">
        <f t="shared" si="66"/>
        <v>5.89</v>
      </c>
      <c r="H247" s="407">
        <f t="shared" si="66"/>
        <v>1.2</v>
      </c>
      <c r="I247" s="407">
        <f t="shared" si="58"/>
        <v>7.59</v>
      </c>
      <c r="J247" s="407">
        <f t="shared" si="52"/>
        <v>7.6400000007450579</v>
      </c>
      <c r="K247" s="408">
        <f t="shared" si="59"/>
        <v>5.000000074505806E-2</v>
      </c>
      <c r="L247" s="409">
        <f t="shared" si="60"/>
        <v>0.5</v>
      </c>
      <c r="M247" s="410">
        <f t="shared" si="61"/>
        <v>8.09</v>
      </c>
      <c r="N247" s="410">
        <f t="shared" si="62"/>
        <v>8.1400000007450579</v>
      </c>
      <c r="O247" s="411"/>
      <c r="P247" s="485">
        <f t="shared" ca="1" si="63"/>
        <v>0.39976851851852135</v>
      </c>
      <c r="Q247" s="484">
        <f t="shared" ca="1" si="64"/>
        <v>0.39990740740741026</v>
      </c>
      <c r="R247" s="486">
        <v>5.000000074505806E-2</v>
      </c>
      <c r="S247" s="486">
        <f t="shared" ca="1" si="53"/>
        <v>0.01</v>
      </c>
      <c r="T247">
        <v>1</v>
      </c>
      <c r="U247" s="469" t="str">
        <f t="shared" si="54"/>
        <v>C56-R46</v>
      </c>
      <c r="V247">
        <v>56</v>
      </c>
      <c r="W247" s="470" t="s">
        <v>493</v>
      </c>
      <c r="X247" s="470" t="s">
        <v>494</v>
      </c>
      <c r="Y247">
        <v>46</v>
      </c>
      <c r="AA247" s="504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27"/>
      <c r="C248" s="404" t="str">
        <f t="shared" si="51"/>
        <v>C56-R44</v>
      </c>
      <c r="D248" s="405">
        <v>0.36442129629629627</v>
      </c>
      <c r="E248" s="405">
        <v>0.36457175925925928</v>
      </c>
      <c r="F248" s="406">
        <f t="shared" si="66"/>
        <v>1.7</v>
      </c>
      <c r="G248" s="468">
        <f t="shared" si="66"/>
        <v>5.89</v>
      </c>
      <c r="H248" s="407">
        <f t="shared" si="66"/>
        <v>1.2</v>
      </c>
      <c r="I248" s="407">
        <f t="shared" si="58"/>
        <v>7.59</v>
      </c>
      <c r="J248" s="407">
        <f t="shared" si="52"/>
        <v>7.7099999973177908</v>
      </c>
      <c r="K248" s="408">
        <f t="shared" si="59"/>
        <v>0.11999999731779099</v>
      </c>
      <c r="L248" s="409">
        <f t="shared" si="60"/>
        <v>0.5</v>
      </c>
      <c r="M248" s="410">
        <f t="shared" si="61"/>
        <v>8.09</v>
      </c>
      <c r="N248" s="410">
        <f t="shared" si="62"/>
        <v>8.2099999973177908</v>
      </c>
      <c r="O248" s="411"/>
      <c r="P248" s="485">
        <f t="shared" ca="1" si="63"/>
        <v>0.4001504629629658</v>
      </c>
      <c r="Q248" s="484">
        <f t="shared" ca="1" si="64"/>
        <v>0.40030092592592875</v>
      </c>
      <c r="R248" s="486">
        <v>0.11999999731779099</v>
      </c>
      <c r="S248" s="486">
        <f t="shared" ca="1" si="53"/>
        <v>0.13</v>
      </c>
      <c r="T248">
        <v>2</v>
      </c>
      <c r="U248" s="469" t="str">
        <f t="shared" si="54"/>
        <v>C56-R44</v>
      </c>
      <c r="V248">
        <v>56</v>
      </c>
      <c r="W248" s="470" t="s">
        <v>493</v>
      </c>
      <c r="X248" s="470" t="s">
        <v>494</v>
      </c>
      <c r="Y248">
        <v>44</v>
      </c>
      <c r="AA248" s="504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27"/>
      <c r="C249" s="404" t="str">
        <f t="shared" si="51"/>
        <v>C56-R42</v>
      </c>
      <c r="D249" s="405">
        <v>0.36465277777777777</v>
      </c>
      <c r="E249" s="405">
        <v>0.36480324074074072</v>
      </c>
      <c r="F249" s="406">
        <f t="shared" si="66"/>
        <v>1.7</v>
      </c>
      <c r="G249" s="468">
        <f t="shared" si="66"/>
        <v>5.89</v>
      </c>
      <c r="H249" s="407">
        <f t="shared" si="66"/>
        <v>1.2</v>
      </c>
      <c r="I249" s="407">
        <f t="shared" si="58"/>
        <v>7.59</v>
      </c>
      <c r="J249" s="407">
        <f t="shared" si="52"/>
        <v>7.6800000035762785</v>
      </c>
      <c r="K249" s="408">
        <f t="shared" si="59"/>
        <v>9.0000003576278687E-2</v>
      </c>
      <c r="L249" s="409">
        <f t="shared" si="60"/>
        <v>0.5</v>
      </c>
      <c r="M249" s="410">
        <f t="shared" si="61"/>
        <v>8.09</v>
      </c>
      <c r="N249" s="410">
        <f t="shared" si="62"/>
        <v>8.1800000035762785</v>
      </c>
      <c r="O249" s="411"/>
      <c r="P249" s="485">
        <f t="shared" ca="1" si="63"/>
        <v>0.40059027777778061</v>
      </c>
      <c r="Q249" s="484">
        <f t="shared" ca="1" si="64"/>
        <v>0.40076388888889175</v>
      </c>
      <c r="R249" s="486">
        <v>9.0000003576278687E-2</v>
      </c>
      <c r="S249" s="486">
        <f t="shared" ca="1" si="53"/>
        <v>0.12</v>
      </c>
      <c r="T249">
        <v>3</v>
      </c>
      <c r="U249" s="469" t="str">
        <f t="shared" si="54"/>
        <v>C56-R42</v>
      </c>
      <c r="V249">
        <v>56</v>
      </c>
      <c r="W249" s="470" t="s">
        <v>493</v>
      </c>
      <c r="X249" s="470" t="s">
        <v>494</v>
      </c>
      <c r="Y249">
        <v>42</v>
      </c>
      <c r="AA249" s="504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27"/>
      <c r="C250" s="404" t="str">
        <f t="shared" si="51"/>
        <v>C56-R40</v>
      </c>
      <c r="D250" s="405">
        <v>0.36493055555555554</v>
      </c>
      <c r="E250" s="405">
        <v>0.36506944444444445</v>
      </c>
      <c r="F250" s="406">
        <f t="shared" si="66"/>
        <v>1.7</v>
      </c>
      <c r="G250" s="468">
        <f t="shared" si="66"/>
        <v>5.89</v>
      </c>
      <c r="H250" s="407">
        <f t="shared" si="66"/>
        <v>1.2</v>
      </c>
      <c r="I250" s="407">
        <f t="shared" si="58"/>
        <v>7.59</v>
      </c>
      <c r="J250" s="407">
        <f t="shared" si="52"/>
        <v>7.6299999991059302</v>
      </c>
      <c r="K250" s="408">
        <f t="shared" si="59"/>
        <v>3.9999999105930328E-2</v>
      </c>
      <c r="L250" s="409">
        <f t="shared" si="60"/>
        <v>0.5</v>
      </c>
      <c r="M250" s="410">
        <f t="shared" si="61"/>
        <v>8.09</v>
      </c>
      <c r="N250" s="410">
        <f t="shared" si="62"/>
        <v>8.1299999991059302</v>
      </c>
      <c r="O250" s="411"/>
      <c r="P250" s="485">
        <f t="shared" ca="1" si="63"/>
        <v>0.40105324074074361</v>
      </c>
      <c r="Q250" s="484">
        <f t="shared" ca="1" si="64"/>
        <v>0.40122685185185475</v>
      </c>
      <c r="R250" s="486">
        <v>3.9999999105930328E-2</v>
      </c>
      <c r="S250" s="486">
        <f t="shared" ca="1" si="53"/>
        <v>0.02</v>
      </c>
      <c r="T250">
        <v>4</v>
      </c>
      <c r="U250" s="469" t="str">
        <f t="shared" si="54"/>
        <v>C56-R40</v>
      </c>
      <c r="V250">
        <v>56</v>
      </c>
      <c r="W250" s="470" t="s">
        <v>493</v>
      </c>
      <c r="X250" s="470" t="s">
        <v>494</v>
      </c>
      <c r="Y250">
        <v>40</v>
      </c>
      <c r="AA250" s="504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27"/>
      <c r="C251" s="404" t="str">
        <f t="shared" si="51"/>
        <v>C56-R38</v>
      </c>
      <c r="D251" s="405">
        <v>0.3652199074074074</v>
      </c>
      <c r="E251" s="405">
        <v>0.36539351851851853</v>
      </c>
      <c r="F251" s="406">
        <f t="shared" si="66"/>
        <v>1.7</v>
      </c>
      <c r="G251" s="468">
        <f t="shared" si="66"/>
        <v>5.89</v>
      </c>
      <c r="H251" s="407">
        <f t="shared" si="66"/>
        <v>1.2</v>
      </c>
      <c r="I251" s="407">
        <f t="shared" si="58"/>
        <v>7.59</v>
      </c>
      <c r="J251" s="407">
        <f t="shared" si="52"/>
        <v>7.6400000007450579</v>
      </c>
      <c r="K251" s="408">
        <f t="shared" si="59"/>
        <v>5.000000074505806E-2</v>
      </c>
      <c r="L251" s="409">
        <f t="shared" si="60"/>
        <v>0.5</v>
      </c>
      <c r="M251" s="410">
        <f t="shared" si="61"/>
        <v>8.09</v>
      </c>
      <c r="N251" s="410">
        <f t="shared" si="62"/>
        <v>8.1400000007450579</v>
      </c>
      <c r="O251" s="411"/>
      <c r="P251" s="485">
        <f t="shared" ca="1" si="63"/>
        <v>0.40145833333333625</v>
      </c>
      <c r="Q251" s="484">
        <f t="shared" ca="1" si="64"/>
        <v>0.40163194444444739</v>
      </c>
      <c r="R251" s="486">
        <v>5.000000074505806E-2</v>
      </c>
      <c r="S251" s="486">
        <f t="shared" ca="1" si="53"/>
        <v>0.04</v>
      </c>
      <c r="T251">
        <v>5</v>
      </c>
      <c r="U251" s="469" t="str">
        <f t="shared" si="54"/>
        <v>C56-R38</v>
      </c>
      <c r="V251">
        <v>56</v>
      </c>
      <c r="W251" s="470" t="s">
        <v>493</v>
      </c>
      <c r="X251" s="470" t="s">
        <v>494</v>
      </c>
      <c r="Y251">
        <v>38</v>
      </c>
      <c r="AA251" s="504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27"/>
      <c r="C252" s="404" t="str">
        <f t="shared" si="51"/>
        <v>C56-R36</v>
      </c>
      <c r="D252" s="405">
        <v>0.36550925925925926</v>
      </c>
      <c r="E252" s="405">
        <v>0.36568287037037039</v>
      </c>
      <c r="F252" s="406">
        <f t="shared" si="66"/>
        <v>1.7</v>
      </c>
      <c r="G252" s="468">
        <f t="shared" si="66"/>
        <v>5.89</v>
      </c>
      <c r="H252" s="407">
        <f t="shared" si="66"/>
        <v>1.2</v>
      </c>
      <c r="I252" s="407">
        <f t="shared" si="58"/>
        <v>7.59</v>
      </c>
      <c r="J252" s="407">
        <f t="shared" si="52"/>
        <v>7.6999999994039534</v>
      </c>
      <c r="K252" s="408">
        <f t="shared" si="59"/>
        <v>0.10999999940395355</v>
      </c>
      <c r="L252" s="409">
        <f t="shared" si="60"/>
        <v>0.5</v>
      </c>
      <c r="M252" s="410">
        <f t="shared" si="61"/>
        <v>8.09</v>
      </c>
      <c r="N252" s="410">
        <f t="shared" si="62"/>
        <v>8.1999999994039534</v>
      </c>
      <c r="O252" s="411"/>
      <c r="P252" s="485">
        <f t="shared" ca="1" si="63"/>
        <v>0.40189814814815111</v>
      </c>
      <c r="Q252" s="484">
        <f t="shared" ca="1" si="64"/>
        <v>0.40203703703704002</v>
      </c>
      <c r="R252" s="486">
        <v>0.10999999940395355</v>
      </c>
      <c r="S252" s="486">
        <f t="shared" ca="1" si="53"/>
        <v>0.1</v>
      </c>
      <c r="T252">
        <v>6</v>
      </c>
      <c r="U252" s="469" t="str">
        <f t="shared" si="54"/>
        <v>C56-R36</v>
      </c>
      <c r="V252">
        <v>56</v>
      </c>
      <c r="W252" s="470" t="s">
        <v>493</v>
      </c>
      <c r="X252" s="470" t="s">
        <v>494</v>
      </c>
      <c r="Y252">
        <v>36</v>
      </c>
      <c r="AA252" s="504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27"/>
      <c r="C253" s="404" t="str">
        <f t="shared" si="51"/>
        <v>C56-R34</v>
      </c>
      <c r="D253" s="405">
        <v>0.36579861111111112</v>
      </c>
      <c r="E253" s="405">
        <v>0.36596064814814816</v>
      </c>
      <c r="F253" s="406">
        <f t="shared" si="66"/>
        <v>1.7</v>
      </c>
      <c r="G253" s="468">
        <f t="shared" si="66"/>
        <v>5.89</v>
      </c>
      <c r="H253" s="407">
        <f t="shared" si="66"/>
        <v>1.2</v>
      </c>
      <c r="I253" s="407">
        <f t="shared" si="58"/>
        <v>7.59</v>
      </c>
      <c r="J253" s="407">
        <f t="shared" si="52"/>
        <v>7.6199999993294476</v>
      </c>
      <c r="K253" s="408">
        <f t="shared" si="59"/>
        <v>2.9999999329447746E-2</v>
      </c>
      <c r="L253" s="409">
        <f t="shared" si="60"/>
        <v>0.5</v>
      </c>
      <c r="M253" s="410">
        <f t="shared" si="61"/>
        <v>8.09</v>
      </c>
      <c r="N253" s="410">
        <f t="shared" si="62"/>
        <v>8.1199999993294476</v>
      </c>
      <c r="O253" s="411"/>
      <c r="P253" s="485">
        <f t="shared" ca="1" si="63"/>
        <v>0.40229166666666966</v>
      </c>
      <c r="Q253" s="484">
        <f t="shared" ca="1" si="64"/>
        <v>0.40246527777778079</v>
      </c>
      <c r="R253" s="486">
        <v>2.9999999329447746E-2</v>
      </c>
      <c r="S253" s="486">
        <f t="shared" ca="1" si="53"/>
        <v>0.14000000000000001</v>
      </c>
      <c r="T253">
        <v>7</v>
      </c>
      <c r="U253" s="469" t="str">
        <f t="shared" si="54"/>
        <v>C56-R34</v>
      </c>
      <c r="V253">
        <v>56</v>
      </c>
      <c r="W253" s="470" t="s">
        <v>493</v>
      </c>
      <c r="X253" s="470" t="s">
        <v>494</v>
      </c>
      <c r="Y253">
        <v>34</v>
      </c>
      <c r="AA253" s="504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27"/>
      <c r="C254" s="404" t="str">
        <f t="shared" si="51"/>
        <v>C56-R32</v>
      </c>
      <c r="D254" s="405">
        <v>0.36605324074074075</v>
      </c>
      <c r="E254" s="405">
        <v>0.36621527777777779</v>
      </c>
      <c r="F254" s="406">
        <f t="shared" si="66"/>
        <v>1.7</v>
      </c>
      <c r="G254" s="468">
        <f t="shared" si="66"/>
        <v>5.89</v>
      </c>
      <c r="H254" s="407">
        <f t="shared" si="66"/>
        <v>1.2</v>
      </c>
      <c r="I254" s="407">
        <f t="shared" si="58"/>
        <v>7.59</v>
      </c>
      <c r="J254" s="407">
        <f t="shared" si="52"/>
        <v>7.6499999986588954</v>
      </c>
      <c r="K254" s="408">
        <f t="shared" si="59"/>
        <v>5.9999998658895493E-2</v>
      </c>
      <c r="L254" s="409">
        <f t="shared" si="60"/>
        <v>0.5</v>
      </c>
      <c r="M254" s="410">
        <f t="shared" si="61"/>
        <v>8.09</v>
      </c>
      <c r="N254" s="410">
        <f t="shared" si="62"/>
        <v>8.1499999986588954</v>
      </c>
      <c r="O254" s="411"/>
      <c r="P254" s="485">
        <f t="shared" ca="1" si="63"/>
        <v>0.40274305555555856</v>
      </c>
      <c r="Q254" s="484">
        <f t="shared" ca="1" si="64"/>
        <v>0.40289351851852151</v>
      </c>
      <c r="R254" s="486">
        <v>5.9999998658895493E-2</v>
      </c>
      <c r="S254" s="486">
        <f t="shared" ca="1" si="53"/>
        <v>0.13</v>
      </c>
      <c r="T254">
        <v>8</v>
      </c>
      <c r="U254" s="469" t="str">
        <f t="shared" si="54"/>
        <v>C56-R32</v>
      </c>
      <c r="V254">
        <v>56</v>
      </c>
      <c r="W254" s="470" t="s">
        <v>493</v>
      </c>
      <c r="X254" s="470" t="s">
        <v>494</v>
      </c>
      <c r="Y254">
        <v>32</v>
      </c>
      <c r="AA254" s="504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27"/>
      <c r="C255" s="404" t="str">
        <f t="shared" si="51"/>
        <v>C56-R30</v>
      </c>
      <c r="D255" s="405">
        <v>0.36631944444444442</v>
      </c>
      <c r="E255" s="405">
        <v>0.36646990740740742</v>
      </c>
      <c r="F255" s="406">
        <f t="shared" si="66"/>
        <v>1.7</v>
      </c>
      <c r="G255" s="468">
        <f t="shared" si="66"/>
        <v>5.89</v>
      </c>
      <c r="H255" s="407">
        <f t="shared" si="66"/>
        <v>1.2</v>
      </c>
      <c r="I255" s="407">
        <f t="shared" si="58"/>
        <v>7.59</v>
      </c>
      <c r="J255" s="407">
        <f t="shared" si="52"/>
        <v>7.6299999991059302</v>
      </c>
      <c r="K255" s="408">
        <f t="shared" si="59"/>
        <v>3.9999999105930328E-2</v>
      </c>
      <c r="L255" s="409">
        <f t="shared" si="60"/>
        <v>0.5</v>
      </c>
      <c r="M255" s="410">
        <f t="shared" si="61"/>
        <v>8.09</v>
      </c>
      <c r="N255" s="410">
        <f t="shared" si="62"/>
        <v>8.1299999991059302</v>
      </c>
      <c r="O255" s="411"/>
      <c r="P255" s="485">
        <f t="shared" ca="1" si="63"/>
        <v>0.40312500000000301</v>
      </c>
      <c r="Q255" s="484">
        <f t="shared" ca="1" si="64"/>
        <v>0.40329861111111415</v>
      </c>
      <c r="R255" s="486">
        <v>3.9999999105930328E-2</v>
      </c>
      <c r="S255" s="486">
        <f t="shared" ca="1" si="53"/>
        <v>7.0000000000000007E-2</v>
      </c>
      <c r="T255">
        <v>9</v>
      </c>
      <c r="U255" s="469" t="str">
        <f t="shared" si="54"/>
        <v>C56-R30</v>
      </c>
      <c r="V255">
        <v>56</v>
      </c>
      <c r="W255" s="470" t="s">
        <v>493</v>
      </c>
      <c r="X255" s="470" t="s">
        <v>494</v>
      </c>
      <c r="Y255">
        <v>30</v>
      </c>
      <c r="AA255" s="504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27"/>
      <c r="C256" s="404" t="str">
        <f t="shared" si="51"/>
        <v>C56-R28</v>
      </c>
      <c r="D256" s="405">
        <v>0.36660879629629628</v>
      </c>
      <c r="E256" s="405">
        <v>0.36674768518518519</v>
      </c>
      <c r="F256" s="406">
        <f t="shared" si="66"/>
        <v>1.7</v>
      </c>
      <c r="G256" s="468">
        <f t="shared" si="66"/>
        <v>5.89</v>
      </c>
      <c r="H256" s="407">
        <f t="shared" si="66"/>
        <v>1.2</v>
      </c>
      <c r="I256" s="407">
        <f t="shared" si="58"/>
        <v>7.59</v>
      </c>
      <c r="J256" s="407">
        <f t="shared" si="52"/>
        <v>7.7400000059604643</v>
      </c>
      <c r="K256" s="408">
        <f t="shared" si="59"/>
        <v>0.15000000596046448</v>
      </c>
      <c r="L256" s="409">
        <f t="shared" si="60"/>
        <v>0.5</v>
      </c>
      <c r="M256" s="410">
        <f t="shared" si="61"/>
        <v>8.09</v>
      </c>
      <c r="N256" s="410">
        <f t="shared" si="62"/>
        <v>8.2400000059604643</v>
      </c>
      <c r="O256" s="411"/>
      <c r="P256" s="485">
        <f t="shared" ca="1" si="63"/>
        <v>0.40353009259259565</v>
      </c>
      <c r="Q256" s="484">
        <f t="shared" ca="1" si="64"/>
        <v>0.40370370370370678</v>
      </c>
      <c r="R256" s="486">
        <v>0.15000000596046448</v>
      </c>
      <c r="S256" s="486">
        <f t="shared" ca="1" si="53"/>
        <v>0.14000000000000001</v>
      </c>
      <c r="T256">
        <v>10</v>
      </c>
      <c r="U256" s="469" t="str">
        <f t="shared" si="54"/>
        <v>C56-R28</v>
      </c>
      <c r="V256">
        <v>56</v>
      </c>
      <c r="W256" s="470" t="s">
        <v>493</v>
      </c>
      <c r="X256" s="470" t="s">
        <v>494</v>
      </c>
      <c r="Y256">
        <v>28</v>
      </c>
      <c r="AA256" s="504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27"/>
      <c r="C257" s="404" t="str">
        <f t="shared" si="51"/>
        <v>C56-R26</v>
      </c>
      <c r="D257" s="405">
        <v>0.36684027777777778</v>
      </c>
      <c r="E257" s="405">
        <v>0.36700231481481482</v>
      </c>
      <c r="F257" s="406">
        <f t="shared" si="66"/>
        <v>1.7</v>
      </c>
      <c r="G257" s="468">
        <f t="shared" si="66"/>
        <v>5.89</v>
      </c>
      <c r="H257" s="407">
        <f t="shared" si="66"/>
        <v>1.2</v>
      </c>
      <c r="I257" s="407">
        <f t="shared" si="58"/>
        <v>7.59</v>
      </c>
      <c r="J257" s="407">
        <f t="shared" si="52"/>
        <v>7.6600000002980231</v>
      </c>
      <c r="K257" s="408">
        <f t="shared" si="59"/>
        <v>7.0000000298023224E-2</v>
      </c>
      <c r="L257" s="409">
        <f t="shared" si="60"/>
        <v>0.5</v>
      </c>
      <c r="M257" s="410">
        <f t="shared" si="61"/>
        <v>8.09</v>
      </c>
      <c r="N257" s="410">
        <f t="shared" si="62"/>
        <v>8.1600000002980231</v>
      </c>
      <c r="O257" s="411"/>
      <c r="P257" s="485">
        <f t="shared" ca="1" si="63"/>
        <v>0.40399305555555864</v>
      </c>
      <c r="Q257" s="484">
        <f t="shared" ca="1" si="64"/>
        <v>0.40415509259259569</v>
      </c>
      <c r="R257" s="486">
        <v>7.0000000298023224E-2</v>
      </c>
      <c r="S257" s="486">
        <f t="shared" ca="1" si="53"/>
        <v>0.13</v>
      </c>
      <c r="T257">
        <v>11</v>
      </c>
      <c r="U257" s="469" t="str">
        <f t="shared" si="54"/>
        <v>C56-R26</v>
      </c>
      <c r="V257">
        <v>56</v>
      </c>
      <c r="W257" s="470" t="s">
        <v>493</v>
      </c>
      <c r="X257" s="470" t="s">
        <v>494</v>
      </c>
      <c r="Y257">
        <v>26</v>
      </c>
      <c r="AA257" s="504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27"/>
      <c r="C258" s="404" t="str">
        <f t="shared" si="51"/>
        <v>C56-R24</v>
      </c>
      <c r="D258" s="405">
        <v>0.36707175925925928</v>
      </c>
      <c r="E258" s="405">
        <v>0.36722222222222223</v>
      </c>
      <c r="F258" s="406">
        <f t="shared" si="66"/>
        <v>1.7</v>
      </c>
      <c r="G258" s="468">
        <f t="shared" si="66"/>
        <v>5.89</v>
      </c>
      <c r="H258" s="407">
        <f t="shared" si="66"/>
        <v>1.2</v>
      </c>
      <c r="I258" s="407">
        <f t="shared" si="58"/>
        <v>7.59</v>
      </c>
      <c r="J258" s="407">
        <f t="shared" si="52"/>
        <v>7.7400000059604643</v>
      </c>
      <c r="K258" s="408">
        <f t="shared" si="59"/>
        <v>0.15000000596046448</v>
      </c>
      <c r="L258" s="409">
        <f t="shared" si="60"/>
        <v>0.5</v>
      </c>
      <c r="M258" s="410">
        <f t="shared" si="61"/>
        <v>8.09</v>
      </c>
      <c r="N258" s="410">
        <f t="shared" si="62"/>
        <v>8.2400000059604643</v>
      </c>
      <c r="O258" s="411"/>
      <c r="P258" s="485">
        <f t="shared" ca="1" si="63"/>
        <v>0.40440972222222532</v>
      </c>
      <c r="Q258" s="484">
        <f t="shared" ca="1" si="64"/>
        <v>0.40456018518518827</v>
      </c>
      <c r="R258" s="486">
        <v>0.15000000596046448</v>
      </c>
      <c r="S258" s="486">
        <f t="shared" ca="1" si="53"/>
        <v>0.12</v>
      </c>
      <c r="T258">
        <v>12</v>
      </c>
      <c r="U258" s="503" t="str">
        <f t="shared" si="54"/>
        <v>C56-R24</v>
      </c>
      <c r="V258">
        <v>56</v>
      </c>
      <c r="W258" s="503" t="s">
        <v>493</v>
      </c>
      <c r="X258" s="503" t="s">
        <v>494</v>
      </c>
      <c r="Y258">
        <v>24</v>
      </c>
      <c r="AA258" s="504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27"/>
      <c r="C259" s="404" t="str">
        <f t="shared" si="51"/>
        <v>C56-R22</v>
      </c>
      <c r="D259" s="405">
        <v>0.36731481481481482</v>
      </c>
      <c r="E259" s="405">
        <v>0.3674884259259259</v>
      </c>
      <c r="F259" s="406">
        <f t="shared" ref="F259:H274" si="67">F258</f>
        <v>1.7</v>
      </c>
      <c r="G259" s="468">
        <f t="shared" si="67"/>
        <v>5.89</v>
      </c>
      <c r="H259" s="407">
        <f t="shared" si="67"/>
        <v>1.2</v>
      </c>
      <c r="I259" s="407">
        <f t="shared" si="58"/>
        <v>7.59</v>
      </c>
      <c r="J259" s="407">
        <f t="shared" si="52"/>
        <v>7.6699999982118605</v>
      </c>
      <c r="K259" s="408">
        <f t="shared" si="59"/>
        <v>7.9999998211860657E-2</v>
      </c>
      <c r="L259" s="409">
        <f t="shared" si="60"/>
        <v>0.5</v>
      </c>
      <c r="M259" s="410">
        <f t="shared" si="61"/>
        <v>8.09</v>
      </c>
      <c r="N259" s="410">
        <f t="shared" si="62"/>
        <v>8.1699999982118605</v>
      </c>
      <c r="O259" s="411"/>
      <c r="P259" s="485">
        <f t="shared" ca="1" si="63"/>
        <v>0.4048148148148179</v>
      </c>
      <c r="Q259" s="484">
        <f t="shared" ca="1" si="64"/>
        <v>0.40495370370370681</v>
      </c>
      <c r="R259" s="486">
        <v>7.9999998211860657E-2</v>
      </c>
      <c r="S259" s="486">
        <f t="shared" ca="1" si="53"/>
        <v>0.09</v>
      </c>
      <c r="T259">
        <v>13</v>
      </c>
      <c r="U259" s="469" t="str">
        <f t="shared" si="54"/>
        <v>C56-R22</v>
      </c>
      <c r="V259">
        <v>56</v>
      </c>
      <c r="W259" s="470" t="s">
        <v>493</v>
      </c>
      <c r="X259" s="470" t="s">
        <v>494</v>
      </c>
      <c r="Y259">
        <v>22</v>
      </c>
      <c r="AA259" s="504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27"/>
      <c r="C260" s="404" t="str">
        <f t="shared" si="51"/>
        <v>C56-R20</v>
      </c>
      <c r="D260" s="405">
        <v>0.36760416666666668</v>
      </c>
      <c r="E260" s="405">
        <v>0.36776620370370372</v>
      </c>
      <c r="F260" s="406">
        <f t="shared" si="67"/>
        <v>1.7</v>
      </c>
      <c r="G260" s="468">
        <f t="shared" si="67"/>
        <v>5.89</v>
      </c>
      <c r="H260" s="407">
        <f t="shared" si="67"/>
        <v>1.2</v>
      </c>
      <c r="I260" s="407">
        <f t="shared" si="58"/>
        <v>7.59</v>
      </c>
      <c r="J260" s="407">
        <f t="shared" si="52"/>
        <v>7.6699999982118605</v>
      </c>
      <c r="K260" s="408">
        <f t="shared" si="59"/>
        <v>7.9999998211860657E-2</v>
      </c>
      <c r="L260" s="409">
        <f t="shared" si="60"/>
        <v>0.5</v>
      </c>
      <c r="M260" s="410">
        <f t="shared" si="61"/>
        <v>8.09</v>
      </c>
      <c r="N260" s="410">
        <f t="shared" si="62"/>
        <v>8.1699999982118605</v>
      </c>
      <c r="O260" s="411"/>
      <c r="P260" s="485">
        <f t="shared" ca="1" si="63"/>
        <v>0.40521990740741054</v>
      </c>
      <c r="Q260" s="484">
        <f t="shared" ca="1" si="64"/>
        <v>0.40538194444444758</v>
      </c>
      <c r="R260" s="486">
        <v>7.9999998211860657E-2</v>
      </c>
      <c r="S260" s="486">
        <f t="shared" ca="1" si="53"/>
        <v>0.05</v>
      </c>
      <c r="T260">
        <v>14</v>
      </c>
      <c r="U260" s="469" t="str">
        <f t="shared" si="54"/>
        <v>C56-R20</v>
      </c>
      <c r="V260">
        <v>56</v>
      </c>
      <c r="W260" s="470" t="s">
        <v>493</v>
      </c>
      <c r="X260" s="470" t="s">
        <v>494</v>
      </c>
      <c r="Y260">
        <v>20</v>
      </c>
      <c r="AA260" s="504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27"/>
      <c r="C261" s="404" t="str">
        <f t="shared" si="51"/>
        <v>C56-R18</v>
      </c>
      <c r="D261" s="405">
        <v>0.36784722222222221</v>
      </c>
      <c r="E261" s="405">
        <v>0.36799768518518516</v>
      </c>
      <c r="F261" s="406">
        <f t="shared" si="67"/>
        <v>1.7</v>
      </c>
      <c r="G261" s="468">
        <f t="shared" si="67"/>
        <v>5.89</v>
      </c>
      <c r="H261" s="407">
        <f t="shared" si="67"/>
        <v>1.2</v>
      </c>
      <c r="I261" s="407">
        <f t="shared" si="58"/>
        <v>7.59</v>
      </c>
      <c r="J261" s="407">
        <f t="shared" si="52"/>
        <v>7.5999999997764824</v>
      </c>
      <c r="K261" s="408">
        <f t="shared" si="59"/>
        <v>9.9999997764825821E-3</v>
      </c>
      <c r="L261" s="409">
        <f t="shared" si="60"/>
        <v>0.5</v>
      </c>
      <c r="M261" s="410">
        <f t="shared" si="61"/>
        <v>8.09</v>
      </c>
      <c r="N261" s="410">
        <f t="shared" si="62"/>
        <v>8.0999999997764824</v>
      </c>
      <c r="O261" s="411"/>
      <c r="P261" s="485">
        <f t="shared" ca="1" si="63"/>
        <v>0.40563657407407722</v>
      </c>
      <c r="Q261" s="484">
        <f t="shared" ca="1" si="64"/>
        <v>0.40581018518518835</v>
      </c>
      <c r="R261" s="486">
        <v>9.9999997764825821E-3</v>
      </c>
      <c r="S261" s="486">
        <f t="shared" ca="1" si="53"/>
        <v>0.1</v>
      </c>
      <c r="T261">
        <v>15</v>
      </c>
      <c r="U261" s="469" t="str">
        <f t="shared" si="54"/>
        <v>C56-R18</v>
      </c>
      <c r="V261">
        <v>56</v>
      </c>
      <c r="W261" s="470" t="s">
        <v>493</v>
      </c>
      <c r="X261" s="470" t="s">
        <v>494</v>
      </c>
      <c r="Y261">
        <v>18</v>
      </c>
      <c r="AA261" s="504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27"/>
      <c r="C262" s="404" t="str">
        <f t="shared" si="51"/>
        <v>C56-R16</v>
      </c>
      <c r="D262" s="405">
        <v>0.36812499999999998</v>
      </c>
      <c r="E262" s="405">
        <v>0.36829861111111112</v>
      </c>
      <c r="F262" s="406">
        <f t="shared" si="67"/>
        <v>1.7</v>
      </c>
      <c r="G262" s="468">
        <f t="shared" si="67"/>
        <v>5.89</v>
      </c>
      <c r="H262" s="407">
        <f t="shared" si="67"/>
        <v>1.2</v>
      </c>
      <c r="I262" s="407">
        <f t="shared" si="58"/>
        <v>7.59</v>
      </c>
      <c r="J262" s="407">
        <f t="shared" si="52"/>
        <v>7.6999999994039534</v>
      </c>
      <c r="K262" s="408">
        <f t="shared" si="59"/>
        <v>0.10999999940395355</v>
      </c>
      <c r="L262" s="409">
        <f t="shared" si="60"/>
        <v>0.5</v>
      </c>
      <c r="M262" s="410">
        <f t="shared" si="61"/>
        <v>8.09</v>
      </c>
      <c r="N262" s="410">
        <f t="shared" si="62"/>
        <v>8.1999999994039534</v>
      </c>
      <c r="O262" s="411"/>
      <c r="P262" s="485">
        <f t="shared" ca="1" si="63"/>
        <v>0.40609953703704021</v>
      </c>
      <c r="Q262" s="484">
        <f t="shared" ca="1" si="64"/>
        <v>0.40625000000000316</v>
      </c>
      <c r="R262" s="486">
        <v>0.10999999940395355</v>
      </c>
      <c r="S262" s="486">
        <f t="shared" ca="1" si="53"/>
        <v>0.08</v>
      </c>
      <c r="T262">
        <v>16</v>
      </c>
      <c r="U262" s="469" t="str">
        <f t="shared" si="54"/>
        <v>C56-R16</v>
      </c>
      <c r="V262">
        <v>56</v>
      </c>
      <c r="W262" s="470" t="s">
        <v>493</v>
      </c>
      <c r="X262" s="470" t="s">
        <v>494</v>
      </c>
      <c r="Y262">
        <v>16</v>
      </c>
      <c r="AA262" s="504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27"/>
      <c r="C263" s="404" t="str">
        <f t="shared" si="51"/>
        <v>C56-R14</v>
      </c>
      <c r="D263" s="405">
        <v>0.36836805555555557</v>
      </c>
      <c r="E263" s="405">
        <v>0.36853009259259262</v>
      </c>
      <c r="F263" s="406">
        <f t="shared" si="67"/>
        <v>1.7</v>
      </c>
      <c r="G263" s="468">
        <f t="shared" si="67"/>
        <v>5.89</v>
      </c>
      <c r="H263" s="407">
        <f t="shared" si="67"/>
        <v>1.2</v>
      </c>
      <c r="I263" s="407">
        <f t="shared" si="58"/>
        <v>7.59</v>
      </c>
      <c r="J263" s="407">
        <f t="shared" si="52"/>
        <v>7.6800000035762785</v>
      </c>
      <c r="K263" s="408">
        <f t="shared" si="59"/>
        <v>9.0000003576278687E-2</v>
      </c>
      <c r="L263" s="409">
        <f t="shared" si="60"/>
        <v>0.5</v>
      </c>
      <c r="M263" s="410">
        <f t="shared" si="61"/>
        <v>8.09</v>
      </c>
      <c r="N263" s="410">
        <f t="shared" si="62"/>
        <v>8.1800000035762785</v>
      </c>
      <c r="O263" s="411"/>
      <c r="P263" s="485">
        <f t="shared" ca="1" si="63"/>
        <v>0.40653935185185502</v>
      </c>
      <c r="Q263" s="484">
        <f t="shared" ca="1" si="64"/>
        <v>0.40668981481481797</v>
      </c>
      <c r="R263" s="486">
        <v>9.0000003576278687E-2</v>
      </c>
      <c r="S263" s="486">
        <f t="shared" ca="1" si="53"/>
        <v>0.13</v>
      </c>
      <c r="T263">
        <v>17</v>
      </c>
      <c r="U263" s="469" t="str">
        <f t="shared" si="54"/>
        <v>C56-R14</v>
      </c>
      <c r="V263">
        <v>56</v>
      </c>
      <c r="W263" s="470" t="s">
        <v>493</v>
      </c>
      <c r="X263" s="470" t="s">
        <v>494</v>
      </c>
      <c r="Y263">
        <v>14</v>
      </c>
      <c r="AA263" s="504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27"/>
      <c r="C264" s="404" t="str">
        <f t="shared" si="51"/>
        <v>C56-R12</v>
      </c>
      <c r="D264" s="405">
        <v>0.36864583333333334</v>
      </c>
      <c r="E264" s="405">
        <v>0.36880787037037038</v>
      </c>
      <c r="F264" s="406">
        <f t="shared" si="67"/>
        <v>1.7</v>
      </c>
      <c r="G264" s="468">
        <f t="shared" si="67"/>
        <v>5.89</v>
      </c>
      <c r="H264" s="407">
        <f t="shared" si="67"/>
        <v>1.2</v>
      </c>
      <c r="I264" s="407">
        <f t="shared" si="58"/>
        <v>7.59</v>
      </c>
      <c r="J264" s="407">
        <f t="shared" si="52"/>
        <v>7.6299999991059302</v>
      </c>
      <c r="K264" s="408">
        <f t="shared" si="59"/>
        <v>3.9999999105930328E-2</v>
      </c>
      <c r="L264" s="409">
        <f t="shared" si="60"/>
        <v>0.5</v>
      </c>
      <c r="M264" s="410">
        <f t="shared" si="61"/>
        <v>8.09</v>
      </c>
      <c r="N264" s="410">
        <f t="shared" si="62"/>
        <v>8.1299999991059302</v>
      </c>
      <c r="O264" s="411"/>
      <c r="P264" s="485">
        <f t="shared" ca="1" si="63"/>
        <v>0.4069560185185217</v>
      </c>
      <c r="Q264" s="484">
        <f t="shared" ca="1" si="64"/>
        <v>0.40709490740741061</v>
      </c>
      <c r="R264" s="486">
        <v>3.9999999105930328E-2</v>
      </c>
      <c r="S264" s="486">
        <f t="shared" ca="1" si="53"/>
        <v>0.05</v>
      </c>
      <c r="T264">
        <v>18</v>
      </c>
      <c r="U264" s="469" t="str">
        <f t="shared" si="54"/>
        <v>C56-R12</v>
      </c>
      <c r="V264">
        <v>56</v>
      </c>
      <c r="W264" s="470" t="s">
        <v>493</v>
      </c>
      <c r="X264" s="470" t="s">
        <v>494</v>
      </c>
      <c r="Y264">
        <v>12</v>
      </c>
      <c r="AA264" s="504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27"/>
      <c r="C265" s="404" t="str">
        <f t="shared" si="51"/>
        <v>C56-R10</v>
      </c>
      <c r="D265" s="405">
        <v>0.3689236111111111</v>
      </c>
      <c r="E265" s="405">
        <v>0.36908564814814815</v>
      </c>
      <c r="F265" s="406">
        <f t="shared" si="67"/>
        <v>1.7</v>
      </c>
      <c r="G265" s="468">
        <f t="shared" si="67"/>
        <v>5.89</v>
      </c>
      <c r="H265" s="407">
        <f t="shared" si="67"/>
        <v>1.2</v>
      </c>
      <c r="I265" s="407">
        <f t="shared" si="58"/>
        <v>7.59</v>
      </c>
      <c r="J265" s="407">
        <f t="shared" si="52"/>
        <v>7.690000001490116</v>
      </c>
      <c r="K265" s="408">
        <f t="shared" si="59"/>
        <v>0.10000000149011612</v>
      </c>
      <c r="L265" s="409">
        <f t="shared" si="60"/>
        <v>0.5</v>
      </c>
      <c r="M265" s="410">
        <f t="shared" si="61"/>
        <v>8.09</v>
      </c>
      <c r="N265" s="410">
        <f t="shared" si="62"/>
        <v>8.190000001490116</v>
      </c>
      <c r="O265" s="411"/>
      <c r="P265" s="485">
        <f t="shared" ca="1" si="63"/>
        <v>0.40736111111111434</v>
      </c>
      <c r="Q265" s="484">
        <f t="shared" ca="1" si="64"/>
        <v>0.40753472222222548</v>
      </c>
      <c r="R265" s="486">
        <v>0.10000000149011612</v>
      </c>
      <c r="S265" s="486">
        <f t="shared" ca="1" si="53"/>
        <v>0.15</v>
      </c>
      <c r="T265">
        <v>19</v>
      </c>
      <c r="U265" s="469" t="str">
        <f t="shared" si="54"/>
        <v>C56-R10</v>
      </c>
      <c r="V265">
        <v>56</v>
      </c>
      <c r="W265" s="470" t="s">
        <v>493</v>
      </c>
      <c r="X265" s="470" t="s">
        <v>494</v>
      </c>
      <c r="Y265">
        <v>10</v>
      </c>
      <c r="AA265" s="504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27"/>
      <c r="C266" s="404" t="str">
        <f t="shared" si="51"/>
        <v>C56-R8</v>
      </c>
      <c r="D266" s="405">
        <v>0.3691550925925926</v>
      </c>
      <c r="E266" s="405">
        <v>0.36931712962962965</v>
      </c>
      <c r="F266" s="406">
        <f t="shared" si="67"/>
        <v>1.7</v>
      </c>
      <c r="G266" s="468">
        <f t="shared" si="67"/>
        <v>5.89</v>
      </c>
      <c r="H266" s="407">
        <f t="shared" si="67"/>
        <v>1.2</v>
      </c>
      <c r="I266" s="407">
        <f t="shared" si="58"/>
        <v>7.59</v>
      </c>
      <c r="J266" s="407">
        <f t="shared" si="52"/>
        <v>7.6400000007450579</v>
      </c>
      <c r="K266" s="408">
        <f t="shared" si="59"/>
        <v>5.000000074505806E-2</v>
      </c>
      <c r="L266" s="409">
        <f t="shared" si="60"/>
        <v>0.5</v>
      </c>
      <c r="M266" s="410">
        <f t="shared" si="61"/>
        <v>8.09</v>
      </c>
      <c r="N266" s="410">
        <f t="shared" si="62"/>
        <v>8.1400000007450579</v>
      </c>
      <c r="O266" s="411"/>
      <c r="P266" s="485">
        <f t="shared" ca="1" si="63"/>
        <v>0.40781250000000324</v>
      </c>
      <c r="Q266" s="484">
        <f t="shared" ca="1" si="64"/>
        <v>0.40795138888889215</v>
      </c>
      <c r="R266" s="486">
        <v>5.000000074505806E-2</v>
      </c>
      <c r="S266" s="486">
        <f t="shared" ca="1" si="53"/>
        <v>7.0000000000000007E-2</v>
      </c>
      <c r="T266">
        <v>20</v>
      </c>
      <c r="U266" s="469" t="str">
        <f t="shared" si="54"/>
        <v>C56-R8</v>
      </c>
      <c r="V266">
        <v>56</v>
      </c>
      <c r="W266" s="470" t="s">
        <v>493</v>
      </c>
      <c r="X266" s="470" t="s">
        <v>494</v>
      </c>
      <c r="Y266">
        <v>8</v>
      </c>
      <c r="AA266" s="504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27"/>
      <c r="C267" s="404" t="str">
        <f t="shared" si="51"/>
        <v>C56-R6</v>
      </c>
      <c r="D267" s="405">
        <v>0.36938657407407405</v>
      </c>
      <c r="E267" s="405">
        <v>0.36956018518518519</v>
      </c>
      <c r="F267" s="406">
        <f t="shared" si="67"/>
        <v>1.7</v>
      </c>
      <c r="G267" s="468">
        <f t="shared" si="67"/>
        <v>5.89</v>
      </c>
      <c r="H267" s="407">
        <f t="shared" si="67"/>
        <v>1.2</v>
      </c>
      <c r="I267" s="407">
        <f t="shared" si="58"/>
        <v>7.59</v>
      </c>
      <c r="J267" s="407">
        <f t="shared" si="52"/>
        <v>7.6199999993294476</v>
      </c>
      <c r="K267" s="408">
        <f t="shared" si="59"/>
        <v>2.9999999329447746E-2</v>
      </c>
      <c r="L267" s="409">
        <f t="shared" si="60"/>
        <v>0.5</v>
      </c>
      <c r="M267" s="410">
        <f t="shared" si="61"/>
        <v>8.09</v>
      </c>
      <c r="N267" s="410">
        <f t="shared" si="62"/>
        <v>8.1199999993294476</v>
      </c>
      <c r="O267" s="411"/>
      <c r="P267" s="485">
        <f t="shared" ca="1" si="63"/>
        <v>0.40818287037037365</v>
      </c>
      <c r="Q267" s="484">
        <f t="shared" ca="1" si="64"/>
        <v>0.40832175925926256</v>
      </c>
      <c r="R267" s="486">
        <v>2.9999999329447746E-2</v>
      </c>
      <c r="S267" s="486">
        <f t="shared" ca="1" si="53"/>
        <v>0.14000000000000001</v>
      </c>
      <c r="T267">
        <v>21</v>
      </c>
      <c r="U267" s="469" t="str">
        <f t="shared" si="54"/>
        <v>C56-R6</v>
      </c>
      <c r="V267">
        <v>56</v>
      </c>
      <c r="W267" s="470" t="s">
        <v>493</v>
      </c>
      <c r="X267" s="470" t="s">
        <v>494</v>
      </c>
      <c r="Y267">
        <v>6</v>
      </c>
      <c r="AA267" s="504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27"/>
      <c r="C268" s="404" t="str">
        <f t="shared" si="51"/>
        <v>C56-R4</v>
      </c>
      <c r="D268" s="405">
        <v>0.36961805555555555</v>
      </c>
      <c r="E268" s="405">
        <v>0.36978009259259259</v>
      </c>
      <c r="F268" s="406">
        <f t="shared" si="67"/>
        <v>1.7</v>
      </c>
      <c r="G268" s="468">
        <f t="shared" si="67"/>
        <v>5.89</v>
      </c>
      <c r="H268" s="407">
        <f t="shared" si="67"/>
        <v>1.2</v>
      </c>
      <c r="I268" s="407">
        <f t="shared" si="58"/>
        <v>7.59</v>
      </c>
      <c r="J268" s="407">
        <f t="shared" si="52"/>
        <v>7.7199999952316283</v>
      </c>
      <c r="K268" s="408">
        <f t="shared" si="59"/>
        <v>0.12999999523162842</v>
      </c>
      <c r="L268" s="409">
        <f t="shared" si="60"/>
        <v>0.5</v>
      </c>
      <c r="M268" s="410">
        <f t="shared" si="61"/>
        <v>8.09</v>
      </c>
      <c r="N268" s="410">
        <f t="shared" si="62"/>
        <v>8.2199999952316283</v>
      </c>
      <c r="O268" s="411"/>
      <c r="P268" s="485">
        <f t="shared" ca="1" si="63"/>
        <v>0.40861111111111442</v>
      </c>
      <c r="Q268" s="484">
        <f t="shared" ca="1" si="64"/>
        <v>0.40877314814815147</v>
      </c>
      <c r="R268" s="486">
        <v>0.12999999523162842</v>
      </c>
      <c r="S268" s="486">
        <f t="shared" ca="1" si="53"/>
        <v>0.12</v>
      </c>
      <c r="T268">
        <v>22</v>
      </c>
      <c r="U268" s="469" t="str">
        <f t="shared" si="54"/>
        <v>C56-R4</v>
      </c>
      <c r="V268">
        <v>56</v>
      </c>
      <c r="W268" s="470" t="s">
        <v>493</v>
      </c>
      <c r="X268" s="470" t="s">
        <v>494</v>
      </c>
      <c r="Y268">
        <v>4</v>
      </c>
      <c r="AA268" s="504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27"/>
      <c r="C269" s="404" t="str">
        <f t="shared" si="51"/>
        <v>C56-R2</v>
      </c>
      <c r="D269" s="405">
        <v>0.36988425925925927</v>
      </c>
      <c r="E269" s="405">
        <v>0.37003472222222222</v>
      </c>
      <c r="F269" s="406">
        <f t="shared" si="67"/>
        <v>1.7</v>
      </c>
      <c r="G269" s="468">
        <f t="shared" si="67"/>
        <v>5.89</v>
      </c>
      <c r="H269" s="407">
        <f t="shared" si="67"/>
        <v>1.2</v>
      </c>
      <c r="I269" s="407">
        <f t="shared" si="58"/>
        <v>7.59</v>
      </c>
      <c r="J269" s="407">
        <f t="shared" si="52"/>
        <v>7.6499999986588954</v>
      </c>
      <c r="K269" s="408">
        <f t="shared" si="59"/>
        <v>5.9999998658895493E-2</v>
      </c>
      <c r="L269" s="409">
        <f t="shared" si="60"/>
        <v>0.5</v>
      </c>
      <c r="M269" s="410">
        <f t="shared" si="61"/>
        <v>8.09</v>
      </c>
      <c r="N269" s="410">
        <f t="shared" si="62"/>
        <v>8.1499999986588954</v>
      </c>
      <c r="O269" s="411"/>
      <c r="P269" s="485">
        <f t="shared" ca="1" si="63"/>
        <v>0.40900462962963297</v>
      </c>
      <c r="Q269" s="484">
        <f t="shared" ca="1" si="64"/>
        <v>0.40915509259259591</v>
      </c>
      <c r="R269" s="486">
        <v>5.9999998658895493E-2</v>
      </c>
      <c r="S269" s="486">
        <f t="shared" ca="1" si="53"/>
        <v>7.0000000000000007E-2</v>
      </c>
      <c r="T269">
        <v>23</v>
      </c>
      <c r="U269" s="469" t="str">
        <f t="shared" si="54"/>
        <v>C56-R2</v>
      </c>
      <c r="V269">
        <v>56</v>
      </c>
      <c r="W269" s="470" t="s">
        <v>493</v>
      </c>
      <c r="X269" s="470" t="s">
        <v>494</v>
      </c>
      <c r="Y269">
        <v>2</v>
      </c>
      <c r="AA269" s="504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27"/>
      <c r="C270" s="404" t="str">
        <f t="shared" si="51"/>
        <v>C57-R3</v>
      </c>
      <c r="D270" s="405">
        <v>0.37012731481481481</v>
      </c>
      <c r="E270" s="405">
        <v>0.37030092592592595</v>
      </c>
      <c r="F270" s="406">
        <f t="shared" si="67"/>
        <v>1.7</v>
      </c>
      <c r="G270" s="468">
        <f t="shared" si="67"/>
        <v>5.89</v>
      </c>
      <c r="H270" s="407">
        <f t="shared" si="67"/>
        <v>1.2</v>
      </c>
      <c r="I270" s="407">
        <f t="shared" si="58"/>
        <v>7.59</v>
      </c>
      <c r="J270" s="407">
        <f t="shared" si="52"/>
        <v>7.5999999997764824</v>
      </c>
      <c r="K270" s="408">
        <f t="shared" si="59"/>
        <v>9.9999997764825821E-3</v>
      </c>
      <c r="L270" s="409">
        <f t="shared" si="60"/>
        <v>0.5</v>
      </c>
      <c r="M270" s="410">
        <f t="shared" si="61"/>
        <v>8.09</v>
      </c>
      <c r="N270" s="410">
        <f t="shared" si="62"/>
        <v>8.0999999997764824</v>
      </c>
      <c r="O270" s="411"/>
      <c r="P270" s="485">
        <f t="shared" ca="1" si="63"/>
        <v>0.40943287037037368</v>
      </c>
      <c r="Q270" s="484">
        <f t="shared" ca="1" si="64"/>
        <v>0.40957175925926259</v>
      </c>
      <c r="R270" s="486">
        <v>9.9999997764825821E-3</v>
      </c>
      <c r="S270" s="486">
        <f t="shared" ca="1" si="53"/>
        <v>0.11</v>
      </c>
      <c r="T270">
        <v>1</v>
      </c>
      <c r="U270" s="469" t="str">
        <f t="shared" si="54"/>
        <v>C57-R3</v>
      </c>
      <c r="V270">
        <v>57</v>
      </c>
      <c r="W270" s="470" t="s">
        <v>493</v>
      </c>
      <c r="X270" s="470" t="s">
        <v>494</v>
      </c>
      <c r="Y270">
        <v>3</v>
      </c>
      <c r="AA270" s="504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27"/>
      <c r="C271" s="404" t="str">
        <f t="shared" si="51"/>
        <v>C57-R5</v>
      </c>
      <c r="D271" s="405">
        <v>0.37037037037037035</v>
      </c>
      <c r="E271" s="405">
        <v>0.37050925925925926</v>
      </c>
      <c r="F271" s="406">
        <f t="shared" si="67"/>
        <v>1.7</v>
      </c>
      <c r="G271" s="468">
        <f t="shared" si="67"/>
        <v>5.89</v>
      </c>
      <c r="H271" s="407">
        <f t="shared" si="67"/>
        <v>1.2</v>
      </c>
      <c r="I271" s="407">
        <f t="shared" si="58"/>
        <v>7.59</v>
      </c>
      <c r="J271" s="407">
        <f t="shared" si="52"/>
        <v>7.5999999997764824</v>
      </c>
      <c r="K271" s="408">
        <f t="shared" si="59"/>
        <v>9.9999997764825821E-3</v>
      </c>
      <c r="L271" s="409">
        <f t="shared" si="60"/>
        <v>0.5</v>
      </c>
      <c r="M271" s="410">
        <f t="shared" si="61"/>
        <v>8.09</v>
      </c>
      <c r="N271" s="410">
        <f t="shared" si="62"/>
        <v>8.0999999997764824</v>
      </c>
      <c r="O271" s="411"/>
      <c r="P271" s="485">
        <f t="shared" ca="1" si="63"/>
        <v>0.40983796296296632</v>
      </c>
      <c r="Q271" s="484">
        <f t="shared" ca="1" si="64"/>
        <v>0.40997685185185523</v>
      </c>
      <c r="R271" s="486">
        <v>9.9999997764825821E-3</v>
      </c>
      <c r="S271" s="486">
        <f t="shared" ca="1" si="53"/>
        <v>0.15</v>
      </c>
      <c r="T271">
        <v>2</v>
      </c>
      <c r="U271" s="469" t="str">
        <f t="shared" si="54"/>
        <v>C57-R5</v>
      </c>
      <c r="V271">
        <v>57</v>
      </c>
      <c r="W271" s="470" t="s">
        <v>493</v>
      </c>
      <c r="X271" s="470" t="s">
        <v>494</v>
      </c>
      <c r="Y271">
        <v>5</v>
      </c>
      <c r="AA271" s="504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27"/>
      <c r="C272" s="404" t="str">
        <f t="shared" si="51"/>
        <v>C57-R7</v>
      </c>
      <c r="D272" s="405">
        <v>0.37060185185185185</v>
      </c>
      <c r="E272" s="405">
        <v>0.37074074074074076</v>
      </c>
      <c r="F272" s="406">
        <f t="shared" si="67"/>
        <v>1.7</v>
      </c>
      <c r="G272" s="468">
        <f t="shared" si="67"/>
        <v>5.89</v>
      </c>
      <c r="H272" s="407">
        <f t="shared" si="67"/>
        <v>1.2</v>
      </c>
      <c r="I272" s="407">
        <f t="shared" si="58"/>
        <v>7.59</v>
      </c>
      <c r="J272" s="407">
        <f t="shared" si="52"/>
        <v>7.5999999997764824</v>
      </c>
      <c r="K272" s="408">
        <f t="shared" si="59"/>
        <v>9.9999997764825821E-3</v>
      </c>
      <c r="L272" s="409">
        <f t="shared" si="60"/>
        <v>0.5</v>
      </c>
      <c r="M272" s="410">
        <f t="shared" si="61"/>
        <v>8.09</v>
      </c>
      <c r="N272" s="410">
        <f t="shared" si="62"/>
        <v>8.0999999997764824</v>
      </c>
      <c r="O272" s="411"/>
      <c r="P272" s="485">
        <f t="shared" ca="1" si="63"/>
        <v>0.41021990740741077</v>
      </c>
      <c r="Q272" s="484">
        <f t="shared" ca="1" si="64"/>
        <v>0.41037037037037372</v>
      </c>
      <c r="R272" s="486">
        <v>9.9999997764825821E-3</v>
      </c>
      <c r="S272" s="486">
        <f t="shared" ca="1" si="53"/>
        <v>0.14000000000000001</v>
      </c>
      <c r="T272">
        <v>3</v>
      </c>
      <c r="U272" s="469" t="str">
        <f t="shared" si="54"/>
        <v>C57-R7</v>
      </c>
      <c r="V272">
        <v>57</v>
      </c>
      <c r="W272" s="470" t="s">
        <v>493</v>
      </c>
      <c r="X272" s="470" t="s">
        <v>494</v>
      </c>
      <c r="Y272">
        <v>7</v>
      </c>
      <c r="AA272" s="504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27"/>
      <c r="C273" s="404" t="str">
        <f t="shared" si="51"/>
        <v>C57-R9</v>
      </c>
      <c r="D273" s="405">
        <v>0.37085648148148148</v>
      </c>
      <c r="E273" s="405">
        <v>0.37100694444444443</v>
      </c>
      <c r="F273" s="406">
        <f t="shared" si="67"/>
        <v>1.7</v>
      </c>
      <c r="G273" s="468">
        <f t="shared" si="67"/>
        <v>5.89</v>
      </c>
      <c r="H273" s="407">
        <f t="shared" si="67"/>
        <v>1.2</v>
      </c>
      <c r="I273" s="407">
        <f t="shared" si="58"/>
        <v>7.59</v>
      </c>
      <c r="J273" s="407">
        <f t="shared" si="52"/>
        <v>7.6600000002980231</v>
      </c>
      <c r="K273" s="408">
        <f t="shared" si="59"/>
        <v>7.0000000298023224E-2</v>
      </c>
      <c r="L273" s="409">
        <f t="shared" si="60"/>
        <v>0.5</v>
      </c>
      <c r="M273" s="410">
        <f t="shared" si="61"/>
        <v>8.09</v>
      </c>
      <c r="N273" s="410">
        <f t="shared" si="62"/>
        <v>8.1600000002980231</v>
      </c>
      <c r="O273" s="411"/>
      <c r="P273" s="485">
        <f t="shared" ca="1" si="63"/>
        <v>0.41062500000000335</v>
      </c>
      <c r="Q273" s="484">
        <f t="shared" ca="1" si="64"/>
        <v>0.41079861111111449</v>
      </c>
      <c r="R273" s="486">
        <v>7.0000000298023224E-2</v>
      </c>
      <c r="S273" s="486">
        <f t="shared" ca="1" si="53"/>
        <v>0.02</v>
      </c>
      <c r="T273">
        <v>4</v>
      </c>
      <c r="U273" s="469" t="str">
        <f t="shared" si="54"/>
        <v>C57-R9</v>
      </c>
      <c r="V273">
        <v>57</v>
      </c>
      <c r="W273" s="470" t="s">
        <v>493</v>
      </c>
      <c r="X273" s="470" t="s">
        <v>494</v>
      </c>
      <c r="Y273">
        <v>9</v>
      </c>
      <c r="AA273" s="504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27"/>
      <c r="C274" s="404" t="str">
        <f t="shared" ref="C274:C337" si="68">U274</f>
        <v>C57-R11</v>
      </c>
      <c r="D274" s="405">
        <v>0.37109953703703702</v>
      </c>
      <c r="E274" s="405">
        <v>0.37126157407407406</v>
      </c>
      <c r="F274" s="406">
        <f t="shared" si="67"/>
        <v>1.7</v>
      </c>
      <c r="G274" s="468">
        <f t="shared" si="67"/>
        <v>5.89</v>
      </c>
      <c r="H274" s="407">
        <f t="shared" si="67"/>
        <v>1.2</v>
      </c>
      <c r="I274" s="407">
        <f t="shared" si="58"/>
        <v>7.59</v>
      </c>
      <c r="J274" s="407">
        <f t="shared" ref="J274:J337" si="69">I274+R274</f>
        <v>7.690000001490116</v>
      </c>
      <c r="K274" s="408">
        <f t="shared" si="59"/>
        <v>0.10000000149011612</v>
      </c>
      <c r="L274" s="409">
        <f t="shared" si="60"/>
        <v>0.5</v>
      </c>
      <c r="M274" s="410">
        <f t="shared" si="61"/>
        <v>8.09</v>
      </c>
      <c r="N274" s="410">
        <f t="shared" si="62"/>
        <v>8.190000001490116</v>
      </c>
      <c r="O274" s="411"/>
      <c r="P274" s="485">
        <f t="shared" ca="1" si="63"/>
        <v>0.41108796296296635</v>
      </c>
      <c r="Q274" s="484">
        <f t="shared" ca="1" si="64"/>
        <v>0.4112384259259293</v>
      </c>
      <c r="R274" s="486">
        <v>0.10000000149011612</v>
      </c>
      <c r="S274" s="486">
        <f t="shared" ref="S274:S337" ca="1" si="70">RANDBETWEEN(1,15)/100</f>
        <v>0.08</v>
      </c>
      <c r="T274">
        <v>5</v>
      </c>
      <c r="U274" s="469" t="str">
        <f t="shared" ref="U274:U337" si="71">W274&amp;V274&amp;"-"&amp;X274&amp;Y274</f>
        <v>C57-R11</v>
      </c>
      <c r="V274">
        <v>57</v>
      </c>
      <c r="W274" s="470" t="s">
        <v>493</v>
      </c>
      <c r="X274" s="470" t="s">
        <v>494</v>
      </c>
      <c r="Y274">
        <v>11</v>
      </c>
      <c r="AA274" s="504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27"/>
      <c r="C275" s="404" t="str">
        <f t="shared" si="68"/>
        <v>C57-R13</v>
      </c>
      <c r="D275" s="405">
        <v>0.37138888888888888</v>
      </c>
      <c r="E275" s="405">
        <v>0.37155092592592592</v>
      </c>
      <c r="F275" s="406">
        <f t="shared" ref="F275:H290" si="74">F274</f>
        <v>1.7</v>
      </c>
      <c r="G275" s="468">
        <f t="shared" si="74"/>
        <v>5.89</v>
      </c>
      <c r="H275" s="407">
        <f t="shared" si="74"/>
        <v>1.2</v>
      </c>
      <c r="I275" s="407">
        <f t="shared" ref="I275:I338" si="75">F275+G275</f>
        <v>7.59</v>
      </c>
      <c r="J275" s="407">
        <f t="shared" si="69"/>
        <v>7.6600000002980231</v>
      </c>
      <c r="K275" s="408">
        <f t="shared" ref="K275:K338" si="76">J275-I275</f>
        <v>7.0000000298023224E-2</v>
      </c>
      <c r="L275" s="409">
        <f t="shared" ref="L275:L338" si="77">L274</f>
        <v>0.5</v>
      </c>
      <c r="M275" s="410">
        <f t="shared" ref="M275:M338" si="78">I275+L275</f>
        <v>8.09</v>
      </c>
      <c r="N275" s="410">
        <f t="shared" ref="N275:N338" si="79">J275+L275</f>
        <v>8.1600000002980231</v>
      </c>
      <c r="O275" s="411"/>
      <c r="P275" s="485">
        <f t="shared" ref="P275:P338" ca="1" si="80">Q274+TIME(0,0,RANDBETWEEN(20,25))</f>
        <v>0.41149305555555893</v>
      </c>
      <c r="Q275" s="484">
        <f t="shared" ref="Q275:Q338" ca="1" si="81">P275+TIME(0,0,RANDBETWEEN(12,15))</f>
        <v>0.41164351851852188</v>
      </c>
      <c r="R275" s="486">
        <v>7.0000000298023224E-2</v>
      </c>
      <c r="S275" s="486">
        <f t="shared" ca="1" si="70"/>
        <v>0.1</v>
      </c>
      <c r="T275">
        <v>6</v>
      </c>
      <c r="U275" s="469" t="str">
        <f t="shared" si="71"/>
        <v>C57-R13</v>
      </c>
      <c r="V275">
        <v>57</v>
      </c>
      <c r="W275" s="470" t="s">
        <v>493</v>
      </c>
      <c r="X275" s="470" t="s">
        <v>494</v>
      </c>
      <c r="Y275">
        <v>13</v>
      </c>
      <c r="AA275" s="504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27"/>
      <c r="C276" s="404" t="str">
        <f t="shared" si="68"/>
        <v>C57-R15</v>
      </c>
      <c r="D276" s="405">
        <v>0.37162037037037038</v>
      </c>
      <c r="E276" s="405">
        <v>0.37175925925925923</v>
      </c>
      <c r="F276" s="406">
        <f t="shared" si="74"/>
        <v>1.7</v>
      </c>
      <c r="G276" s="468">
        <f t="shared" si="74"/>
        <v>5.89</v>
      </c>
      <c r="H276" s="407">
        <f t="shared" si="74"/>
        <v>1.2</v>
      </c>
      <c r="I276" s="407">
        <f t="shared" si="75"/>
        <v>7.59</v>
      </c>
      <c r="J276" s="407">
        <f t="shared" si="69"/>
        <v>7.5999999997764824</v>
      </c>
      <c r="K276" s="408">
        <f t="shared" si="76"/>
        <v>9.9999997764825821E-3</v>
      </c>
      <c r="L276" s="409">
        <f t="shared" si="77"/>
        <v>0.5</v>
      </c>
      <c r="M276" s="410">
        <f t="shared" si="78"/>
        <v>8.09</v>
      </c>
      <c r="N276" s="410">
        <f t="shared" si="79"/>
        <v>8.0999999997764824</v>
      </c>
      <c r="O276" s="411"/>
      <c r="P276" s="485">
        <f t="shared" ca="1" si="80"/>
        <v>0.41193287037037374</v>
      </c>
      <c r="Q276" s="484">
        <f t="shared" ca="1" si="81"/>
        <v>0.41207175925926265</v>
      </c>
      <c r="R276" s="486">
        <v>9.9999997764825821E-3</v>
      </c>
      <c r="S276" s="486">
        <f t="shared" ca="1" si="70"/>
        <v>0.04</v>
      </c>
      <c r="T276">
        <v>7</v>
      </c>
      <c r="U276" s="469" t="str">
        <f t="shared" si="71"/>
        <v>C57-R15</v>
      </c>
      <c r="V276">
        <v>57</v>
      </c>
      <c r="W276" s="470" t="s">
        <v>493</v>
      </c>
      <c r="X276" s="470" t="s">
        <v>494</v>
      </c>
      <c r="Y276">
        <v>15</v>
      </c>
      <c r="AA276" s="504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27"/>
      <c r="C277" s="404" t="str">
        <f t="shared" si="68"/>
        <v>C57-R17</v>
      </c>
      <c r="D277" s="405">
        <v>0.37188657407407405</v>
      </c>
      <c r="E277" s="405">
        <v>0.37202546296296296</v>
      </c>
      <c r="F277" s="406">
        <f t="shared" si="74"/>
        <v>1.7</v>
      </c>
      <c r="G277" s="468">
        <f t="shared" si="74"/>
        <v>5.89</v>
      </c>
      <c r="H277" s="407">
        <f t="shared" si="74"/>
        <v>1.2</v>
      </c>
      <c r="I277" s="407">
        <f t="shared" si="75"/>
        <v>7.59</v>
      </c>
      <c r="J277" s="407">
        <f t="shared" si="69"/>
        <v>7.6299999991059302</v>
      </c>
      <c r="K277" s="408">
        <f t="shared" si="76"/>
        <v>3.9999999105930328E-2</v>
      </c>
      <c r="L277" s="409">
        <f t="shared" si="77"/>
        <v>0.5</v>
      </c>
      <c r="M277" s="410">
        <f t="shared" si="78"/>
        <v>8.09</v>
      </c>
      <c r="N277" s="410">
        <f t="shared" si="79"/>
        <v>8.1299999991059302</v>
      </c>
      <c r="O277" s="411"/>
      <c r="P277" s="485">
        <f t="shared" ca="1" si="80"/>
        <v>0.41230324074074415</v>
      </c>
      <c r="Q277" s="484">
        <f t="shared" ca="1" si="81"/>
        <v>0.4124537037037071</v>
      </c>
      <c r="R277" s="486">
        <v>3.9999999105930328E-2</v>
      </c>
      <c r="S277" s="486">
        <f t="shared" ca="1" si="70"/>
        <v>0.1</v>
      </c>
      <c r="T277">
        <v>8</v>
      </c>
      <c r="U277" s="469" t="str">
        <f t="shared" si="71"/>
        <v>C57-R17</v>
      </c>
      <c r="V277">
        <v>57</v>
      </c>
      <c r="W277" s="470" t="s">
        <v>493</v>
      </c>
      <c r="X277" s="470" t="s">
        <v>494</v>
      </c>
      <c r="Y277">
        <v>17</v>
      </c>
      <c r="AA277" s="504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27"/>
      <c r="C278" s="404" t="str">
        <f t="shared" si="68"/>
        <v>C57-R19</v>
      </c>
      <c r="D278" s="405">
        <v>0.37217592592592591</v>
      </c>
      <c r="E278" s="405">
        <v>0.37233796296296295</v>
      </c>
      <c r="F278" s="406">
        <f t="shared" si="74"/>
        <v>1.7</v>
      </c>
      <c r="G278" s="468">
        <f t="shared" si="74"/>
        <v>5.89</v>
      </c>
      <c r="H278" s="407">
        <f t="shared" si="74"/>
        <v>1.2</v>
      </c>
      <c r="I278" s="407">
        <f t="shared" si="75"/>
        <v>7.59</v>
      </c>
      <c r="J278" s="407">
        <f t="shared" si="69"/>
        <v>7.6800000035762785</v>
      </c>
      <c r="K278" s="408">
        <f t="shared" si="76"/>
        <v>9.0000003576278687E-2</v>
      </c>
      <c r="L278" s="409">
        <f t="shared" si="77"/>
        <v>0.5</v>
      </c>
      <c r="M278" s="410">
        <f t="shared" si="78"/>
        <v>8.09</v>
      </c>
      <c r="N278" s="410">
        <f t="shared" si="79"/>
        <v>8.1800000035762785</v>
      </c>
      <c r="O278" s="411"/>
      <c r="P278" s="485">
        <f t="shared" ca="1" si="80"/>
        <v>0.41274305555555896</v>
      </c>
      <c r="Q278" s="484">
        <f t="shared" ca="1" si="81"/>
        <v>0.41289351851852191</v>
      </c>
      <c r="R278" s="486">
        <v>9.0000003576278687E-2</v>
      </c>
      <c r="S278" s="486">
        <f t="shared" ca="1" si="70"/>
        <v>0.12</v>
      </c>
      <c r="T278">
        <v>9</v>
      </c>
      <c r="U278" s="469" t="str">
        <f t="shared" si="71"/>
        <v>C57-R19</v>
      </c>
      <c r="V278">
        <v>57</v>
      </c>
      <c r="W278" s="470" t="s">
        <v>493</v>
      </c>
      <c r="X278" s="470" t="s">
        <v>494</v>
      </c>
      <c r="Y278">
        <v>19</v>
      </c>
      <c r="AA278" s="504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27" t="s">
        <v>523</v>
      </c>
      <c r="C279" s="404" t="str">
        <f t="shared" si="68"/>
        <v>C57-R21</v>
      </c>
      <c r="D279" s="405">
        <v>0.3724189814814815</v>
      </c>
      <c r="E279" s="405">
        <v>0.37255787037037036</v>
      </c>
      <c r="F279" s="406">
        <f t="shared" si="74"/>
        <v>1.7</v>
      </c>
      <c r="G279" s="468">
        <f t="shared" si="74"/>
        <v>5.89</v>
      </c>
      <c r="H279" s="407">
        <f t="shared" si="74"/>
        <v>1.2</v>
      </c>
      <c r="I279" s="407">
        <f t="shared" si="75"/>
        <v>7.59</v>
      </c>
      <c r="J279" s="407">
        <f t="shared" si="69"/>
        <v>7.690000001490116</v>
      </c>
      <c r="K279" s="408">
        <f t="shared" si="76"/>
        <v>0.10000000149011612</v>
      </c>
      <c r="L279" s="409">
        <f t="shared" si="77"/>
        <v>0.5</v>
      </c>
      <c r="M279" s="410">
        <f t="shared" si="78"/>
        <v>8.09</v>
      </c>
      <c r="N279" s="410">
        <f t="shared" si="79"/>
        <v>8.190000001490116</v>
      </c>
      <c r="O279" s="411"/>
      <c r="P279" s="485">
        <f t="shared" ca="1" si="80"/>
        <v>0.41317129629629967</v>
      </c>
      <c r="Q279" s="484">
        <f t="shared" ca="1" si="81"/>
        <v>0.41333333333333672</v>
      </c>
      <c r="R279" s="486">
        <v>0.10000000149011612</v>
      </c>
      <c r="S279" s="486">
        <f t="shared" ca="1" si="70"/>
        <v>0.04</v>
      </c>
      <c r="T279">
        <v>10</v>
      </c>
      <c r="U279" s="503" t="str">
        <f t="shared" si="71"/>
        <v>C57-R21</v>
      </c>
      <c r="V279">
        <v>57</v>
      </c>
      <c r="W279" s="503" t="s">
        <v>493</v>
      </c>
      <c r="X279" s="503" t="s">
        <v>494</v>
      </c>
      <c r="Y279">
        <v>21</v>
      </c>
      <c r="AA279" s="504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27"/>
      <c r="C280" s="404" t="str">
        <f t="shared" si="68"/>
        <v>C57-R23</v>
      </c>
      <c r="D280" s="405">
        <v>0.37270833333333331</v>
      </c>
      <c r="E280" s="405">
        <v>0.37284722222222222</v>
      </c>
      <c r="F280" s="406">
        <f t="shared" si="74"/>
        <v>1.7</v>
      </c>
      <c r="G280" s="468">
        <f t="shared" si="74"/>
        <v>5.89</v>
      </c>
      <c r="H280" s="407">
        <f t="shared" si="74"/>
        <v>1.2</v>
      </c>
      <c r="I280" s="407">
        <f t="shared" si="75"/>
        <v>7.59</v>
      </c>
      <c r="J280" s="407">
        <f t="shared" si="69"/>
        <v>7.6400000007450579</v>
      </c>
      <c r="K280" s="408">
        <f t="shared" si="76"/>
        <v>5.000000074505806E-2</v>
      </c>
      <c r="L280" s="409">
        <f t="shared" si="77"/>
        <v>0.5</v>
      </c>
      <c r="M280" s="410">
        <f t="shared" si="78"/>
        <v>8.09</v>
      </c>
      <c r="N280" s="410">
        <f t="shared" si="79"/>
        <v>8.1400000007450579</v>
      </c>
      <c r="O280" s="411"/>
      <c r="P280" s="485">
        <f t="shared" ca="1" si="80"/>
        <v>0.41361111111111448</v>
      </c>
      <c r="Q280" s="484">
        <f t="shared" ca="1" si="81"/>
        <v>0.41378472222222562</v>
      </c>
      <c r="R280" s="486">
        <v>5.000000074505806E-2</v>
      </c>
      <c r="S280" s="486">
        <f t="shared" ca="1" si="70"/>
        <v>0.13</v>
      </c>
      <c r="T280">
        <v>11</v>
      </c>
      <c r="U280" s="469" t="str">
        <f t="shared" si="71"/>
        <v>C57-R23</v>
      </c>
      <c r="V280">
        <v>57</v>
      </c>
      <c r="W280" s="470" t="s">
        <v>493</v>
      </c>
      <c r="X280" s="470" t="s">
        <v>494</v>
      </c>
      <c r="Y280">
        <v>23</v>
      </c>
      <c r="AA280" s="504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27"/>
      <c r="C281" s="404" t="str">
        <f t="shared" si="68"/>
        <v>C57-R25</v>
      </c>
      <c r="D281" s="405">
        <v>0.37297453703703703</v>
      </c>
      <c r="E281" s="405">
        <v>0.37311342592592595</v>
      </c>
      <c r="F281" s="406">
        <f t="shared" si="74"/>
        <v>1.7</v>
      </c>
      <c r="G281" s="468">
        <f t="shared" si="74"/>
        <v>5.89</v>
      </c>
      <c r="H281" s="407">
        <f t="shared" si="74"/>
        <v>1.2</v>
      </c>
      <c r="I281" s="407">
        <f t="shared" si="75"/>
        <v>7.59</v>
      </c>
      <c r="J281" s="407">
        <f t="shared" si="69"/>
        <v>7.6199999993294476</v>
      </c>
      <c r="K281" s="408">
        <f t="shared" si="76"/>
        <v>2.9999999329447746E-2</v>
      </c>
      <c r="L281" s="409">
        <f t="shared" si="77"/>
        <v>0.5</v>
      </c>
      <c r="M281" s="410">
        <f t="shared" si="78"/>
        <v>8.09</v>
      </c>
      <c r="N281" s="410">
        <f t="shared" si="79"/>
        <v>8.1199999993294476</v>
      </c>
      <c r="O281" s="411"/>
      <c r="P281" s="485">
        <f t="shared" ca="1" si="80"/>
        <v>0.41403935185185525</v>
      </c>
      <c r="Q281" s="484">
        <f t="shared" ca="1" si="81"/>
        <v>0.41417824074074416</v>
      </c>
      <c r="R281" s="486">
        <v>2.9999999329447746E-2</v>
      </c>
      <c r="S281" s="486">
        <f t="shared" ca="1" si="70"/>
        <v>0.1</v>
      </c>
      <c r="T281">
        <v>12</v>
      </c>
      <c r="U281" s="469" t="str">
        <f t="shared" si="71"/>
        <v>C57-R25</v>
      </c>
      <c r="V281">
        <v>57</v>
      </c>
      <c r="W281" s="470" t="s">
        <v>493</v>
      </c>
      <c r="X281" s="470" t="s">
        <v>494</v>
      </c>
      <c r="Y281">
        <v>25</v>
      </c>
      <c r="AA281" s="504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27"/>
      <c r="C282" s="404" t="str">
        <f t="shared" si="68"/>
        <v>C57-R27</v>
      </c>
      <c r="D282" s="405">
        <v>0.37321759259259257</v>
      </c>
      <c r="E282" s="405">
        <v>0.37336805555555558</v>
      </c>
      <c r="F282" s="406">
        <f t="shared" si="74"/>
        <v>1.7</v>
      </c>
      <c r="G282" s="468">
        <f t="shared" si="74"/>
        <v>5.89</v>
      </c>
      <c r="H282" s="407">
        <f t="shared" si="74"/>
        <v>1.2</v>
      </c>
      <c r="I282" s="407">
        <f t="shared" si="75"/>
        <v>7.59</v>
      </c>
      <c r="J282" s="407">
        <f t="shared" si="69"/>
        <v>7.6199999993294476</v>
      </c>
      <c r="K282" s="408">
        <f t="shared" si="76"/>
        <v>2.9999999329447746E-2</v>
      </c>
      <c r="L282" s="409">
        <f t="shared" si="77"/>
        <v>0.5</v>
      </c>
      <c r="M282" s="410">
        <f t="shared" si="78"/>
        <v>8.09</v>
      </c>
      <c r="N282" s="410">
        <f t="shared" si="79"/>
        <v>8.1199999993294476</v>
      </c>
      <c r="O282" s="411"/>
      <c r="P282" s="485">
        <f t="shared" ca="1" si="80"/>
        <v>0.41446759259259602</v>
      </c>
      <c r="Q282" s="484">
        <f t="shared" ca="1" si="81"/>
        <v>0.41461805555555897</v>
      </c>
      <c r="R282" s="486">
        <v>2.9999999329447746E-2</v>
      </c>
      <c r="S282" s="486">
        <f t="shared" ca="1" si="70"/>
        <v>0.12</v>
      </c>
      <c r="T282">
        <v>13</v>
      </c>
      <c r="U282" s="469" t="str">
        <f t="shared" si="71"/>
        <v>C57-R27</v>
      </c>
      <c r="V282">
        <v>57</v>
      </c>
      <c r="W282" s="470" t="s">
        <v>493</v>
      </c>
      <c r="X282" s="470" t="s">
        <v>494</v>
      </c>
      <c r="Y282">
        <v>27</v>
      </c>
      <c r="AA282" s="504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27"/>
      <c r="C283" s="404" t="str">
        <f t="shared" si="68"/>
        <v>C57-R29</v>
      </c>
      <c r="D283" s="405">
        <v>0.3734837962962963</v>
      </c>
      <c r="E283" s="405">
        <v>0.37364583333333334</v>
      </c>
      <c r="F283" s="406">
        <f t="shared" si="74"/>
        <v>1.7</v>
      </c>
      <c r="G283" s="468">
        <f t="shared" si="74"/>
        <v>5.89</v>
      </c>
      <c r="H283" s="407">
        <f t="shared" si="74"/>
        <v>1.2</v>
      </c>
      <c r="I283" s="407">
        <f t="shared" si="75"/>
        <v>7.59</v>
      </c>
      <c r="J283" s="407">
        <f t="shared" si="69"/>
        <v>7.690000001490116</v>
      </c>
      <c r="K283" s="408">
        <f t="shared" si="76"/>
        <v>0.10000000149011612</v>
      </c>
      <c r="L283" s="409">
        <f t="shared" si="77"/>
        <v>0.5</v>
      </c>
      <c r="M283" s="410">
        <f t="shared" si="78"/>
        <v>8.09</v>
      </c>
      <c r="N283" s="410">
        <f t="shared" si="79"/>
        <v>8.190000001490116</v>
      </c>
      <c r="O283" s="411"/>
      <c r="P283" s="485">
        <f t="shared" ca="1" si="80"/>
        <v>0.41486111111111451</v>
      </c>
      <c r="Q283" s="484">
        <f t="shared" ca="1" si="81"/>
        <v>0.41501157407407746</v>
      </c>
      <c r="R283" s="486">
        <v>0.10000000149011612</v>
      </c>
      <c r="S283" s="486">
        <f t="shared" ca="1" si="70"/>
        <v>0.1</v>
      </c>
      <c r="T283">
        <v>14</v>
      </c>
      <c r="U283" s="469" t="str">
        <f t="shared" si="71"/>
        <v>C57-R29</v>
      </c>
      <c r="V283">
        <v>57</v>
      </c>
      <c r="W283" s="470" t="s">
        <v>493</v>
      </c>
      <c r="X283" s="470" t="s">
        <v>494</v>
      </c>
      <c r="Y283">
        <v>29</v>
      </c>
      <c r="AA283" s="504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27"/>
      <c r="C284" s="404" t="str">
        <f t="shared" si="68"/>
        <v>C57-R31</v>
      </c>
      <c r="D284" s="405">
        <v>0.3737152777777778</v>
      </c>
      <c r="E284" s="405">
        <v>0.37385416666666665</v>
      </c>
      <c r="F284" s="406">
        <f t="shared" si="74"/>
        <v>1.7</v>
      </c>
      <c r="G284" s="468">
        <f t="shared" si="74"/>
        <v>5.89</v>
      </c>
      <c r="H284" s="407">
        <f t="shared" si="74"/>
        <v>1.2</v>
      </c>
      <c r="I284" s="407">
        <f t="shared" si="75"/>
        <v>7.59</v>
      </c>
      <c r="J284" s="407">
        <f t="shared" si="69"/>
        <v>7.6699999982118605</v>
      </c>
      <c r="K284" s="408">
        <f t="shared" si="76"/>
        <v>7.9999998211860657E-2</v>
      </c>
      <c r="L284" s="409">
        <f t="shared" si="77"/>
        <v>0.5</v>
      </c>
      <c r="M284" s="410">
        <f t="shared" si="78"/>
        <v>8.09</v>
      </c>
      <c r="N284" s="410">
        <f t="shared" si="79"/>
        <v>8.1699999982118605</v>
      </c>
      <c r="O284" s="411"/>
      <c r="P284" s="485">
        <f t="shared" ca="1" si="80"/>
        <v>0.41530092592592932</v>
      </c>
      <c r="Q284" s="484">
        <f t="shared" ca="1" si="81"/>
        <v>0.41547453703704046</v>
      </c>
      <c r="R284" s="486">
        <v>7.9999998211860657E-2</v>
      </c>
      <c r="S284" s="486">
        <f t="shared" ca="1" si="70"/>
        <v>0.11</v>
      </c>
      <c r="T284">
        <v>15</v>
      </c>
      <c r="U284" s="469" t="str">
        <f t="shared" si="71"/>
        <v>C57-R31</v>
      </c>
      <c r="V284">
        <v>57</v>
      </c>
      <c r="W284" s="470" t="s">
        <v>493</v>
      </c>
      <c r="X284" s="470" t="s">
        <v>494</v>
      </c>
      <c r="Y284">
        <v>31</v>
      </c>
      <c r="AA284" s="504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27"/>
      <c r="C285" s="404" t="str">
        <f t="shared" si="68"/>
        <v>C57-R33</v>
      </c>
      <c r="D285" s="405">
        <v>0.37395833333333334</v>
      </c>
      <c r="E285" s="405">
        <v>0.37410879629629629</v>
      </c>
      <c r="F285" s="406">
        <f t="shared" si="74"/>
        <v>1.7</v>
      </c>
      <c r="G285" s="468">
        <f t="shared" si="74"/>
        <v>5.89</v>
      </c>
      <c r="H285" s="407">
        <f t="shared" si="74"/>
        <v>1.2</v>
      </c>
      <c r="I285" s="407">
        <f t="shared" si="75"/>
        <v>7.59</v>
      </c>
      <c r="J285" s="407">
        <f t="shared" si="69"/>
        <v>7.6699999982118605</v>
      </c>
      <c r="K285" s="408">
        <f t="shared" si="76"/>
        <v>7.9999998211860657E-2</v>
      </c>
      <c r="L285" s="409">
        <f t="shared" si="77"/>
        <v>0.5</v>
      </c>
      <c r="M285" s="410">
        <f t="shared" si="78"/>
        <v>8.09</v>
      </c>
      <c r="N285" s="410">
        <f t="shared" si="79"/>
        <v>8.1699999982118605</v>
      </c>
      <c r="O285" s="411"/>
      <c r="P285" s="485">
        <f t="shared" ca="1" si="80"/>
        <v>0.415717592592596</v>
      </c>
      <c r="Q285" s="484">
        <f t="shared" ca="1" si="81"/>
        <v>0.41589120370370714</v>
      </c>
      <c r="R285" s="486">
        <v>7.9999998211860657E-2</v>
      </c>
      <c r="S285" s="486">
        <f t="shared" ca="1" si="70"/>
        <v>0.12</v>
      </c>
      <c r="T285">
        <v>16</v>
      </c>
      <c r="U285" s="469" t="str">
        <f t="shared" si="71"/>
        <v>C57-R33</v>
      </c>
      <c r="V285">
        <v>57</v>
      </c>
      <c r="W285" s="470" t="s">
        <v>493</v>
      </c>
      <c r="X285" s="470" t="s">
        <v>494</v>
      </c>
      <c r="Y285">
        <v>33</v>
      </c>
      <c r="AA285" s="504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27"/>
      <c r="C286" s="404" t="str">
        <f t="shared" si="68"/>
        <v>C57-R35</v>
      </c>
      <c r="D286" s="405">
        <v>0.37422453703703706</v>
      </c>
      <c r="E286" s="405">
        <v>0.37437500000000001</v>
      </c>
      <c r="F286" s="406">
        <f t="shared" si="74"/>
        <v>1.7</v>
      </c>
      <c r="G286" s="468">
        <f t="shared" si="74"/>
        <v>5.89</v>
      </c>
      <c r="H286" s="407">
        <f t="shared" si="74"/>
        <v>1.2</v>
      </c>
      <c r="I286" s="407">
        <f t="shared" si="75"/>
        <v>7.59</v>
      </c>
      <c r="J286" s="407">
        <f t="shared" si="69"/>
        <v>7.6499999986588954</v>
      </c>
      <c r="K286" s="408">
        <f t="shared" si="76"/>
        <v>5.9999998658895493E-2</v>
      </c>
      <c r="L286" s="409">
        <f t="shared" si="77"/>
        <v>0.5</v>
      </c>
      <c r="M286" s="410">
        <f t="shared" si="78"/>
        <v>8.09</v>
      </c>
      <c r="N286" s="410">
        <f t="shared" si="79"/>
        <v>8.1499999986588954</v>
      </c>
      <c r="O286" s="411"/>
      <c r="P286" s="485">
        <f t="shared" ca="1" si="80"/>
        <v>0.416180555555559</v>
      </c>
      <c r="Q286" s="484">
        <f t="shared" ca="1" si="81"/>
        <v>0.41635416666667013</v>
      </c>
      <c r="R286" s="486">
        <v>5.9999998658895493E-2</v>
      </c>
      <c r="S286" s="486">
        <f t="shared" ca="1" si="70"/>
        <v>7.0000000000000007E-2</v>
      </c>
      <c r="T286">
        <v>17</v>
      </c>
      <c r="U286" s="469" t="str">
        <f t="shared" si="71"/>
        <v>C57-R35</v>
      </c>
      <c r="V286">
        <v>57</v>
      </c>
      <c r="W286" s="470" t="s">
        <v>493</v>
      </c>
      <c r="X286" s="470" t="s">
        <v>494</v>
      </c>
      <c r="Y286">
        <v>35</v>
      </c>
      <c r="AA286" s="504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27"/>
      <c r="C287" s="404" t="str">
        <f t="shared" si="68"/>
        <v>C57-R37</v>
      </c>
      <c r="D287" s="405">
        <v>0.37449074074074074</v>
      </c>
      <c r="E287" s="405">
        <v>0.37466435185185187</v>
      </c>
      <c r="F287" s="406">
        <f t="shared" si="74"/>
        <v>1.7</v>
      </c>
      <c r="G287" s="468">
        <f t="shared" si="74"/>
        <v>5.89</v>
      </c>
      <c r="H287" s="407">
        <f t="shared" si="74"/>
        <v>1.2</v>
      </c>
      <c r="I287" s="407">
        <f t="shared" si="75"/>
        <v>7.59</v>
      </c>
      <c r="J287" s="407">
        <f t="shared" si="69"/>
        <v>7.6199999993294476</v>
      </c>
      <c r="K287" s="408">
        <f t="shared" si="76"/>
        <v>2.9999999329447746E-2</v>
      </c>
      <c r="L287" s="409">
        <f t="shared" si="77"/>
        <v>0.5</v>
      </c>
      <c r="M287" s="410">
        <f t="shared" si="78"/>
        <v>8.09</v>
      </c>
      <c r="N287" s="410">
        <f t="shared" si="79"/>
        <v>8.1199999993294476</v>
      </c>
      <c r="O287" s="411"/>
      <c r="P287" s="485">
        <f t="shared" ca="1" si="80"/>
        <v>0.4166319444444479</v>
      </c>
      <c r="Q287" s="484">
        <f t="shared" ca="1" si="81"/>
        <v>0.41677083333333681</v>
      </c>
      <c r="R287" s="486">
        <v>2.9999999329447746E-2</v>
      </c>
      <c r="S287" s="486">
        <f t="shared" ca="1" si="70"/>
        <v>0.08</v>
      </c>
      <c r="T287">
        <v>18</v>
      </c>
      <c r="U287" s="469" t="str">
        <f t="shared" si="71"/>
        <v>C57-R37</v>
      </c>
      <c r="V287">
        <v>57</v>
      </c>
      <c r="W287" s="470" t="s">
        <v>493</v>
      </c>
      <c r="X287" s="470" t="s">
        <v>494</v>
      </c>
      <c r="Y287">
        <v>37</v>
      </c>
      <c r="AA287" s="504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27"/>
      <c r="C288" s="404" t="str">
        <f t="shared" si="68"/>
        <v>C57-R39</v>
      </c>
      <c r="D288" s="405">
        <v>0.37472222222222223</v>
      </c>
      <c r="E288" s="405">
        <v>0.37488425925925928</v>
      </c>
      <c r="F288" s="406">
        <f t="shared" si="74"/>
        <v>1.7</v>
      </c>
      <c r="G288" s="468">
        <f t="shared" si="74"/>
        <v>5.89</v>
      </c>
      <c r="H288" s="407">
        <f t="shared" si="74"/>
        <v>1.2</v>
      </c>
      <c r="I288" s="407">
        <f t="shared" si="75"/>
        <v>7.59</v>
      </c>
      <c r="J288" s="407">
        <f t="shared" si="69"/>
        <v>7.7400000059604643</v>
      </c>
      <c r="K288" s="408">
        <f t="shared" si="76"/>
        <v>0.15000000596046448</v>
      </c>
      <c r="L288" s="409">
        <f t="shared" si="77"/>
        <v>0.5</v>
      </c>
      <c r="M288" s="410">
        <f t="shared" si="78"/>
        <v>8.09</v>
      </c>
      <c r="N288" s="410">
        <f t="shared" si="79"/>
        <v>8.2400000059604643</v>
      </c>
      <c r="O288" s="411"/>
      <c r="P288" s="485">
        <f t="shared" ca="1" si="80"/>
        <v>0.41703703703704054</v>
      </c>
      <c r="Q288" s="484">
        <f t="shared" ca="1" si="81"/>
        <v>0.41719907407407758</v>
      </c>
      <c r="R288" s="486">
        <v>0.15000000596046448</v>
      </c>
      <c r="S288" s="486">
        <f t="shared" ca="1" si="70"/>
        <v>0.11</v>
      </c>
      <c r="T288">
        <v>19</v>
      </c>
      <c r="U288" s="469" t="str">
        <f t="shared" si="71"/>
        <v>C57-R39</v>
      </c>
      <c r="V288">
        <v>57</v>
      </c>
      <c r="W288" s="470" t="s">
        <v>493</v>
      </c>
      <c r="X288" s="470" t="s">
        <v>494</v>
      </c>
      <c r="Y288">
        <v>39</v>
      </c>
      <c r="AA288" s="504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27"/>
      <c r="C289" s="404" t="str">
        <f t="shared" si="68"/>
        <v>C57-R41</v>
      </c>
      <c r="D289" s="405">
        <v>0.37495370370370368</v>
      </c>
      <c r="E289" s="405">
        <v>0.37511574074074072</v>
      </c>
      <c r="F289" s="406">
        <f t="shared" si="74"/>
        <v>1.7</v>
      </c>
      <c r="G289" s="468">
        <f t="shared" si="74"/>
        <v>5.89</v>
      </c>
      <c r="H289" s="407">
        <f t="shared" si="74"/>
        <v>1.2</v>
      </c>
      <c r="I289" s="407">
        <f t="shared" si="75"/>
        <v>7.59</v>
      </c>
      <c r="J289" s="407">
        <f t="shared" si="69"/>
        <v>7.690000001490116</v>
      </c>
      <c r="K289" s="408">
        <f t="shared" si="76"/>
        <v>0.10000000149011612</v>
      </c>
      <c r="L289" s="409">
        <f t="shared" si="77"/>
        <v>0.5</v>
      </c>
      <c r="M289" s="410">
        <f t="shared" si="78"/>
        <v>8.09</v>
      </c>
      <c r="N289" s="410">
        <f t="shared" si="79"/>
        <v>8.190000001490116</v>
      </c>
      <c r="O289" s="411"/>
      <c r="P289" s="485">
        <f t="shared" ca="1" si="80"/>
        <v>0.41745370370370721</v>
      </c>
      <c r="Q289" s="484">
        <f t="shared" ca="1" si="81"/>
        <v>0.41760416666667016</v>
      </c>
      <c r="R289" s="486">
        <v>0.10000000149011612</v>
      </c>
      <c r="S289" s="486">
        <f t="shared" ca="1" si="70"/>
        <v>0.04</v>
      </c>
      <c r="T289">
        <v>20</v>
      </c>
      <c r="U289" s="469" t="str">
        <f t="shared" si="71"/>
        <v>C57-R41</v>
      </c>
      <c r="V289">
        <v>57</v>
      </c>
      <c r="W289" s="470" t="s">
        <v>493</v>
      </c>
      <c r="X289" s="470" t="s">
        <v>494</v>
      </c>
      <c r="Y289">
        <v>41</v>
      </c>
      <c r="AA289" s="504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27"/>
      <c r="C290" s="404" t="str">
        <f t="shared" si="68"/>
        <v>C57-R43</v>
      </c>
      <c r="D290" s="405">
        <v>0.37518518518518518</v>
      </c>
      <c r="E290" s="405">
        <v>0.37535879629629632</v>
      </c>
      <c r="F290" s="406">
        <f t="shared" si="74"/>
        <v>1.7</v>
      </c>
      <c r="G290" s="468">
        <f t="shared" si="74"/>
        <v>5.89</v>
      </c>
      <c r="H290" s="407">
        <f t="shared" si="74"/>
        <v>1.2</v>
      </c>
      <c r="I290" s="407">
        <f t="shared" si="75"/>
        <v>7.59</v>
      </c>
      <c r="J290" s="407">
        <f t="shared" si="69"/>
        <v>7.6699999982118605</v>
      </c>
      <c r="K290" s="408">
        <f t="shared" si="76"/>
        <v>7.9999998211860657E-2</v>
      </c>
      <c r="L290" s="409">
        <f t="shared" si="77"/>
        <v>0.5</v>
      </c>
      <c r="M290" s="410">
        <f t="shared" si="78"/>
        <v>8.09</v>
      </c>
      <c r="N290" s="410">
        <f t="shared" si="79"/>
        <v>8.1699999982118605</v>
      </c>
      <c r="O290" s="411"/>
      <c r="P290" s="485">
        <f t="shared" ca="1" si="80"/>
        <v>0.41785879629629979</v>
      </c>
      <c r="Q290" s="484">
        <f t="shared" ca="1" si="81"/>
        <v>0.41799768518518871</v>
      </c>
      <c r="R290" s="486">
        <v>7.9999998211860657E-2</v>
      </c>
      <c r="S290" s="486">
        <f t="shared" ca="1" si="70"/>
        <v>7.0000000000000007E-2</v>
      </c>
      <c r="T290">
        <v>21</v>
      </c>
      <c r="U290" s="469" t="str">
        <f t="shared" si="71"/>
        <v>C57-R43</v>
      </c>
      <c r="V290">
        <v>57</v>
      </c>
      <c r="W290" s="470" t="s">
        <v>493</v>
      </c>
      <c r="X290" s="470" t="s">
        <v>494</v>
      </c>
      <c r="Y290">
        <v>43</v>
      </c>
      <c r="AA290" s="504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27"/>
      <c r="C291" s="404" t="str">
        <f t="shared" si="68"/>
        <v>C57-R45</v>
      </c>
      <c r="D291" s="405">
        <v>0.37543981481481481</v>
      </c>
      <c r="E291" s="405">
        <v>0.37557870370370372</v>
      </c>
      <c r="F291" s="406">
        <f t="shared" ref="F291:H306" si="82">F290</f>
        <v>1.7</v>
      </c>
      <c r="G291" s="468">
        <f t="shared" si="82"/>
        <v>5.89</v>
      </c>
      <c r="H291" s="407">
        <f t="shared" si="82"/>
        <v>1.2</v>
      </c>
      <c r="I291" s="407">
        <f t="shared" si="75"/>
        <v>7.59</v>
      </c>
      <c r="J291" s="407">
        <f t="shared" si="69"/>
        <v>7.6299999991059302</v>
      </c>
      <c r="K291" s="408">
        <f t="shared" si="76"/>
        <v>3.9999999105930328E-2</v>
      </c>
      <c r="L291" s="409">
        <f t="shared" si="77"/>
        <v>0.5</v>
      </c>
      <c r="M291" s="410">
        <f t="shared" si="78"/>
        <v>8.09</v>
      </c>
      <c r="N291" s="410">
        <f t="shared" si="79"/>
        <v>8.1299999991059302</v>
      </c>
      <c r="O291" s="411"/>
      <c r="P291" s="485">
        <f t="shared" ca="1" si="80"/>
        <v>0.41828703703704057</v>
      </c>
      <c r="Q291" s="484">
        <f t="shared" ca="1" si="81"/>
        <v>0.41843750000000351</v>
      </c>
      <c r="R291" s="486">
        <v>3.9999999105930328E-2</v>
      </c>
      <c r="S291" s="486">
        <f t="shared" ca="1" si="70"/>
        <v>0.11</v>
      </c>
      <c r="T291">
        <v>22</v>
      </c>
      <c r="U291" s="469" t="str">
        <f t="shared" si="71"/>
        <v>C57-R45</v>
      </c>
      <c r="V291">
        <v>57</v>
      </c>
      <c r="W291" s="470" t="s">
        <v>493</v>
      </c>
      <c r="X291" s="470" t="s">
        <v>494</v>
      </c>
      <c r="Y291">
        <v>45</v>
      </c>
      <c r="AA291" s="504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27"/>
      <c r="C292" s="404" t="str">
        <f t="shared" si="68"/>
        <v>C57-R47</v>
      </c>
      <c r="D292" s="405">
        <v>0.37570601851851854</v>
      </c>
      <c r="E292" s="405">
        <v>0.37584490740740739</v>
      </c>
      <c r="F292" s="406">
        <f t="shared" si="82"/>
        <v>1.7</v>
      </c>
      <c r="G292" s="468">
        <f t="shared" si="82"/>
        <v>5.89</v>
      </c>
      <c r="H292" s="407">
        <f t="shared" si="82"/>
        <v>1.2</v>
      </c>
      <c r="I292" s="407">
        <f t="shared" si="75"/>
        <v>7.59</v>
      </c>
      <c r="J292" s="407">
        <f t="shared" si="69"/>
        <v>7.690000001490116</v>
      </c>
      <c r="K292" s="408">
        <f t="shared" si="76"/>
        <v>0.10000000149011612</v>
      </c>
      <c r="L292" s="409">
        <f t="shared" si="77"/>
        <v>0.5</v>
      </c>
      <c r="M292" s="410">
        <f t="shared" si="78"/>
        <v>8.09</v>
      </c>
      <c r="N292" s="410">
        <f t="shared" si="79"/>
        <v>8.190000001490116</v>
      </c>
      <c r="O292" s="411"/>
      <c r="P292" s="485">
        <f t="shared" ca="1" si="80"/>
        <v>0.41866898148148501</v>
      </c>
      <c r="Q292" s="484">
        <f t="shared" ca="1" si="81"/>
        <v>0.41883101851852206</v>
      </c>
      <c r="R292" s="486">
        <v>0.10000000149011612</v>
      </c>
      <c r="S292" s="486">
        <f t="shared" ca="1" si="70"/>
        <v>0.1</v>
      </c>
      <c r="T292">
        <v>23</v>
      </c>
      <c r="U292" s="469" t="str">
        <f t="shared" si="71"/>
        <v>C57-R47</v>
      </c>
      <c r="V292">
        <v>57</v>
      </c>
      <c r="W292" s="470" t="s">
        <v>493</v>
      </c>
      <c r="X292" s="470" t="s">
        <v>494</v>
      </c>
      <c r="Y292">
        <v>47</v>
      </c>
      <c r="AA292" s="504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27"/>
      <c r="C293" s="404" t="str">
        <f t="shared" si="68"/>
        <v>C58-R46</v>
      </c>
      <c r="D293" s="405">
        <v>0.37596064814814817</v>
      </c>
      <c r="E293" s="405">
        <v>0.37611111111111112</v>
      </c>
      <c r="F293" s="406">
        <f t="shared" si="82"/>
        <v>1.7</v>
      </c>
      <c r="G293" s="468">
        <f t="shared" si="82"/>
        <v>5.89</v>
      </c>
      <c r="H293" s="407">
        <f t="shared" si="82"/>
        <v>1.2</v>
      </c>
      <c r="I293" s="407">
        <f t="shared" si="75"/>
        <v>7.59</v>
      </c>
      <c r="J293" s="407">
        <f t="shared" si="69"/>
        <v>7.6600000002980231</v>
      </c>
      <c r="K293" s="408">
        <f t="shared" si="76"/>
        <v>7.0000000298023224E-2</v>
      </c>
      <c r="L293" s="409">
        <f t="shared" si="77"/>
        <v>0.5</v>
      </c>
      <c r="M293" s="410">
        <f t="shared" si="78"/>
        <v>8.09</v>
      </c>
      <c r="N293" s="410">
        <f t="shared" si="79"/>
        <v>8.1600000002980231</v>
      </c>
      <c r="O293" s="411"/>
      <c r="P293" s="485">
        <f t="shared" ca="1" si="80"/>
        <v>0.41906250000000356</v>
      </c>
      <c r="Q293" s="484">
        <f t="shared" ca="1" si="81"/>
        <v>0.4192361111111147</v>
      </c>
      <c r="R293" s="486">
        <v>7.0000000298023224E-2</v>
      </c>
      <c r="S293" s="486">
        <f t="shared" ca="1" si="70"/>
        <v>0.02</v>
      </c>
      <c r="T293">
        <v>1</v>
      </c>
      <c r="U293" s="469" t="str">
        <f t="shared" si="71"/>
        <v>C58-R46</v>
      </c>
      <c r="V293">
        <v>58</v>
      </c>
      <c r="W293" s="470" t="s">
        <v>493</v>
      </c>
      <c r="X293" s="470" t="s">
        <v>494</v>
      </c>
      <c r="Y293">
        <v>46</v>
      </c>
      <c r="AA293" s="504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27"/>
      <c r="C294" s="404" t="str">
        <f t="shared" si="68"/>
        <v>C58-R44</v>
      </c>
      <c r="D294" s="405">
        <v>0.37619212962962961</v>
      </c>
      <c r="E294" s="405">
        <v>0.37633101851851852</v>
      </c>
      <c r="F294" s="406">
        <f t="shared" si="82"/>
        <v>1.7</v>
      </c>
      <c r="G294" s="468">
        <f t="shared" si="82"/>
        <v>5.89</v>
      </c>
      <c r="H294" s="407">
        <f t="shared" si="82"/>
        <v>1.2</v>
      </c>
      <c r="I294" s="407">
        <f t="shared" si="75"/>
        <v>7.59</v>
      </c>
      <c r="J294" s="407">
        <f t="shared" si="69"/>
        <v>7.6800000035762785</v>
      </c>
      <c r="K294" s="408">
        <f t="shared" si="76"/>
        <v>9.0000003576278687E-2</v>
      </c>
      <c r="L294" s="409">
        <f t="shared" si="77"/>
        <v>0.5</v>
      </c>
      <c r="M294" s="410">
        <f t="shared" si="78"/>
        <v>8.09</v>
      </c>
      <c r="N294" s="410">
        <f t="shared" si="79"/>
        <v>8.1800000035762785</v>
      </c>
      <c r="O294" s="411"/>
      <c r="P294" s="485">
        <f t="shared" ca="1" si="80"/>
        <v>0.41951388888889246</v>
      </c>
      <c r="Q294" s="484">
        <f t="shared" ca="1" si="81"/>
        <v>0.41966435185185541</v>
      </c>
      <c r="R294" s="486">
        <v>9.0000003576278687E-2</v>
      </c>
      <c r="S294" s="486">
        <f t="shared" ca="1" si="70"/>
        <v>0.04</v>
      </c>
      <c r="T294">
        <v>2</v>
      </c>
      <c r="U294" s="469" t="str">
        <f t="shared" si="71"/>
        <v>C58-R44</v>
      </c>
      <c r="V294">
        <v>58</v>
      </c>
      <c r="W294" s="470" t="s">
        <v>493</v>
      </c>
      <c r="X294" s="470" t="s">
        <v>494</v>
      </c>
      <c r="Y294">
        <v>44</v>
      </c>
      <c r="AA294" s="504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27"/>
      <c r="C295" s="404" t="str">
        <f t="shared" si="68"/>
        <v>C58-R42</v>
      </c>
      <c r="D295" s="405">
        <v>0.37643518518518521</v>
      </c>
      <c r="E295" s="405">
        <v>0.37657407407407406</v>
      </c>
      <c r="F295" s="406">
        <f t="shared" si="82"/>
        <v>1.7</v>
      </c>
      <c r="G295" s="468">
        <f t="shared" si="82"/>
        <v>5.89</v>
      </c>
      <c r="H295" s="407">
        <f t="shared" si="82"/>
        <v>1.2</v>
      </c>
      <c r="I295" s="407">
        <f t="shared" si="75"/>
        <v>7.59</v>
      </c>
      <c r="J295" s="407">
        <f t="shared" si="69"/>
        <v>7.6699999982118605</v>
      </c>
      <c r="K295" s="408">
        <f t="shared" si="76"/>
        <v>7.9999998211860657E-2</v>
      </c>
      <c r="L295" s="409">
        <f t="shared" si="77"/>
        <v>0.5</v>
      </c>
      <c r="M295" s="410">
        <f t="shared" si="78"/>
        <v>8.09</v>
      </c>
      <c r="N295" s="410">
        <f t="shared" si="79"/>
        <v>8.1699999982118605</v>
      </c>
      <c r="O295" s="411"/>
      <c r="P295" s="485">
        <f t="shared" ca="1" si="80"/>
        <v>0.41994212962963318</v>
      </c>
      <c r="Q295" s="484">
        <f t="shared" ca="1" si="81"/>
        <v>0.42010416666667022</v>
      </c>
      <c r="R295" s="486">
        <v>7.9999998211860657E-2</v>
      </c>
      <c r="S295" s="486">
        <f t="shared" ca="1" si="70"/>
        <v>0.05</v>
      </c>
      <c r="T295">
        <v>3</v>
      </c>
      <c r="U295" s="469" t="str">
        <f t="shared" si="71"/>
        <v>C58-R42</v>
      </c>
      <c r="V295">
        <v>58</v>
      </c>
      <c r="W295" s="470" t="s">
        <v>493</v>
      </c>
      <c r="X295" s="470" t="s">
        <v>494</v>
      </c>
      <c r="Y295">
        <v>42</v>
      </c>
      <c r="AA295" s="504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27"/>
      <c r="C296" s="404" t="str">
        <f t="shared" si="68"/>
        <v>C58-R40</v>
      </c>
      <c r="D296" s="405">
        <v>0.37668981481481484</v>
      </c>
      <c r="E296" s="405">
        <v>0.37684027777777779</v>
      </c>
      <c r="F296" s="406">
        <f t="shared" si="82"/>
        <v>1.7</v>
      </c>
      <c r="G296" s="468">
        <f t="shared" si="82"/>
        <v>5.89</v>
      </c>
      <c r="H296" s="407">
        <f t="shared" si="82"/>
        <v>1.2</v>
      </c>
      <c r="I296" s="407">
        <f t="shared" si="75"/>
        <v>7.59</v>
      </c>
      <c r="J296" s="407">
        <f t="shared" si="69"/>
        <v>7.6699999982118605</v>
      </c>
      <c r="K296" s="408">
        <f t="shared" si="76"/>
        <v>7.9999998211860657E-2</v>
      </c>
      <c r="L296" s="409">
        <f t="shared" si="77"/>
        <v>0.5</v>
      </c>
      <c r="M296" s="410">
        <f t="shared" si="78"/>
        <v>8.09</v>
      </c>
      <c r="N296" s="410">
        <f t="shared" si="79"/>
        <v>8.1699999982118605</v>
      </c>
      <c r="O296" s="411"/>
      <c r="P296" s="485">
        <f t="shared" ca="1" si="80"/>
        <v>0.42038194444444799</v>
      </c>
      <c r="Q296" s="484">
        <f t="shared" ca="1" si="81"/>
        <v>0.42054398148148503</v>
      </c>
      <c r="R296" s="486">
        <v>7.9999998211860657E-2</v>
      </c>
      <c r="S296" s="486">
        <f t="shared" ca="1" si="70"/>
        <v>0.06</v>
      </c>
      <c r="T296">
        <v>4</v>
      </c>
      <c r="U296" s="469" t="str">
        <f t="shared" si="71"/>
        <v>C58-R40</v>
      </c>
      <c r="V296">
        <v>58</v>
      </c>
      <c r="W296" s="470" t="s">
        <v>493</v>
      </c>
      <c r="X296" s="470" t="s">
        <v>494</v>
      </c>
      <c r="Y296">
        <v>40</v>
      </c>
      <c r="AA296" s="504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27"/>
      <c r="C297" s="404" t="str">
        <f t="shared" si="68"/>
        <v>C58-R38</v>
      </c>
      <c r="D297" s="405">
        <v>0.37697916666666664</v>
      </c>
      <c r="E297" s="405">
        <v>0.37714120370370369</v>
      </c>
      <c r="F297" s="406">
        <f t="shared" si="82"/>
        <v>1.7</v>
      </c>
      <c r="G297" s="468">
        <f t="shared" si="82"/>
        <v>5.89</v>
      </c>
      <c r="H297" s="407">
        <f t="shared" si="82"/>
        <v>1.2</v>
      </c>
      <c r="I297" s="407">
        <f t="shared" si="75"/>
        <v>7.59</v>
      </c>
      <c r="J297" s="407">
        <f t="shared" si="69"/>
        <v>7.7300000005960463</v>
      </c>
      <c r="K297" s="408">
        <f t="shared" si="76"/>
        <v>0.14000000059604645</v>
      </c>
      <c r="L297" s="409">
        <f t="shared" si="77"/>
        <v>0.5</v>
      </c>
      <c r="M297" s="410">
        <f t="shared" si="78"/>
        <v>8.09</v>
      </c>
      <c r="N297" s="410">
        <f t="shared" si="79"/>
        <v>8.2300000005960463</v>
      </c>
      <c r="O297" s="411"/>
      <c r="P297" s="485">
        <f t="shared" ca="1" si="80"/>
        <v>0.4208217592592628</v>
      </c>
      <c r="Q297" s="484">
        <f t="shared" ca="1" si="81"/>
        <v>0.42099537037037393</v>
      </c>
      <c r="R297" s="486">
        <v>0.14000000059604645</v>
      </c>
      <c r="S297" s="486">
        <f t="shared" ca="1" si="70"/>
        <v>0.09</v>
      </c>
      <c r="T297">
        <v>5</v>
      </c>
      <c r="U297" s="469" t="str">
        <f t="shared" si="71"/>
        <v>C58-R38</v>
      </c>
      <c r="V297">
        <v>58</v>
      </c>
      <c r="W297" s="470" t="s">
        <v>493</v>
      </c>
      <c r="X297" s="470" t="s">
        <v>494</v>
      </c>
      <c r="Y297">
        <v>38</v>
      </c>
      <c r="AA297" s="504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27"/>
      <c r="C298" s="404" t="str">
        <f t="shared" si="68"/>
        <v>C58-R36</v>
      </c>
      <c r="D298" s="405">
        <v>0.37721064814814814</v>
      </c>
      <c r="E298" s="405">
        <v>0.37736111111111109</v>
      </c>
      <c r="F298" s="406">
        <f t="shared" si="82"/>
        <v>1.7</v>
      </c>
      <c r="G298" s="468">
        <f t="shared" si="82"/>
        <v>5.89</v>
      </c>
      <c r="H298" s="407">
        <f t="shared" si="82"/>
        <v>1.2</v>
      </c>
      <c r="I298" s="407">
        <f t="shared" si="75"/>
        <v>7.59</v>
      </c>
      <c r="J298" s="407">
        <f t="shared" si="69"/>
        <v>7.6299999991059302</v>
      </c>
      <c r="K298" s="408">
        <f t="shared" si="76"/>
        <v>3.9999999105930328E-2</v>
      </c>
      <c r="L298" s="409">
        <f t="shared" si="77"/>
        <v>0.5</v>
      </c>
      <c r="M298" s="410">
        <f t="shared" si="78"/>
        <v>8.09</v>
      </c>
      <c r="N298" s="410">
        <f t="shared" si="79"/>
        <v>8.1299999991059302</v>
      </c>
      <c r="O298" s="411"/>
      <c r="P298" s="485">
        <f t="shared" ca="1" si="80"/>
        <v>0.42123842592592947</v>
      </c>
      <c r="Q298" s="484">
        <f t="shared" ca="1" si="81"/>
        <v>0.42138888888889242</v>
      </c>
      <c r="R298" s="486">
        <v>3.9999999105930328E-2</v>
      </c>
      <c r="S298" s="486">
        <f t="shared" ca="1" si="70"/>
        <v>0.1</v>
      </c>
      <c r="T298">
        <v>6</v>
      </c>
      <c r="U298" s="469" t="str">
        <f t="shared" si="71"/>
        <v>C58-R36</v>
      </c>
      <c r="V298">
        <v>58</v>
      </c>
      <c r="W298" s="470" t="s">
        <v>493</v>
      </c>
      <c r="X298" s="470" t="s">
        <v>494</v>
      </c>
      <c r="Y298">
        <v>36</v>
      </c>
      <c r="AA298" s="504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27"/>
      <c r="C299" s="404" t="str">
        <f t="shared" si="68"/>
        <v>C58-R34</v>
      </c>
      <c r="D299" s="405">
        <v>0.37748842592592591</v>
      </c>
      <c r="E299" s="405">
        <v>0.37763888888888891</v>
      </c>
      <c r="F299" s="406">
        <f t="shared" si="82"/>
        <v>1.7</v>
      </c>
      <c r="G299" s="468">
        <f t="shared" si="82"/>
        <v>5.89</v>
      </c>
      <c r="H299" s="407">
        <f t="shared" si="82"/>
        <v>1.2</v>
      </c>
      <c r="I299" s="407">
        <f t="shared" si="75"/>
        <v>7.59</v>
      </c>
      <c r="J299" s="407">
        <f t="shared" si="69"/>
        <v>7.7400000059604643</v>
      </c>
      <c r="K299" s="408">
        <f t="shared" si="76"/>
        <v>0.15000000596046448</v>
      </c>
      <c r="L299" s="409">
        <f t="shared" si="77"/>
        <v>0.5</v>
      </c>
      <c r="M299" s="410">
        <f t="shared" si="78"/>
        <v>8.09</v>
      </c>
      <c r="N299" s="410">
        <f t="shared" si="79"/>
        <v>8.2400000059604643</v>
      </c>
      <c r="O299" s="411"/>
      <c r="P299" s="485">
        <f t="shared" ca="1" si="80"/>
        <v>0.42166666666667019</v>
      </c>
      <c r="Q299" s="484">
        <f t="shared" ca="1" si="81"/>
        <v>0.42182870370370723</v>
      </c>
      <c r="R299" s="486">
        <v>0.15000000596046448</v>
      </c>
      <c r="S299" s="486">
        <f t="shared" ca="1" si="70"/>
        <v>0.09</v>
      </c>
      <c r="T299">
        <v>7</v>
      </c>
      <c r="U299" s="503" t="str">
        <f t="shared" si="71"/>
        <v>C58-R34</v>
      </c>
      <c r="V299">
        <v>58</v>
      </c>
      <c r="W299" s="503" t="s">
        <v>493</v>
      </c>
      <c r="X299" s="503" t="s">
        <v>494</v>
      </c>
      <c r="Y299">
        <v>34</v>
      </c>
      <c r="AA299" s="504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27"/>
      <c r="C300" s="404" t="str">
        <f t="shared" si="68"/>
        <v>C58-R32</v>
      </c>
      <c r="D300" s="405">
        <v>0.3777314814814815</v>
      </c>
      <c r="E300" s="405">
        <v>0.37790509259259258</v>
      </c>
      <c r="F300" s="406">
        <f t="shared" si="82"/>
        <v>1.7</v>
      </c>
      <c r="G300" s="468">
        <f t="shared" si="82"/>
        <v>5.89</v>
      </c>
      <c r="H300" s="407">
        <f t="shared" si="82"/>
        <v>1.2</v>
      </c>
      <c r="I300" s="407">
        <f t="shared" si="75"/>
        <v>7.59</v>
      </c>
      <c r="J300" s="407">
        <f t="shared" si="69"/>
        <v>7.7400000059604643</v>
      </c>
      <c r="K300" s="408">
        <f t="shared" si="76"/>
        <v>0.15000000596046448</v>
      </c>
      <c r="L300" s="409">
        <f t="shared" si="77"/>
        <v>0.5</v>
      </c>
      <c r="M300" s="410">
        <f t="shared" si="78"/>
        <v>8.09</v>
      </c>
      <c r="N300" s="410">
        <f t="shared" si="79"/>
        <v>8.2400000059604643</v>
      </c>
      <c r="O300" s="411"/>
      <c r="P300" s="485">
        <f t="shared" ca="1" si="80"/>
        <v>0.42209490740741096</v>
      </c>
      <c r="Q300" s="484">
        <f t="shared" ca="1" si="81"/>
        <v>0.42224537037037391</v>
      </c>
      <c r="R300" s="486">
        <v>0.15000000596046448</v>
      </c>
      <c r="S300" s="486">
        <f t="shared" ca="1" si="70"/>
        <v>0.09</v>
      </c>
      <c r="T300">
        <v>8</v>
      </c>
      <c r="U300" s="469" t="str">
        <f t="shared" si="71"/>
        <v>C58-R32</v>
      </c>
      <c r="V300">
        <v>58</v>
      </c>
      <c r="W300" s="470" t="s">
        <v>493</v>
      </c>
      <c r="X300" s="470" t="s">
        <v>494</v>
      </c>
      <c r="Y300">
        <v>32</v>
      </c>
      <c r="AA300" s="504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27"/>
      <c r="C301" s="404" t="str">
        <f t="shared" si="68"/>
        <v>C58-R30</v>
      </c>
      <c r="D301" s="405">
        <v>0.37802083333333331</v>
      </c>
      <c r="E301" s="405">
        <v>0.37817129629629631</v>
      </c>
      <c r="F301" s="406">
        <f t="shared" si="82"/>
        <v>1.7</v>
      </c>
      <c r="G301" s="468">
        <f t="shared" si="82"/>
        <v>5.89</v>
      </c>
      <c r="H301" s="407">
        <f t="shared" si="82"/>
        <v>1.2</v>
      </c>
      <c r="I301" s="407">
        <f t="shared" si="75"/>
        <v>7.59</v>
      </c>
      <c r="J301" s="407">
        <f t="shared" si="69"/>
        <v>7.609999999552965</v>
      </c>
      <c r="K301" s="408">
        <f t="shared" si="76"/>
        <v>1.9999999552965164E-2</v>
      </c>
      <c r="L301" s="409">
        <f t="shared" si="77"/>
        <v>0.5</v>
      </c>
      <c r="M301" s="410">
        <f t="shared" si="78"/>
        <v>8.09</v>
      </c>
      <c r="N301" s="410">
        <f t="shared" si="79"/>
        <v>8.109999999552965</v>
      </c>
      <c r="O301" s="411"/>
      <c r="P301" s="485">
        <f t="shared" ca="1" si="80"/>
        <v>0.42251157407407763</v>
      </c>
      <c r="Q301" s="484">
        <f t="shared" ca="1" si="81"/>
        <v>0.42267361111111468</v>
      </c>
      <c r="R301" s="486">
        <v>1.9999999552965164E-2</v>
      </c>
      <c r="S301" s="486">
        <f t="shared" ca="1" si="70"/>
        <v>0.09</v>
      </c>
      <c r="T301">
        <v>9</v>
      </c>
      <c r="U301" s="469" t="str">
        <f t="shared" si="71"/>
        <v>C58-R30</v>
      </c>
      <c r="V301">
        <v>58</v>
      </c>
      <c r="W301" s="470" t="s">
        <v>493</v>
      </c>
      <c r="X301" s="470" t="s">
        <v>494</v>
      </c>
      <c r="Y301">
        <v>30</v>
      </c>
      <c r="AA301" s="504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27"/>
      <c r="C302" s="404" t="str">
        <f t="shared" si="68"/>
        <v>C58-R28</v>
      </c>
      <c r="D302" s="405">
        <v>0.37831018518518517</v>
      </c>
      <c r="E302" s="405">
        <v>0.37846064814814817</v>
      </c>
      <c r="F302" s="406">
        <f t="shared" si="82"/>
        <v>1.7</v>
      </c>
      <c r="G302" s="468">
        <f t="shared" si="82"/>
        <v>5.89</v>
      </c>
      <c r="H302" s="407">
        <f t="shared" si="82"/>
        <v>1.2</v>
      </c>
      <c r="I302" s="407">
        <f t="shared" si="75"/>
        <v>7.59</v>
      </c>
      <c r="J302" s="407">
        <f t="shared" si="69"/>
        <v>7.7300000005960463</v>
      </c>
      <c r="K302" s="408">
        <f t="shared" si="76"/>
        <v>0.14000000059604645</v>
      </c>
      <c r="L302" s="409">
        <f t="shared" si="77"/>
        <v>0.5</v>
      </c>
      <c r="M302" s="410">
        <f t="shared" si="78"/>
        <v>8.09</v>
      </c>
      <c r="N302" s="410">
        <f t="shared" si="79"/>
        <v>8.2300000005960463</v>
      </c>
      <c r="O302" s="411"/>
      <c r="P302" s="485">
        <f t="shared" ca="1" si="80"/>
        <v>0.42292824074074431</v>
      </c>
      <c r="Q302" s="484">
        <f t="shared" ca="1" si="81"/>
        <v>0.42307870370370726</v>
      </c>
      <c r="R302" s="486">
        <v>0.14000000059604645</v>
      </c>
      <c r="S302" s="486">
        <f t="shared" ca="1" si="70"/>
        <v>0.12</v>
      </c>
      <c r="T302">
        <v>10</v>
      </c>
      <c r="U302" s="469" t="str">
        <f t="shared" si="71"/>
        <v>C58-R28</v>
      </c>
      <c r="V302">
        <v>58</v>
      </c>
      <c r="W302" s="470" t="s">
        <v>493</v>
      </c>
      <c r="X302" s="470" t="s">
        <v>494</v>
      </c>
      <c r="Y302">
        <v>28</v>
      </c>
      <c r="AA302" s="504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27"/>
      <c r="C303" s="404" t="str">
        <f t="shared" si="68"/>
        <v>C58-R26</v>
      </c>
      <c r="D303" s="405">
        <v>0.37858796296296299</v>
      </c>
      <c r="E303" s="405">
        <v>0.37876157407407407</v>
      </c>
      <c r="F303" s="406">
        <f t="shared" si="82"/>
        <v>1.7</v>
      </c>
      <c r="G303" s="468">
        <f t="shared" si="82"/>
        <v>5.89</v>
      </c>
      <c r="H303" s="407">
        <f t="shared" si="82"/>
        <v>1.2</v>
      </c>
      <c r="I303" s="407">
        <f t="shared" si="75"/>
        <v>7.59</v>
      </c>
      <c r="J303" s="407">
        <f t="shared" si="69"/>
        <v>7.6299999991059302</v>
      </c>
      <c r="K303" s="408">
        <f t="shared" si="76"/>
        <v>3.9999999105930328E-2</v>
      </c>
      <c r="L303" s="409">
        <f t="shared" si="77"/>
        <v>0.5</v>
      </c>
      <c r="M303" s="410">
        <f t="shared" si="78"/>
        <v>8.09</v>
      </c>
      <c r="N303" s="410">
        <f t="shared" si="79"/>
        <v>8.1299999991059302</v>
      </c>
      <c r="O303" s="411"/>
      <c r="P303" s="485">
        <f t="shared" ca="1" si="80"/>
        <v>0.42333333333333689</v>
      </c>
      <c r="Q303" s="484">
        <f t="shared" ca="1" si="81"/>
        <v>0.42350694444444803</v>
      </c>
      <c r="R303" s="486">
        <v>3.9999999105930328E-2</v>
      </c>
      <c r="S303" s="486">
        <f t="shared" ca="1" si="70"/>
        <v>7.0000000000000007E-2</v>
      </c>
      <c r="T303">
        <v>11</v>
      </c>
      <c r="U303" s="469" t="str">
        <f t="shared" si="71"/>
        <v>C58-R26</v>
      </c>
      <c r="V303">
        <v>58</v>
      </c>
      <c r="W303" s="470" t="s">
        <v>493</v>
      </c>
      <c r="X303" s="470" t="s">
        <v>494</v>
      </c>
      <c r="Y303">
        <v>26</v>
      </c>
      <c r="AA303" s="504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27"/>
      <c r="C304" s="404" t="str">
        <f t="shared" si="68"/>
        <v>C58-R24</v>
      </c>
      <c r="D304" s="405">
        <v>0.37886574074074075</v>
      </c>
      <c r="E304" s="405">
        <v>0.37900462962962961</v>
      </c>
      <c r="F304" s="406">
        <f t="shared" si="82"/>
        <v>1.7</v>
      </c>
      <c r="G304" s="468">
        <f t="shared" si="82"/>
        <v>5.89</v>
      </c>
      <c r="H304" s="407">
        <f t="shared" si="82"/>
        <v>1.2</v>
      </c>
      <c r="I304" s="407">
        <f t="shared" si="75"/>
        <v>7.59</v>
      </c>
      <c r="J304" s="407">
        <f t="shared" si="69"/>
        <v>7.6600000002980231</v>
      </c>
      <c r="K304" s="408">
        <f t="shared" si="76"/>
        <v>7.0000000298023224E-2</v>
      </c>
      <c r="L304" s="409">
        <f t="shared" si="77"/>
        <v>0.5</v>
      </c>
      <c r="M304" s="410">
        <f t="shared" si="78"/>
        <v>8.09</v>
      </c>
      <c r="N304" s="410">
        <f t="shared" si="79"/>
        <v>8.1600000002980231</v>
      </c>
      <c r="O304" s="411"/>
      <c r="P304" s="485">
        <f t="shared" ca="1" si="80"/>
        <v>0.42375000000000357</v>
      </c>
      <c r="Q304" s="484">
        <f t="shared" ca="1" si="81"/>
        <v>0.42390046296296652</v>
      </c>
      <c r="R304" s="486">
        <v>7.0000000298023224E-2</v>
      </c>
      <c r="S304" s="486">
        <f t="shared" ca="1" si="70"/>
        <v>0.11</v>
      </c>
      <c r="T304">
        <v>12</v>
      </c>
      <c r="U304" s="469" t="str">
        <f t="shared" si="71"/>
        <v>C58-R24</v>
      </c>
      <c r="V304">
        <v>58</v>
      </c>
      <c r="W304" s="470" t="s">
        <v>493</v>
      </c>
      <c r="X304" s="470" t="s">
        <v>494</v>
      </c>
      <c r="Y304">
        <v>24</v>
      </c>
      <c r="AA304" s="504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27"/>
      <c r="C305" s="404" t="str">
        <f t="shared" si="68"/>
        <v>C58-R22</v>
      </c>
      <c r="D305" s="405">
        <v>0.37910879629629629</v>
      </c>
      <c r="E305" s="405">
        <v>0.3792476851851852</v>
      </c>
      <c r="F305" s="406">
        <f t="shared" si="82"/>
        <v>1.7</v>
      </c>
      <c r="G305" s="468">
        <f t="shared" si="82"/>
        <v>5.89</v>
      </c>
      <c r="H305" s="407">
        <f t="shared" si="82"/>
        <v>1.2</v>
      </c>
      <c r="I305" s="407">
        <f t="shared" si="75"/>
        <v>7.59</v>
      </c>
      <c r="J305" s="407">
        <f t="shared" si="69"/>
        <v>7.6600000002980231</v>
      </c>
      <c r="K305" s="408">
        <f t="shared" si="76"/>
        <v>7.0000000298023224E-2</v>
      </c>
      <c r="L305" s="409">
        <f t="shared" si="77"/>
        <v>0.5</v>
      </c>
      <c r="M305" s="410">
        <f t="shared" si="78"/>
        <v>8.09</v>
      </c>
      <c r="N305" s="410">
        <f t="shared" si="79"/>
        <v>8.1600000002980231</v>
      </c>
      <c r="O305" s="411"/>
      <c r="P305" s="485">
        <f t="shared" ca="1" si="80"/>
        <v>0.42415509259259615</v>
      </c>
      <c r="Q305" s="484">
        <f t="shared" ca="1" si="81"/>
        <v>0.4243055555555591</v>
      </c>
      <c r="R305" s="486">
        <v>7.0000000298023224E-2</v>
      </c>
      <c r="S305" s="486">
        <f t="shared" ca="1" si="70"/>
        <v>0.03</v>
      </c>
      <c r="T305">
        <v>13</v>
      </c>
      <c r="U305" s="469" t="str">
        <f t="shared" si="71"/>
        <v>C58-R22</v>
      </c>
      <c r="V305">
        <v>58</v>
      </c>
      <c r="W305" s="470" t="s">
        <v>493</v>
      </c>
      <c r="X305" s="470" t="s">
        <v>494</v>
      </c>
      <c r="Y305">
        <v>22</v>
      </c>
      <c r="AA305" s="504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27"/>
      <c r="C306" s="404" t="str">
        <f t="shared" si="68"/>
        <v>C58-R20</v>
      </c>
      <c r="D306" s="405">
        <v>0.37936342592592592</v>
      </c>
      <c r="E306" s="405">
        <v>0.37950231481481483</v>
      </c>
      <c r="F306" s="406">
        <f t="shared" si="82"/>
        <v>1.7</v>
      </c>
      <c r="G306" s="468">
        <f t="shared" si="82"/>
        <v>5.89</v>
      </c>
      <c r="H306" s="407">
        <f t="shared" si="82"/>
        <v>1.2</v>
      </c>
      <c r="I306" s="407">
        <f t="shared" si="75"/>
        <v>7.59</v>
      </c>
      <c r="J306" s="407">
        <f t="shared" si="69"/>
        <v>7.6299999991059302</v>
      </c>
      <c r="K306" s="408">
        <f t="shared" si="76"/>
        <v>3.9999999105930328E-2</v>
      </c>
      <c r="L306" s="409">
        <f t="shared" si="77"/>
        <v>0.5</v>
      </c>
      <c r="M306" s="410">
        <f t="shared" si="78"/>
        <v>8.09</v>
      </c>
      <c r="N306" s="410">
        <f t="shared" si="79"/>
        <v>8.1299999991059302</v>
      </c>
      <c r="O306" s="411"/>
      <c r="P306" s="485">
        <f t="shared" ca="1" si="80"/>
        <v>0.42459490740741096</v>
      </c>
      <c r="Q306" s="484">
        <f t="shared" ca="1" si="81"/>
        <v>0.424756944444448</v>
      </c>
      <c r="R306" s="486">
        <v>3.9999999105930328E-2</v>
      </c>
      <c r="S306" s="486">
        <f t="shared" ca="1" si="70"/>
        <v>0.03</v>
      </c>
      <c r="T306">
        <v>14</v>
      </c>
      <c r="U306" s="469" t="str">
        <f t="shared" si="71"/>
        <v>C58-R20</v>
      </c>
      <c r="V306">
        <v>58</v>
      </c>
      <c r="W306" s="470" t="s">
        <v>493</v>
      </c>
      <c r="X306" s="470" t="s">
        <v>494</v>
      </c>
      <c r="Y306">
        <v>20</v>
      </c>
      <c r="AA306" s="504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27"/>
      <c r="C307" s="404" t="str">
        <f t="shared" si="68"/>
        <v>C58-R18</v>
      </c>
      <c r="D307" s="405">
        <v>0.37960648148148146</v>
      </c>
      <c r="E307" s="405">
        <v>0.37975694444444447</v>
      </c>
      <c r="F307" s="406">
        <f t="shared" ref="F307:H322" si="83">F306</f>
        <v>1.7</v>
      </c>
      <c r="G307" s="468">
        <f t="shared" si="83"/>
        <v>5.89</v>
      </c>
      <c r="H307" s="407">
        <f t="shared" si="83"/>
        <v>1.2</v>
      </c>
      <c r="I307" s="407">
        <f t="shared" si="75"/>
        <v>7.59</v>
      </c>
      <c r="J307" s="407">
        <f t="shared" si="69"/>
        <v>7.7199999952316283</v>
      </c>
      <c r="K307" s="408">
        <f t="shared" si="76"/>
        <v>0.12999999523162842</v>
      </c>
      <c r="L307" s="409">
        <f t="shared" si="77"/>
        <v>0.5</v>
      </c>
      <c r="M307" s="410">
        <f t="shared" si="78"/>
        <v>8.09</v>
      </c>
      <c r="N307" s="410">
        <f t="shared" si="79"/>
        <v>8.2199999952316283</v>
      </c>
      <c r="O307" s="411"/>
      <c r="P307" s="485">
        <f t="shared" ca="1" si="80"/>
        <v>0.42501157407407764</v>
      </c>
      <c r="Q307" s="484">
        <f t="shared" ca="1" si="81"/>
        <v>0.42518518518518877</v>
      </c>
      <c r="R307" s="486">
        <v>0.12999999523162842</v>
      </c>
      <c r="S307" s="486">
        <f t="shared" ca="1" si="70"/>
        <v>0.11</v>
      </c>
      <c r="T307">
        <v>15</v>
      </c>
      <c r="U307" s="469" t="str">
        <f t="shared" si="71"/>
        <v>C58-R18</v>
      </c>
      <c r="V307">
        <v>58</v>
      </c>
      <c r="W307" s="470" t="s">
        <v>493</v>
      </c>
      <c r="X307" s="470" t="s">
        <v>494</v>
      </c>
      <c r="Y307">
        <v>18</v>
      </c>
      <c r="AA307" s="504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27"/>
      <c r="C308" s="404" t="str">
        <f t="shared" si="68"/>
        <v>C58-R16</v>
      </c>
      <c r="D308" s="405">
        <v>0.37987268518518519</v>
      </c>
      <c r="E308" s="405">
        <v>0.3800115740740741</v>
      </c>
      <c r="F308" s="406">
        <f t="shared" si="83"/>
        <v>1.7</v>
      </c>
      <c r="G308" s="468">
        <f t="shared" si="83"/>
        <v>5.89</v>
      </c>
      <c r="H308" s="407">
        <f t="shared" si="83"/>
        <v>1.2</v>
      </c>
      <c r="I308" s="407">
        <f t="shared" si="75"/>
        <v>7.59</v>
      </c>
      <c r="J308" s="407">
        <f t="shared" si="69"/>
        <v>7.6999999994039534</v>
      </c>
      <c r="K308" s="408">
        <f t="shared" si="76"/>
        <v>0.10999999940395355</v>
      </c>
      <c r="L308" s="409">
        <f t="shared" si="77"/>
        <v>0.5</v>
      </c>
      <c r="M308" s="410">
        <f t="shared" si="78"/>
        <v>8.09</v>
      </c>
      <c r="N308" s="410">
        <f t="shared" si="79"/>
        <v>8.1999999994039534</v>
      </c>
      <c r="O308" s="411"/>
      <c r="P308" s="485">
        <f t="shared" ca="1" si="80"/>
        <v>0.42542824074074431</v>
      </c>
      <c r="Q308" s="484">
        <f t="shared" ca="1" si="81"/>
        <v>0.42556712962963322</v>
      </c>
      <c r="R308" s="486">
        <v>0.10999999940395355</v>
      </c>
      <c r="S308" s="486">
        <f t="shared" ca="1" si="70"/>
        <v>0.09</v>
      </c>
      <c r="T308">
        <v>16</v>
      </c>
      <c r="U308" s="469" t="str">
        <f t="shared" si="71"/>
        <v>C58-R16</v>
      </c>
      <c r="V308">
        <v>58</v>
      </c>
      <c r="W308" s="470" t="s">
        <v>493</v>
      </c>
      <c r="X308" s="470" t="s">
        <v>494</v>
      </c>
      <c r="Y308">
        <v>16</v>
      </c>
      <c r="AA308" s="504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27"/>
      <c r="C309" s="404" t="str">
        <f t="shared" si="68"/>
        <v>C58-R14</v>
      </c>
      <c r="D309" s="405">
        <v>0.38012731481481482</v>
      </c>
      <c r="E309" s="405">
        <v>0.38028935185185186</v>
      </c>
      <c r="F309" s="406">
        <f t="shared" si="83"/>
        <v>1.7</v>
      </c>
      <c r="G309" s="468">
        <f t="shared" si="83"/>
        <v>5.89</v>
      </c>
      <c r="H309" s="407">
        <f t="shared" si="83"/>
        <v>1.2</v>
      </c>
      <c r="I309" s="407">
        <f t="shared" si="75"/>
        <v>7.59</v>
      </c>
      <c r="J309" s="407">
        <f t="shared" si="69"/>
        <v>7.7300000005960463</v>
      </c>
      <c r="K309" s="408">
        <f t="shared" si="76"/>
        <v>0.14000000059604645</v>
      </c>
      <c r="L309" s="409">
        <f t="shared" si="77"/>
        <v>0.5</v>
      </c>
      <c r="M309" s="410">
        <f t="shared" si="78"/>
        <v>8.09</v>
      </c>
      <c r="N309" s="410">
        <f t="shared" si="79"/>
        <v>8.2300000005960463</v>
      </c>
      <c r="O309" s="411"/>
      <c r="P309" s="485">
        <f t="shared" ca="1" si="80"/>
        <v>0.42583333333333695</v>
      </c>
      <c r="Q309" s="484">
        <f t="shared" ca="1" si="81"/>
        <v>0.42597222222222586</v>
      </c>
      <c r="R309" s="486">
        <v>0.14000000059604645</v>
      </c>
      <c r="S309" s="486">
        <f t="shared" ca="1" si="70"/>
        <v>0.14000000000000001</v>
      </c>
      <c r="T309">
        <v>17</v>
      </c>
      <c r="U309" s="469" t="str">
        <f t="shared" si="71"/>
        <v>C58-R14</v>
      </c>
      <c r="V309">
        <v>58</v>
      </c>
      <c r="W309" s="470" t="s">
        <v>493</v>
      </c>
      <c r="X309" s="470" t="s">
        <v>494</v>
      </c>
      <c r="Y309">
        <v>14</v>
      </c>
      <c r="AA309" s="504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27"/>
      <c r="C310" s="404" t="str">
        <f t="shared" si="68"/>
        <v>C58-R12</v>
      </c>
      <c r="D310" s="405">
        <v>0.38041666666666668</v>
      </c>
      <c r="E310" s="405">
        <v>0.38059027777777776</v>
      </c>
      <c r="F310" s="406">
        <f t="shared" si="83"/>
        <v>1.7</v>
      </c>
      <c r="G310" s="468">
        <f t="shared" si="83"/>
        <v>5.89</v>
      </c>
      <c r="H310" s="407">
        <f t="shared" si="83"/>
        <v>1.2</v>
      </c>
      <c r="I310" s="407">
        <f t="shared" si="75"/>
        <v>7.59</v>
      </c>
      <c r="J310" s="407">
        <f t="shared" si="69"/>
        <v>7.6499999986588954</v>
      </c>
      <c r="K310" s="408">
        <f t="shared" si="76"/>
        <v>5.9999998658895493E-2</v>
      </c>
      <c r="L310" s="409">
        <f t="shared" si="77"/>
        <v>0.5</v>
      </c>
      <c r="M310" s="410">
        <f t="shared" si="78"/>
        <v>8.09</v>
      </c>
      <c r="N310" s="410">
        <f t="shared" si="79"/>
        <v>8.1499999986588954</v>
      </c>
      <c r="O310" s="411"/>
      <c r="P310" s="485">
        <f t="shared" ca="1" si="80"/>
        <v>0.42620370370370736</v>
      </c>
      <c r="Q310" s="484">
        <f t="shared" ca="1" si="81"/>
        <v>0.4263773148148185</v>
      </c>
      <c r="R310" s="486">
        <v>5.9999998658895493E-2</v>
      </c>
      <c r="S310" s="486">
        <f t="shared" ca="1" si="70"/>
        <v>0.03</v>
      </c>
      <c r="T310">
        <v>18</v>
      </c>
      <c r="U310" s="469" t="str">
        <f t="shared" si="71"/>
        <v>C58-R12</v>
      </c>
      <c r="V310">
        <v>58</v>
      </c>
      <c r="W310" s="470" t="s">
        <v>493</v>
      </c>
      <c r="X310" s="470" t="s">
        <v>494</v>
      </c>
      <c r="Y310">
        <v>12</v>
      </c>
      <c r="AA310" s="504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27"/>
      <c r="C311" s="404" t="str">
        <f t="shared" si="68"/>
        <v>C58-R10</v>
      </c>
      <c r="D311" s="405">
        <v>0.38067129629629631</v>
      </c>
      <c r="E311" s="405">
        <v>0.38083333333333336</v>
      </c>
      <c r="F311" s="406">
        <f t="shared" si="83"/>
        <v>1.7</v>
      </c>
      <c r="G311" s="468">
        <f t="shared" si="83"/>
        <v>5.89</v>
      </c>
      <c r="H311" s="407">
        <f t="shared" si="83"/>
        <v>1.2</v>
      </c>
      <c r="I311" s="407">
        <f t="shared" si="75"/>
        <v>7.59</v>
      </c>
      <c r="J311" s="407">
        <f t="shared" si="69"/>
        <v>7.6400000007450579</v>
      </c>
      <c r="K311" s="408">
        <f t="shared" si="76"/>
        <v>5.000000074505806E-2</v>
      </c>
      <c r="L311" s="409">
        <f t="shared" si="77"/>
        <v>0.5</v>
      </c>
      <c r="M311" s="410">
        <f t="shared" si="78"/>
        <v>8.09</v>
      </c>
      <c r="N311" s="410">
        <f t="shared" si="79"/>
        <v>8.1400000007450579</v>
      </c>
      <c r="O311" s="411"/>
      <c r="P311" s="485">
        <f t="shared" ca="1" si="80"/>
        <v>0.42663194444444813</v>
      </c>
      <c r="Q311" s="484">
        <f t="shared" ca="1" si="81"/>
        <v>0.42678240740741108</v>
      </c>
      <c r="R311" s="486">
        <v>5.000000074505806E-2</v>
      </c>
      <c r="S311" s="486">
        <f t="shared" ca="1" si="70"/>
        <v>0.14000000000000001</v>
      </c>
      <c r="T311">
        <v>19</v>
      </c>
      <c r="U311" s="469" t="str">
        <f t="shared" si="71"/>
        <v>C58-R10</v>
      </c>
      <c r="V311">
        <v>58</v>
      </c>
      <c r="W311" s="470" t="s">
        <v>493</v>
      </c>
      <c r="X311" s="470" t="s">
        <v>494</v>
      </c>
      <c r="Y311">
        <v>10</v>
      </c>
      <c r="AA311" s="504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27"/>
      <c r="C312" s="404" t="str">
        <f t="shared" si="68"/>
        <v>C58-R8</v>
      </c>
      <c r="D312" s="405">
        <v>0.38096064814814817</v>
      </c>
      <c r="E312" s="405">
        <v>0.38109953703703703</v>
      </c>
      <c r="F312" s="406">
        <f t="shared" si="83"/>
        <v>1.7</v>
      </c>
      <c r="G312" s="468">
        <f t="shared" si="83"/>
        <v>5.89</v>
      </c>
      <c r="H312" s="407">
        <f t="shared" si="83"/>
        <v>1.2</v>
      </c>
      <c r="I312" s="407">
        <f t="shared" si="75"/>
        <v>7.59</v>
      </c>
      <c r="J312" s="407">
        <f t="shared" si="69"/>
        <v>7.6999999994039534</v>
      </c>
      <c r="K312" s="408">
        <f t="shared" si="76"/>
        <v>0.10999999940395355</v>
      </c>
      <c r="L312" s="409">
        <f t="shared" si="77"/>
        <v>0.5</v>
      </c>
      <c r="M312" s="410">
        <f t="shared" si="78"/>
        <v>8.09</v>
      </c>
      <c r="N312" s="410">
        <f t="shared" si="79"/>
        <v>8.1999999994039534</v>
      </c>
      <c r="O312" s="411"/>
      <c r="P312" s="485">
        <f t="shared" ca="1" si="80"/>
        <v>0.42702546296296662</v>
      </c>
      <c r="Q312" s="484">
        <f t="shared" ca="1" si="81"/>
        <v>0.42718750000000366</v>
      </c>
      <c r="R312" s="486">
        <v>0.10999999940395355</v>
      </c>
      <c r="S312" s="486">
        <f t="shared" ca="1" si="70"/>
        <v>0.05</v>
      </c>
      <c r="T312">
        <v>20</v>
      </c>
      <c r="U312" s="469" t="str">
        <f t="shared" si="71"/>
        <v>C58-R8</v>
      </c>
      <c r="V312">
        <v>58</v>
      </c>
      <c r="W312" s="470" t="s">
        <v>493</v>
      </c>
      <c r="X312" s="470" t="s">
        <v>494</v>
      </c>
      <c r="Y312">
        <v>8</v>
      </c>
      <c r="AA312" s="504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27"/>
      <c r="C313" s="404" t="str">
        <f t="shared" si="68"/>
        <v>C58-R6</v>
      </c>
      <c r="D313" s="405">
        <v>0.38122685185185184</v>
      </c>
      <c r="E313" s="405">
        <v>0.38137731481481479</v>
      </c>
      <c r="F313" s="406">
        <f t="shared" si="83"/>
        <v>1.7</v>
      </c>
      <c r="G313" s="468">
        <f t="shared" si="83"/>
        <v>5.89</v>
      </c>
      <c r="H313" s="407">
        <f t="shared" si="83"/>
        <v>1.2</v>
      </c>
      <c r="I313" s="407">
        <f t="shared" si="75"/>
        <v>7.59</v>
      </c>
      <c r="J313" s="407">
        <f t="shared" si="69"/>
        <v>7.7300000005960463</v>
      </c>
      <c r="K313" s="408">
        <f t="shared" si="76"/>
        <v>0.14000000059604645</v>
      </c>
      <c r="L313" s="409">
        <f t="shared" si="77"/>
        <v>0.5</v>
      </c>
      <c r="M313" s="410">
        <f t="shared" si="78"/>
        <v>8.09</v>
      </c>
      <c r="N313" s="410">
        <f t="shared" si="79"/>
        <v>8.2300000005960463</v>
      </c>
      <c r="O313" s="411"/>
      <c r="P313" s="485">
        <f t="shared" ca="1" si="80"/>
        <v>0.42746527777778143</v>
      </c>
      <c r="Q313" s="484">
        <f t="shared" ca="1" si="81"/>
        <v>0.42763888888889257</v>
      </c>
      <c r="R313" s="486">
        <v>0.14000000059604645</v>
      </c>
      <c r="S313" s="486">
        <f t="shared" ca="1" si="70"/>
        <v>0.09</v>
      </c>
      <c r="T313">
        <v>21</v>
      </c>
      <c r="U313" s="469" t="str">
        <f t="shared" si="71"/>
        <v>C58-R6</v>
      </c>
      <c r="V313">
        <v>58</v>
      </c>
      <c r="W313" s="470" t="s">
        <v>493</v>
      </c>
      <c r="X313" s="470" t="s">
        <v>494</v>
      </c>
      <c r="Y313">
        <v>6</v>
      </c>
      <c r="AA313" s="504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27"/>
      <c r="C314" s="404" t="str">
        <f t="shared" si="68"/>
        <v>C58-R4</v>
      </c>
      <c r="D314" s="405">
        <v>0.38149305555555557</v>
      </c>
      <c r="E314" s="405">
        <v>0.38165509259259262</v>
      </c>
      <c r="F314" s="406">
        <f t="shared" si="83"/>
        <v>1.7</v>
      </c>
      <c r="G314" s="468">
        <f t="shared" si="83"/>
        <v>5.89</v>
      </c>
      <c r="H314" s="407">
        <f t="shared" si="83"/>
        <v>1.2</v>
      </c>
      <c r="I314" s="407">
        <f t="shared" si="75"/>
        <v>7.59</v>
      </c>
      <c r="J314" s="407">
        <f t="shared" si="69"/>
        <v>7.6299999991059302</v>
      </c>
      <c r="K314" s="408">
        <f t="shared" si="76"/>
        <v>3.9999999105930328E-2</v>
      </c>
      <c r="L314" s="409">
        <f t="shared" si="77"/>
        <v>0.5</v>
      </c>
      <c r="M314" s="410">
        <f t="shared" si="78"/>
        <v>8.09</v>
      </c>
      <c r="N314" s="410">
        <f t="shared" si="79"/>
        <v>8.1299999991059302</v>
      </c>
      <c r="O314" s="411"/>
      <c r="P314" s="485">
        <f t="shared" ca="1" si="80"/>
        <v>0.4278819444444481</v>
      </c>
      <c r="Q314" s="484">
        <f t="shared" ca="1" si="81"/>
        <v>0.42802083333333701</v>
      </c>
      <c r="R314" s="486">
        <v>3.9999999105930328E-2</v>
      </c>
      <c r="S314" s="486">
        <f t="shared" ca="1" si="70"/>
        <v>0.09</v>
      </c>
      <c r="T314">
        <v>22</v>
      </c>
      <c r="U314" s="469" t="str">
        <f t="shared" si="71"/>
        <v>C58-R4</v>
      </c>
      <c r="V314">
        <v>58</v>
      </c>
      <c r="W314" s="470" t="s">
        <v>493</v>
      </c>
      <c r="X314" s="470" t="s">
        <v>494</v>
      </c>
      <c r="Y314">
        <v>4</v>
      </c>
      <c r="AA314" s="504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27"/>
      <c r="C315" s="404" t="str">
        <f t="shared" si="68"/>
        <v>C58-R2</v>
      </c>
      <c r="D315" s="405">
        <v>0.38178240740740743</v>
      </c>
      <c r="E315" s="405">
        <v>0.38194444444444442</v>
      </c>
      <c r="F315" s="406">
        <f t="shared" si="83"/>
        <v>1.7</v>
      </c>
      <c r="G315" s="468">
        <f t="shared" si="83"/>
        <v>5.89</v>
      </c>
      <c r="H315" s="407">
        <f t="shared" si="83"/>
        <v>1.2</v>
      </c>
      <c r="I315" s="407">
        <f t="shared" si="75"/>
        <v>7.59</v>
      </c>
      <c r="J315" s="407">
        <f t="shared" si="69"/>
        <v>7.7099999973177908</v>
      </c>
      <c r="K315" s="408">
        <f t="shared" si="76"/>
        <v>0.11999999731779099</v>
      </c>
      <c r="L315" s="409">
        <f t="shared" si="77"/>
        <v>0.5</v>
      </c>
      <c r="M315" s="410">
        <f t="shared" si="78"/>
        <v>8.09</v>
      </c>
      <c r="N315" s="410">
        <f t="shared" si="79"/>
        <v>8.2099999973177908</v>
      </c>
      <c r="O315" s="411"/>
      <c r="P315" s="485">
        <f t="shared" ca="1" si="80"/>
        <v>0.42827546296296665</v>
      </c>
      <c r="Q315" s="484">
        <f t="shared" ca="1" si="81"/>
        <v>0.42841435185185556</v>
      </c>
      <c r="R315" s="486">
        <v>0.11999999731779099</v>
      </c>
      <c r="S315" s="486">
        <f t="shared" ca="1" si="70"/>
        <v>0.15</v>
      </c>
      <c r="T315">
        <v>23</v>
      </c>
      <c r="U315" s="469" t="str">
        <f t="shared" si="71"/>
        <v>C58-R2</v>
      </c>
      <c r="V315">
        <v>58</v>
      </c>
      <c r="W315" s="470" t="s">
        <v>493</v>
      </c>
      <c r="X315" s="470" t="s">
        <v>494</v>
      </c>
      <c r="Y315">
        <v>2</v>
      </c>
      <c r="AA315" s="504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27" t="s">
        <v>523</v>
      </c>
      <c r="C316" s="404" t="str">
        <f t="shared" si="68"/>
        <v>C59-R3</v>
      </c>
      <c r="D316" s="405">
        <v>0.38207175925925924</v>
      </c>
      <c r="E316" s="405">
        <v>0.38223379629629628</v>
      </c>
      <c r="F316" s="406">
        <f t="shared" si="83"/>
        <v>1.7</v>
      </c>
      <c r="G316" s="468">
        <f t="shared" si="83"/>
        <v>5.89</v>
      </c>
      <c r="H316" s="407">
        <f t="shared" si="83"/>
        <v>1.2</v>
      </c>
      <c r="I316" s="407">
        <f t="shared" si="75"/>
        <v>7.59</v>
      </c>
      <c r="J316" s="407">
        <f t="shared" si="69"/>
        <v>7.6600000002980231</v>
      </c>
      <c r="K316" s="408">
        <f t="shared" si="76"/>
        <v>7.0000000298023224E-2</v>
      </c>
      <c r="L316" s="409">
        <f t="shared" si="77"/>
        <v>0.5</v>
      </c>
      <c r="M316" s="410">
        <f t="shared" si="78"/>
        <v>8.09</v>
      </c>
      <c r="N316" s="410">
        <f t="shared" si="79"/>
        <v>8.1600000002980231</v>
      </c>
      <c r="O316" s="411"/>
      <c r="P316" s="485">
        <f t="shared" ca="1" si="80"/>
        <v>0.42868055555555928</v>
      </c>
      <c r="Q316" s="484">
        <f t="shared" ca="1" si="81"/>
        <v>0.42883101851852223</v>
      </c>
      <c r="R316" s="486">
        <v>7.0000000298023224E-2</v>
      </c>
      <c r="S316" s="486">
        <f t="shared" ca="1" si="70"/>
        <v>7.0000000000000007E-2</v>
      </c>
      <c r="T316">
        <v>1</v>
      </c>
      <c r="U316" s="469" t="str">
        <f t="shared" si="71"/>
        <v>C59-R3</v>
      </c>
      <c r="V316">
        <v>59</v>
      </c>
      <c r="W316" s="470" t="s">
        <v>493</v>
      </c>
      <c r="X316" s="470" t="s">
        <v>494</v>
      </c>
      <c r="Y316">
        <v>3</v>
      </c>
      <c r="AA316" s="504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27"/>
      <c r="C317" s="404" t="str">
        <f t="shared" si="68"/>
        <v>C59-R5</v>
      </c>
      <c r="D317" s="405">
        <v>0.38233796296296296</v>
      </c>
      <c r="E317" s="405">
        <v>0.38248842592592591</v>
      </c>
      <c r="F317" s="406">
        <f t="shared" si="83"/>
        <v>1.7</v>
      </c>
      <c r="G317" s="468">
        <f t="shared" si="83"/>
        <v>5.89</v>
      </c>
      <c r="H317" s="407">
        <f t="shared" si="83"/>
        <v>1.2</v>
      </c>
      <c r="I317" s="407">
        <f t="shared" si="75"/>
        <v>7.59</v>
      </c>
      <c r="J317" s="407">
        <f t="shared" si="69"/>
        <v>7.5999999997764824</v>
      </c>
      <c r="K317" s="408">
        <f t="shared" si="76"/>
        <v>9.9999997764825821E-3</v>
      </c>
      <c r="L317" s="409">
        <f t="shared" si="77"/>
        <v>0.5</v>
      </c>
      <c r="M317" s="410">
        <f t="shared" si="78"/>
        <v>8.09</v>
      </c>
      <c r="N317" s="410">
        <f t="shared" si="79"/>
        <v>8.0999999997764824</v>
      </c>
      <c r="O317" s="411"/>
      <c r="P317" s="485">
        <f t="shared" ca="1" si="80"/>
        <v>0.42906250000000373</v>
      </c>
      <c r="Q317" s="484">
        <f t="shared" ca="1" si="81"/>
        <v>0.42922453703704078</v>
      </c>
      <c r="R317" s="486">
        <v>9.9999997764825821E-3</v>
      </c>
      <c r="S317" s="486">
        <f t="shared" ca="1" si="70"/>
        <v>0.11</v>
      </c>
      <c r="T317">
        <v>2</v>
      </c>
      <c r="U317" s="469" t="str">
        <f t="shared" si="71"/>
        <v>C59-R5</v>
      </c>
      <c r="V317">
        <v>59</v>
      </c>
      <c r="W317" s="470" t="s">
        <v>493</v>
      </c>
      <c r="X317" s="470" t="s">
        <v>494</v>
      </c>
      <c r="Y317">
        <v>5</v>
      </c>
      <c r="AA317" s="504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27"/>
      <c r="C318" s="404" t="str">
        <f t="shared" si="68"/>
        <v>C59-R7</v>
      </c>
      <c r="D318" s="405">
        <v>0.3825925925925926</v>
      </c>
      <c r="E318" s="405">
        <v>0.38274305555555554</v>
      </c>
      <c r="F318" s="406">
        <f t="shared" si="83"/>
        <v>1.7</v>
      </c>
      <c r="G318" s="468">
        <f t="shared" si="83"/>
        <v>5.89</v>
      </c>
      <c r="H318" s="407">
        <f t="shared" si="83"/>
        <v>1.2</v>
      </c>
      <c r="I318" s="407">
        <f t="shared" si="75"/>
        <v>7.59</v>
      </c>
      <c r="J318" s="407">
        <f t="shared" si="69"/>
        <v>7.6600000002980231</v>
      </c>
      <c r="K318" s="408">
        <f t="shared" si="76"/>
        <v>7.0000000298023224E-2</v>
      </c>
      <c r="L318" s="409">
        <f t="shared" si="77"/>
        <v>0.5</v>
      </c>
      <c r="M318" s="410">
        <f t="shared" si="78"/>
        <v>8.09</v>
      </c>
      <c r="N318" s="410">
        <f t="shared" si="79"/>
        <v>8.1600000002980231</v>
      </c>
      <c r="O318" s="411"/>
      <c r="P318" s="485">
        <f t="shared" ca="1" si="80"/>
        <v>0.42947916666667041</v>
      </c>
      <c r="Q318" s="484">
        <f t="shared" ca="1" si="81"/>
        <v>0.42964120370370745</v>
      </c>
      <c r="R318" s="486">
        <v>7.0000000298023224E-2</v>
      </c>
      <c r="S318" s="486">
        <f t="shared" ca="1" si="70"/>
        <v>0.15</v>
      </c>
      <c r="T318">
        <v>3</v>
      </c>
      <c r="U318" s="469" t="str">
        <f t="shared" si="71"/>
        <v>C59-R7</v>
      </c>
      <c r="V318">
        <v>59</v>
      </c>
      <c r="W318" s="470" t="s">
        <v>493</v>
      </c>
      <c r="X318" s="470" t="s">
        <v>494</v>
      </c>
      <c r="Y318">
        <v>7</v>
      </c>
      <c r="AA318" s="504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27"/>
      <c r="C319" s="404" t="str">
        <f t="shared" si="68"/>
        <v>C59-R9</v>
      </c>
      <c r="D319" s="405">
        <v>0.38285879629629632</v>
      </c>
      <c r="E319" s="405">
        <v>0.38299768518518518</v>
      </c>
      <c r="F319" s="406">
        <f t="shared" si="83"/>
        <v>1.7</v>
      </c>
      <c r="G319" s="468">
        <f t="shared" si="83"/>
        <v>5.89</v>
      </c>
      <c r="H319" s="407">
        <f t="shared" si="83"/>
        <v>1.2</v>
      </c>
      <c r="I319" s="407">
        <f t="shared" si="75"/>
        <v>7.59</v>
      </c>
      <c r="J319" s="407">
        <f t="shared" si="69"/>
        <v>7.6199999993294476</v>
      </c>
      <c r="K319" s="408">
        <f t="shared" si="76"/>
        <v>2.9999999329447746E-2</v>
      </c>
      <c r="L319" s="409">
        <f t="shared" si="77"/>
        <v>0.5</v>
      </c>
      <c r="M319" s="410">
        <f t="shared" si="78"/>
        <v>8.09</v>
      </c>
      <c r="N319" s="410">
        <f t="shared" si="79"/>
        <v>8.1199999993294476</v>
      </c>
      <c r="O319" s="411"/>
      <c r="P319" s="485">
        <f t="shared" ca="1" si="80"/>
        <v>0.42990740740741118</v>
      </c>
      <c r="Q319" s="484">
        <f t="shared" ca="1" si="81"/>
        <v>0.43008101851852232</v>
      </c>
      <c r="R319" s="486">
        <v>2.9999999329447746E-2</v>
      </c>
      <c r="S319" s="486">
        <f t="shared" ca="1" si="70"/>
        <v>0.12</v>
      </c>
      <c r="T319">
        <v>4</v>
      </c>
      <c r="U319" s="469" t="str">
        <f t="shared" si="71"/>
        <v>C59-R9</v>
      </c>
      <c r="V319">
        <v>59</v>
      </c>
      <c r="W319" s="470" t="s">
        <v>493</v>
      </c>
      <c r="X319" s="470" t="s">
        <v>494</v>
      </c>
      <c r="Y319">
        <v>9</v>
      </c>
      <c r="AA319" s="504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27"/>
      <c r="C320" s="404" t="str">
        <f t="shared" si="68"/>
        <v>C59-R11</v>
      </c>
      <c r="D320" s="405">
        <v>0.38314814814814813</v>
      </c>
      <c r="E320" s="405">
        <v>0.38328703703703704</v>
      </c>
      <c r="F320" s="406">
        <f t="shared" si="83"/>
        <v>1.7</v>
      </c>
      <c r="G320" s="468">
        <f t="shared" si="83"/>
        <v>5.89</v>
      </c>
      <c r="H320" s="407">
        <f t="shared" si="83"/>
        <v>1.2</v>
      </c>
      <c r="I320" s="407">
        <f t="shared" si="75"/>
        <v>7.59</v>
      </c>
      <c r="J320" s="407">
        <f t="shared" si="69"/>
        <v>7.6400000007450579</v>
      </c>
      <c r="K320" s="408">
        <f t="shared" si="76"/>
        <v>5.000000074505806E-2</v>
      </c>
      <c r="L320" s="409">
        <f t="shared" si="77"/>
        <v>0.5</v>
      </c>
      <c r="M320" s="410">
        <f t="shared" si="78"/>
        <v>8.09</v>
      </c>
      <c r="N320" s="410">
        <f t="shared" si="79"/>
        <v>8.1400000007450579</v>
      </c>
      <c r="O320" s="411"/>
      <c r="P320" s="485">
        <f t="shared" ca="1" si="80"/>
        <v>0.43033564814815195</v>
      </c>
      <c r="Q320" s="484">
        <f t="shared" ca="1" si="81"/>
        <v>0.43049768518518899</v>
      </c>
      <c r="R320" s="486">
        <v>5.000000074505806E-2</v>
      </c>
      <c r="S320" s="486">
        <f t="shared" ca="1" si="70"/>
        <v>7.0000000000000007E-2</v>
      </c>
      <c r="T320">
        <v>5</v>
      </c>
      <c r="U320" s="503" t="str">
        <f t="shared" si="71"/>
        <v>C59-R11</v>
      </c>
      <c r="V320">
        <v>59</v>
      </c>
      <c r="W320" s="503" t="s">
        <v>493</v>
      </c>
      <c r="X320" s="503" t="s">
        <v>494</v>
      </c>
      <c r="Y320">
        <v>11</v>
      </c>
      <c r="AA320" s="504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27"/>
      <c r="C321" s="404" t="str">
        <f t="shared" si="68"/>
        <v>C59-R13</v>
      </c>
      <c r="D321" s="405">
        <v>0.38339120370370372</v>
      </c>
      <c r="E321" s="405">
        <v>0.38353009259259258</v>
      </c>
      <c r="F321" s="406">
        <f t="shared" si="83"/>
        <v>1.7</v>
      </c>
      <c r="G321" s="468">
        <f t="shared" si="83"/>
        <v>5.89</v>
      </c>
      <c r="H321" s="407">
        <f t="shared" si="83"/>
        <v>1.2</v>
      </c>
      <c r="I321" s="407">
        <f t="shared" si="75"/>
        <v>7.59</v>
      </c>
      <c r="J321" s="407">
        <f t="shared" si="69"/>
        <v>7.6600000002980231</v>
      </c>
      <c r="K321" s="408">
        <f t="shared" si="76"/>
        <v>7.0000000298023224E-2</v>
      </c>
      <c r="L321" s="409">
        <f t="shared" si="77"/>
        <v>0.5</v>
      </c>
      <c r="M321" s="410">
        <f t="shared" si="78"/>
        <v>8.09</v>
      </c>
      <c r="N321" s="410">
        <f t="shared" si="79"/>
        <v>8.1600000002980231</v>
      </c>
      <c r="O321" s="411"/>
      <c r="P321" s="485">
        <f t="shared" ca="1" si="80"/>
        <v>0.43078703703704085</v>
      </c>
      <c r="Q321" s="484">
        <f t="shared" ca="1" si="81"/>
        <v>0.43096064814815199</v>
      </c>
      <c r="R321" s="486">
        <v>7.0000000298023224E-2</v>
      </c>
      <c r="S321" s="486">
        <f t="shared" ca="1" si="70"/>
        <v>0.06</v>
      </c>
      <c r="T321">
        <v>6</v>
      </c>
      <c r="U321" s="469" t="str">
        <f t="shared" si="71"/>
        <v>C59-R13</v>
      </c>
      <c r="V321">
        <v>59</v>
      </c>
      <c r="W321" s="470" t="s">
        <v>493</v>
      </c>
      <c r="X321" s="470" t="s">
        <v>494</v>
      </c>
      <c r="Y321">
        <v>13</v>
      </c>
      <c r="AA321" s="504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27"/>
      <c r="C322" s="404" t="str">
        <f t="shared" si="68"/>
        <v>C59-R15</v>
      </c>
      <c r="D322" s="405">
        <v>0.38365740740740739</v>
      </c>
      <c r="E322" s="405">
        <v>0.38383101851851853</v>
      </c>
      <c r="F322" s="406">
        <f t="shared" si="83"/>
        <v>1.7</v>
      </c>
      <c r="G322" s="468">
        <f t="shared" si="83"/>
        <v>5.89</v>
      </c>
      <c r="H322" s="407">
        <f t="shared" si="83"/>
        <v>1.2</v>
      </c>
      <c r="I322" s="407">
        <f t="shared" si="75"/>
        <v>7.59</v>
      </c>
      <c r="J322" s="407">
        <f t="shared" si="69"/>
        <v>7.6699999982118605</v>
      </c>
      <c r="K322" s="408">
        <f t="shared" si="76"/>
        <v>7.9999998211860657E-2</v>
      </c>
      <c r="L322" s="409">
        <f t="shared" si="77"/>
        <v>0.5</v>
      </c>
      <c r="M322" s="410">
        <f t="shared" si="78"/>
        <v>8.09</v>
      </c>
      <c r="N322" s="410">
        <f t="shared" si="79"/>
        <v>8.1699999982118605</v>
      </c>
      <c r="O322" s="411"/>
      <c r="P322" s="485">
        <f t="shared" ca="1" si="80"/>
        <v>0.43123842592592976</v>
      </c>
      <c r="Q322" s="484">
        <f t="shared" ca="1" si="81"/>
        <v>0.4314120370370409</v>
      </c>
      <c r="R322" s="486">
        <v>7.9999998211860657E-2</v>
      </c>
      <c r="S322" s="486">
        <f t="shared" ca="1" si="70"/>
        <v>0.09</v>
      </c>
      <c r="T322">
        <v>7</v>
      </c>
      <c r="U322" s="469" t="str">
        <f t="shared" si="71"/>
        <v>C59-R15</v>
      </c>
      <c r="V322">
        <v>59</v>
      </c>
      <c r="W322" s="470" t="s">
        <v>493</v>
      </c>
      <c r="X322" s="470" t="s">
        <v>494</v>
      </c>
      <c r="Y322">
        <v>15</v>
      </c>
      <c r="AA322" s="504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27"/>
      <c r="C323" s="404" t="str">
        <f t="shared" si="68"/>
        <v>C59-R17</v>
      </c>
      <c r="D323" s="405">
        <v>0.38393518518518521</v>
      </c>
      <c r="E323" s="405">
        <v>0.3840972222222222</v>
      </c>
      <c r="F323" s="406">
        <f t="shared" ref="F323:H338" si="84">F322</f>
        <v>1.7</v>
      </c>
      <c r="G323" s="468">
        <f t="shared" si="84"/>
        <v>5.89</v>
      </c>
      <c r="H323" s="407">
        <f t="shared" si="84"/>
        <v>1.2</v>
      </c>
      <c r="I323" s="407">
        <f t="shared" si="75"/>
        <v>7.59</v>
      </c>
      <c r="J323" s="407">
        <f t="shared" si="69"/>
        <v>7.6400000007450579</v>
      </c>
      <c r="K323" s="408">
        <f t="shared" si="76"/>
        <v>5.000000074505806E-2</v>
      </c>
      <c r="L323" s="409">
        <f t="shared" si="77"/>
        <v>0.5</v>
      </c>
      <c r="M323" s="410">
        <f t="shared" si="78"/>
        <v>8.09</v>
      </c>
      <c r="N323" s="410">
        <f t="shared" si="79"/>
        <v>8.1400000007450579</v>
      </c>
      <c r="O323" s="411"/>
      <c r="P323" s="485">
        <f t="shared" ca="1" si="80"/>
        <v>0.43165509259259643</v>
      </c>
      <c r="Q323" s="484">
        <f t="shared" ca="1" si="81"/>
        <v>0.43179398148148534</v>
      </c>
      <c r="R323" s="486">
        <v>5.000000074505806E-2</v>
      </c>
      <c r="S323" s="486">
        <f t="shared" ca="1" si="70"/>
        <v>0.01</v>
      </c>
      <c r="T323">
        <v>8</v>
      </c>
      <c r="U323" s="469" t="str">
        <f t="shared" si="71"/>
        <v>C59-R17</v>
      </c>
      <c r="V323">
        <v>59</v>
      </c>
      <c r="W323" s="470" t="s">
        <v>493</v>
      </c>
      <c r="X323" s="470" t="s">
        <v>494</v>
      </c>
      <c r="Y323">
        <v>17</v>
      </c>
      <c r="AA323" s="504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27"/>
      <c r="C324" s="404" t="str">
        <f t="shared" si="68"/>
        <v>C59-R19</v>
      </c>
      <c r="D324" s="405">
        <v>0.38420138888888888</v>
      </c>
      <c r="E324" s="405">
        <v>0.38436342592592593</v>
      </c>
      <c r="F324" s="406">
        <f t="shared" si="84"/>
        <v>1.7</v>
      </c>
      <c r="G324" s="468">
        <f t="shared" si="84"/>
        <v>5.89</v>
      </c>
      <c r="H324" s="407">
        <f t="shared" si="84"/>
        <v>1.2</v>
      </c>
      <c r="I324" s="407">
        <f t="shared" si="75"/>
        <v>7.59</v>
      </c>
      <c r="J324" s="407">
        <f t="shared" si="69"/>
        <v>7.6699999982118605</v>
      </c>
      <c r="K324" s="408">
        <f t="shared" si="76"/>
        <v>7.9999998211860657E-2</v>
      </c>
      <c r="L324" s="409">
        <f t="shared" si="77"/>
        <v>0.5</v>
      </c>
      <c r="M324" s="410">
        <f t="shared" si="78"/>
        <v>8.09</v>
      </c>
      <c r="N324" s="410">
        <f t="shared" si="79"/>
        <v>8.1699999982118605</v>
      </c>
      <c r="O324" s="411"/>
      <c r="P324" s="485">
        <f t="shared" ca="1" si="80"/>
        <v>0.43204861111111498</v>
      </c>
      <c r="Q324" s="484">
        <f t="shared" ca="1" si="81"/>
        <v>0.43221064814815202</v>
      </c>
      <c r="R324" s="486">
        <v>7.9999998211860657E-2</v>
      </c>
      <c r="S324" s="486">
        <f t="shared" ca="1" si="70"/>
        <v>0.03</v>
      </c>
      <c r="T324">
        <v>9</v>
      </c>
      <c r="U324" s="469" t="str">
        <f t="shared" si="71"/>
        <v>C59-R19</v>
      </c>
      <c r="V324">
        <v>59</v>
      </c>
      <c r="W324" s="470" t="s">
        <v>493</v>
      </c>
      <c r="X324" s="470" t="s">
        <v>494</v>
      </c>
      <c r="Y324">
        <v>19</v>
      </c>
      <c r="AA324" s="504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27"/>
      <c r="C325" s="404" t="str">
        <f t="shared" si="68"/>
        <v>C59-R21</v>
      </c>
      <c r="D325" s="405">
        <v>0.38443287037037038</v>
      </c>
      <c r="E325" s="405">
        <v>0.38459490740740743</v>
      </c>
      <c r="F325" s="406">
        <f t="shared" si="84"/>
        <v>1.7</v>
      </c>
      <c r="G325" s="468">
        <f t="shared" si="84"/>
        <v>5.89</v>
      </c>
      <c r="H325" s="407">
        <f t="shared" si="84"/>
        <v>1.2</v>
      </c>
      <c r="I325" s="407">
        <f t="shared" si="75"/>
        <v>7.59</v>
      </c>
      <c r="J325" s="407">
        <f t="shared" si="69"/>
        <v>7.5999999997764824</v>
      </c>
      <c r="K325" s="408">
        <f t="shared" si="76"/>
        <v>9.9999997764825821E-3</v>
      </c>
      <c r="L325" s="409">
        <f t="shared" si="77"/>
        <v>0.5</v>
      </c>
      <c r="M325" s="410">
        <f t="shared" si="78"/>
        <v>8.09</v>
      </c>
      <c r="N325" s="410">
        <f t="shared" si="79"/>
        <v>8.0999999997764824</v>
      </c>
      <c r="O325" s="411"/>
      <c r="P325" s="485">
        <f t="shared" ca="1" si="80"/>
        <v>0.43248842592592979</v>
      </c>
      <c r="Q325" s="484">
        <f t="shared" ca="1" si="81"/>
        <v>0.43266203703704093</v>
      </c>
      <c r="R325" s="486">
        <v>9.9999997764825821E-3</v>
      </c>
      <c r="S325" s="486">
        <f t="shared" ca="1" si="70"/>
        <v>0.15</v>
      </c>
      <c r="T325">
        <v>10</v>
      </c>
      <c r="U325" s="469" t="str">
        <f t="shared" si="71"/>
        <v>C59-R21</v>
      </c>
      <c r="V325">
        <v>59</v>
      </c>
      <c r="W325" s="470" t="s">
        <v>493</v>
      </c>
      <c r="X325" s="470" t="s">
        <v>494</v>
      </c>
      <c r="Y325">
        <v>21</v>
      </c>
      <c r="AA325" s="504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27"/>
      <c r="C326" s="404" t="str">
        <f t="shared" si="68"/>
        <v>C59-R23</v>
      </c>
      <c r="D326" s="405">
        <v>0.38466435185185183</v>
      </c>
      <c r="E326" s="405">
        <v>0.38480324074074074</v>
      </c>
      <c r="F326" s="406">
        <f t="shared" si="84"/>
        <v>1.7</v>
      </c>
      <c r="G326" s="468">
        <f t="shared" si="84"/>
        <v>5.89</v>
      </c>
      <c r="H326" s="407">
        <f t="shared" si="84"/>
        <v>1.2</v>
      </c>
      <c r="I326" s="407">
        <f t="shared" si="75"/>
        <v>7.59</v>
      </c>
      <c r="J326" s="407">
        <f t="shared" si="69"/>
        <v>7.7099999973177908</v>
      </c>
      <c r="K326" s="408">
        <f t="shared" si="76"/>
        <v>0.11999999731779099</v>
      </c>
      <c r="L326" s="409">
        <f t="shared" si="77"/>
        <v>0.5</v>
      </c>
      <c r="M326" s="410">
        <f t="shared" si="78"/>
        <v>8.09</v>
      </c>
      <c r="N326" s="410">
        <f t="shared" si="79"/>
        <v>8.2099999973177908</v>
      </c>
      <c r="O326" s="411"/>
      <c r="P326" s="485">
        <f t="shared" ca="1" si="80"/>
        <v>0.43295138888889279</v>
      </c>
      <c r="Q326" s="484">
        <f t="shared" ca="1" si="81"/>
        <v>0.4330902777777817</v>
      </c>
      <c r="R326" s="486">
        <v>0.11999999731779099</v>
      </c>
      <c r="S326" s="486">
        <f t="shared" ca="1" si="70"/>
        <v>0.03</v>
      </c>
      <c r="T326">
        <v>11</v>
      </c>
      <c r="U326" s="469" t="str">
        <f t="shared" si="71"/>
        <v>C59-R23</v>
      </c>
      <c r="V326">
        <v>59</v>
      </c>
      <c r="W326" s="470" t="s">
        <v>493</v>
      </c>
      <c r="X326" s="470" t="s">
        <v>494</v>
      </c>
      <c r="Y326">
        <v>23</v>
      </c>
      <c r="AA326" s="504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27"/>
      <c r="C327" s="404" t="str">
        <f t="shared" si="68"/>
        <v>C59-R25</v>
      </c>
      <c r="D327" s="405">
        <v>0.38491898148148146</v>
      </c>
      <c r="E327" s="405">
        <v>0.3850810185185185</v>
      </c>
      <c r="F327" s="406">
        <f t="shared" si="84"/>
        <v>1.7</v>
      </c>
      <c r="G327" s="468">
        <f t="shared" si="84"/>
        <v>5.89</v>
      </c>
      <c r="H327" s="407">
        <f t="shared" si="84"/>
        <v>1.2</v>
      </c>
      <c r="I327" s="407">
        <f t="shared" si="75"/>
        <v>7.59</v>
      </c>
      <c r="J327" s="407">
        <f t="shared" si="69"/>
        <v>7.690000001490116</v>
      </c>
      <c r="K327" s="408">
        <f t="shared" si="76"/>
        <v>0.10000000149011612</v>
      </c>
      <c r="L327" s="409">
        <f t="shared" si="77"/>
        <v>0.5</v>
      </c>
      <c r="M327" s="410">
        <f t="shared" si="78"/>
        <v>8.09</v>
      </c>
      <c r="N327" s="410">
        <f t="shared" si="79"/>
        <v>8.190000001490116</v>
      </c>
      <c r="O327" s="411"/>
      <c r="P327" s="485">
        <f t="shared" ca="1" si="80"/>
        <v>0.43336805555555946</v>
      </c>
      <c r="Q327" s="484">
        <f t="shared" ca="1" si="81"/>
        <v>0.43353009259259651</v>
      </c>
      <c r="R327" s="486">
        <v>0.10000000149011612</v>
      </c>
      <c r="S327" s="486">
        <f t="shared" ca="1" si="70"/>
        <v>0.09</v>
      </c>
      <c r="T327">
        <v>12</v>
      </c>
      <c r="U327" s="469" t="str">
        <f t="shared" si="71"/>
        <v>C59-R25</v>
      </c>
      <c r="V327">
        <v>59</v>
      </c>
      <c r="W327" s="470" t="s">
        <v>493</v>
      </c>
      <c r="X327" s="470" t="s">
        <v>494</v>
      </c>
      <c r="Y327">
        <v>25</v>
      </c>
      <c r="AA327" s="504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27"/>
      <c r="C328" s="404" t="str">
        <f t="shared" si="68"/>
        <v>C59-R27</v>
      </c>
      <c r="D328" s="405">
        <v>0.38519675925925928</v>
      </c>
      <c r="E328" s="405">
        <v>0.38533564814814814</v>
      </c>
      <c r="F328" s="406">
        <f t="shared" si="84"/>
        <v>1.7</v>
      </c>
      <c r="G328" s="468">
        <f t="shared" si="84"/>
        <v>5.89</v>
      </c>
      <c r="H328" s="407">
        <f t="shared" si="84"/>
        <v>1.2</v>
      </c>
      <c r="I328" s="407">
        <f t="shared" si="75"/>
        <v>7.59</v>
      </c>
      <c r="J328" s="407">
        <f t="shared" si="69"/>
        <v>7.7199999952316283</v>
      </c>
      <c r="K328" s="408">
        <f t="shared" si="76"/>
        <v>0.12999999523162842</v>
      </c>
      <c r="L328" s="409">
        <f t="shared" si="77"/>
        <v>0.5</v>
      </c>
      <c r="M328" s="410">
        <f t="shared" si="78"/>
        <v>8.09</v>
      </c>
      <c r="N328" s="410">
        <f t="shared" si="79"/>
        <v>8.2199999952316283</v>
      </c>
      <c r="O328" s="411"/>
      <c r="P328" s="485">
        <f t="shared" ca="1" si="80"/>
        <v>0.43379629629630023</v>
      </c>
      <c r="Q328" s="484">
        <f t="shared" ca="1" si="81"/>
        <v>0.43393518518518914</v>
      </c>
      <c r="R328" s="486">
        <v>0.12999999523162842</v>
      </c>
      <c r="S328" s="486">
        <f t="shared" ca="1" si="70"/>
        <v>0.14000000000000001</v>
      </c>
      <c r="T328">
        <v>13</v>
      </c>
      <c r="U328" s="469" t="str">
        <f t="shared" si="71"/>
        <v>C59-R27</v>
      </c>
      <c r="V328">
        <v>59</v>
      </c>
      <c r="W328" s="470" t="s">
        <v>493</v>
      </c>
      <c r="X328" s="470" t="s">
        <v>494</v>
      </c>
      <c r="Y328">
        <v>27</v>
      </c>
      <c r="AA328" s="504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27"/>
      <c r="C329" s="404" t="str">
        <f t="shared" si="68"/>
        <v>C59-R29</v>
      </c>
      <c r="D329" s="405">
        <v>0.38545138888888891</v>
      </c>
      <c r="E329" s="405">
        <v>0.3856134259259259</v>
      </c>
      <c r="F329" s="406">
        <f t="shared" si="84"/>
        <v>1.7</v>
      </c>
      <c r="G329" s="468">
        <f t="shared" si="84"/>
        <v>5.89</v>
      </c>
      <c r="H329" s="407">
        <f t="shared" si="84"/>
        <v>1.2</v>
      </c>
      <c r="I329" s="407">
        <f t="shared" si="75"/>
        <v>7.59</v>
      </c>
      <c r="J329" s="407">
        <f t="shared" si="69"/>
        <v>7.6600000002980231</v>
      </c>
      <c r="K329" s="408">
        <f t="shared" si="76"/>
        <v>7.0000000298023224E-2</v>
      </c>
      <c r="L329" s="409">
        <f t="shared" si="77"/>
        <v>0.5</v>
      </c>
      <c r="M329" s="410">
        <f t="shared" si="78"/>
        <v>8.09</v>
      </c>
      <c r="N329" s="410">
        <f t="shared" si="79"/>
        <v>8.1600000002980231</v>
      </c>
      <c r="O329" s="411"/>
      <c r="P329" s="485">
        <f t="shared" ca="1" si="80"/>
        <v>0.43418981481481878</v>
      </c>
      <c r="Q329" s="484">
        <f t="shared" ca="1" si="81"/>
        <v>0.43436342592592991</v>
      </c>
      <c r="R329" s="486">
        <v>7.0000000298023224E-2</v>
      </c>
      <c r="S329" s="486">
        <f t="shared" ca="1" si="70"/>
        <v>0.13</v>
      </c>
      <c r="T329">
        <v>14</v>
      </c>
      <c r="U329" s="469" t="str">
        <f t="shared" si="71"/>
        <v>C59-R29</v>
      </c>
      <c r="V329">
        <v>59</v>
      </c>
      <c r="W329" s="470" t="s">
        <v>493</v>
      </c>
      <c r="X329" s="470" t="s">
        <v>494</v>
      </c>
      <c r="Y329">
        <v>29</v>
      </c>
      <c r="AA329" s="504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27"/>
      <c r="C330" s="404" t="str">
        <f t="shared" si="68"/>
        <v>C59-R31</v>
      </c>
      <c r="D330" s="405">
        <v>0.38574074074074072</v>
      </c>
      <c r="E330" s="405">
        <v>0.38590277777777776</v>
      </c>
      <c r="F330" s="406">
        <f t="shared" si="84"/>
        <v>1.7</v>
      </c>
      <c r="G330" s="468">
        <f t="shared" si="84"/>
        <v>5.89</v>
      </c>
      <c r="H330" s="407">
        <f t="shared" si="84"/>
        <v>1.2</v>
      </c>
      <c r="I330" s="407">
        <f t="shared" si="75"/>
        <v>7.59</v>
      </c>
      <c r="J330" s="407">
        <f t="shared" si="69"/>
        <v>7.609999999552965</v>
      </c>
      <c r="K330" s="408">
        <f t="shared" si="76"/>
        <v>1.9999999552965164E-2</v>
      </c>
      <c r="L330" s="409">
        <f t="shared" si="77"/>
        <v>0.5</v>
      </c>
      <c r="M330" s="410">
        <f t="shared" si="78"/>
        <v>8.09</v>
      </c>
      <c r="N330" s="410">
        <f t="shared" si="79"/>
        <v>8.109999999552965</v>
      </c>
      <c r="O330" s="411"/>
      <c r="P330" s="485">
        <f t="shared" ca="1" si="80"/>
        <v>0.43462962962963364</v>
      </c>
      <c r="Q330" s="484">
        <f t="shared" ca="1" si="81"/>
        <v>0.43476851851852255</v>
      </c>
      <c r="R330" s="486">
        <v>1.9999999552965164E-2</v>
      </c>
      <c r="S330" s="486">
        <f t="shared" ca="1" si="70"/>
        <v>0.11</v>
      </c>
      <c r="T330">
        <v>15</v>
      </c>
      <c r="U330" s="469" t="str">
        <f t="shared" si="71"/>
        <v>C59-R31</v>
      </c>
      <c r="V330">
        <v>59</v>
      </c>
      <c r="W330" s="470" t="s">
        <v>493</v>
      </c>
      <c r="X330" s="470" t="s">
        <v>494</v>
      </c>
      <c r="Y330">
        <v>31</v>
      </c>
      <c r="AA330" s="504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27"/>
      <c r="C331" s="404" t="str">
        <f t="shared" si="68"/>
        <v>C59-R33</v>
      </c>
      <c r="D331" s="405">
        <v>0.38597222222222222</v>
      </c>
      <c r="E331" s="405">
        <v>0.38612268518518517</v>
      </c>
      <c r="F331" s="406">
        <f t="shared" si="84"/>
        <v>1.7</v>
      </c>
      <c r="G331" s="468">
        <f t="shared" si="84"/>
        <v>5.89</v>
      </c>
      <c r="H331" s="407">
        <f t="shared" si="84"/>
        <v>1.2</v>
      </c>
      <c r="I331" s="407">
        <f t="shared" si="75"/>
        <v>7.59</v>
      </c>
      <c r="J331" s="407">
        <f t="shared" si="69"/>
        <v>7.7199999952316283</v>
      </c>
      <c r="K331" s="408">
        <f t="shared" si="76"/>
        <v>0.12999999523162842</v>
      </c>
      <c r="L331" s="409">
        <f t="shared" si="77"/>
        <v>0.5</v>
      </c>
      <c r="M331" s="410">
        <f t="shared" si="78"/>
        <v>8.09</v>
      </c>
      <c r="N331" s="410">
        <f t="shared" si="79"/>
        <v>8.2199999952316283</v>
      </c>
      <c r="O331" s="411"/>
      <c r="P331" s="485">
        <f t="shared" ca="1" si="80"/>
        <v>0.43502314814815218</v>
      </c>
      <c r="Q331" s="484">
        <f t="shared" ca="1" si="81"/>
        <v>0.43517361111111513</v>
      </c>
      <c r="R331" s="486">
        <v>0.12999999523162842</v>
      </c>
      <c r="S331" s="486">
        <f t="shared" ca="1" si="70"/>
        <v>0.12</v>
      </c>
      <c r="T331">
        <v>16</v>
      </c>
      <c r="U331" s="469" t="str">
        <f t="shared" si="71"/>
        <v>C59-R33</v>
      </c>
      <c r="V331">
        <v>59</v>
      </c>
      <c r="W331" s="470" t="s">
        <v>493</v>
      </c>
      <c r="X331" s="470" t="s">
        <v>494</v>
      </c>
      <c r="Y331">
        <v>33</v>
      </c>
      <c r="AA331" s="504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27"/>
      <c r="C332" s="404" t="str">
        <f t="shared" si="68"/>
        <v>C59-R35</v>
      </c>
      <c r="D332" s="405">
        <v>0.38624999999999998</v>
      </c>
      <c r="E332" s="405">
        <v>0.38641203703703703</v>
      </c>
      <c r="F332" s="406">
        <f t="shared" si="84"/>
        <v>1.7</v>
      </c>
      <c r="G332" s="468">
        <f t="shared" si="84"/>
        <v>5.89</v>
      </c>
      <c r="H332" s="407">
        <f t="shared" si="84"/>
        <v>1.2</v>
      </c>
      <c r="I332" s="407">
        <f t="shared" si="75"/>
        <v>7.59</v>
      </c>
      <c r="J332" s="407">
        <f t="shared" si="69"/>
        <v>7.6699999982118605</v>
      </c>
      <c r="K332" s="408">
        <f t="shared" si="76"/>
        <v>7.9999998211860657E-2</v>
      </c>
      <c r="L332" s="409">
        <f t="shared" si="77"/>
        <v>0.5</v>
      </c>
      <c r="M332" s="410">
        <f t="shared" si="78"/>
        <v>8.09</v>
      </c>
      <c r="N332" s="410">
        <f t="shared" si="79"/>
        <v>8.1699999982118605</v>
      </c>
      <c r="O332" s="411"/>
      <c r="P332" s="485">
        <f t="shared" ca="1" si="80"/>
        <v>0.43546296296296699</v>
      </c>
      <c r="Q332" s="484">
        <f t="shared" ca="1" si="81"/>
        <v>0.4356018518518559</v>
      </c>
      <c r="R332" s="486">
        <v>7.9999998211860657E-2</v>
      </c>
      <c r="S332" s="486">
        <f t="shared" ca="1" si="70"/>
        <v>0.02</v>
      </c>
      <c r="T332">
        <v>17</v>
      </c>
      <c r="U332" s="469" t="str">
        <f t="shared" si="71"/>
        <v>C59-R35</v>
      </c>
      <c r="V332">
        <v>59</v>
      </c>
      <c r="W332" s="470" t="s">
        <v>493</v>
      </c>
      <c r="X332" s="470" t="s">
        <v>494</v>
      </c>
      <c r="Y332">
        <v>35</v>
      </c>
      <c r="AA332" s="504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27"/>
      <c r="C333" s="404" t="str">
        <f t="shared" si="68"/>
        <v>C59-R37</v>
      </c>
      <c r="D333" s="405">
        <v>0.38650462962962961</v>
      </c>
      <c r="E333" s="405">
        <v>0.38667824074074075</v>
      </c>
      <c r="F333" s="406">
        <f t="shared" si="84"/>
        <v>1.7</v>
      </c>
      <c r="G333" s="468">
        <f t="shared" si="84"/>
        <v>5.89</v>
      </c>
      <c r="H333" s="407">
        <f t="shared" si="84"/>
        <v>1.2</v>
      </c>
      <c r="I333" s="407">
        <f t="shared" si="75"/>
        <v>7.59</v>
      </c>
      <c r="J333" s="407">
        <f t="shared" si="69"/>
        <v>7.6499999986588954</v>
      </c>
      <c r="K333" s="408">
        <f t="shared" si="76"/>
        <v>5.9999998658895493E-2</v>
      </c>
      <c r="L333" s="409">
        <f t="shared" si="77"/>
        <v>0.5</v>
      </c>
      <c r="M333" s="410">
        <f t="shared" si="78"/>
        <v>8.09</v>
      </c>
      <c r="N333" s="410">
        <f t="shared" si="79"/>
        <v>8.1499999986588954</v>
      </c>
      <c r="O333" s="411"/>
      <c r="P333" s="485">
        <f t="shared" ca="1" si="80"/>
        <v>0.43584490740741144</v>
      </c>
      <c r="Q333" s="484">
        <f t="shared" ca="1" si="81"/>
        <v>0.43601851851852258</v>
      </c>
      <c r="R333" s="486">
        <v>5.9999998658895493E-2</v>
      </c>
      <c r="S333" s="486">
        <f t="shared" ca="1" si="70"/>
        <v>0.02</v>
      </c>
      <c r="T333">
        <v>18</v>
      </c>
      <c r="U333" s="469" t="str">
        <f t="shared" si="71"/>
        <v>C59-R37</v>
      </c>
      <c r="V333">
        <v>59</v>
      </c>
      <c r="W333" s="470" t="s">
        <v>493</v>
      </c>
      <c r="X333" s="470" t="s">
        <v>494</v>
      </c>
      <c r="Y333">
        <v>37</v>
      </c>
      <c r="AA333" s="504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27"/>
      <c r="C334" s="404" t="str">
        <f t="shared" si="68"/>
        <v>C59-R39</v>
      </c>
      <c r="D334" s="405">
        <v>0.38674768518518521</v>
      </c>
      <c r="E334" s="405">
        <v>0.38688657407407406</v>
      </c>
      <c r="F334" s="406">
        <f t="shared" si="84"/>
        <v>1.7</v>
      </c>
      <c r="G334" s="468">
        <f t="shared" si="84"/>
        <v>5.89</v>
      </c>
      <c r="H334" s="407">
        <f t="shared" si="84"/>
        <v>1.2</v>
      </c>
      <c r="I334" s="407">
        <f t="shared" si="75"/>
        <v>7.59</v>
      </c>
      <c r="J334" s="407">
        <f t="shared" si="69"/>
        <v>7.7199999952316283</v>
      </c>
      <c r="K334" s="408">
        <f t="shared" si="76"/>
        <v>0.12999999523162842</v>
      </c>
      <c r="L334" s="409">
        <f t="shared" si="77"/>
        <v>0.5</v>
      </c>
      <c r="M334" s="410">
        <f t="shared" si="78"/>
        <v>8.09</v>
      </c>
      <c r="N334" s="410">
        <f t="shared" si="79"/>
        <v>8.2199999952316283</v>
      </c>
      <c r="O334" s="411"/>
      <c r="P334" s="485">
        <f t="shared" ca="1" si="80"/>
        <v>0.43626157407407812</v>
      </c>
      <c r="Q334" s="484">
        <f t="shared" ca="1" si="81"/>
        <v>0.43642361111111516</v>
      </c>
      <c r="R334" s="486">
        <v>0.12999999523162842</v>
      </c>
      <c r="S334" s="486">
        <f t="shared" ca="1" si="70"/>
        <v>0.01</v>
      </c>
      <c r="T334">
        <v>19</v>
      </c>
      <c r="U334" s="469" t="str">
        <f t="shared" si="71"/>
        <v>C59-R39</v>
      </c>
      <c r="V334">
        <v>59</v>
      </c>
      <c r="W334" s="470" t="s">
        <v>493</v>
      </c>
      <c r="X334" s="470" t="s">
        <v>494</v>
      </c>
      <c r="Y334">
        <v>39</v>
      </c>
      <c r="AA334" s="504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27"/>
      <c r="C335" s="404" t="str">
        <f t="shared" si="68"/>
        <v>C59-R41</v>
      </c>
      <c r="D335" s="405">
        <v>0.38699074074074075</v>
      </c>
      <c r="E335" s="405">
        <v>0.38712962962962966</v>
      </c>
      <c r="F335" s="406">
        <f t="shared" si="84"/>
        <v>1.7</v>
      </c>
      <c r="G335" s="468">
        <f t="shared" si="84"/>
        <v>5.89</v>
      </c>
      <c r="H335" s="407">
        <f t="shared" si="84"/>
        <v>1.2</v>
      </c>
      <c r="I335" s="407">
        <f t="shared" si="75"/>
        <v>7.59</v>
      </c>
      <c r="J335" s="407">
        <f t="shared" si="69"/>
        <v>7.609999999552965</v>
      </c>
      <c r="K335" s="408">
        <f t="shared" si="76"/>
        <v>1.9999999552965164E-2</v>
      </c>
      <c r="L335" s="409">
        <f t="shared" si="77"/>
        <v>0.5</v>
      </c>
      <c r="M335" s="410">
        <f t="shared" si="78"/>
        <v>8.09</v>
      </c>
      <c r="N335" s="410">
        <f t="shared" si="79"/>
        <v>8.109999999552965</v>
      </c>
      <c r="O335" s="411"/>
      <c r="P335" s="485">
        <f t="shared" ca="1" si="80"/>
        <v>0.43665509259259666</v>
      </c>
      <c r="Q335" s="484">
        <f t="shared" ca="1" si="81"/>
        <v>0.4368171296296337</v>
      </c>
      <c r="R335" s="486">
        <v>1.9999999552965164E-2</v>
      </c>
      <c r="S335" s="486">
        <f t="shared" ca="1" si="70"/>
        <v>0.03</v>
      </c>
      <c r="T335">
        <v>20</v>
      </c>
      <c r="U335" s="469" t="str">
        <f t="shared" si="71"/>
        <v>C59-R41</v>
      </c>
      <c r="V335">
        <v>59</v>
      </c>
      <c r="W335" s="470" t="s">
        <v>493</v>
      </c>
      <c r="X335" s="470" t="s">
        <v>494</v>
      </c>
      <c r="Y335">
        <v>41</v>
      </c>
      <c r="AA335" s="504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27"/>
      <c r="C336" s="404" t="str">
        <f t="shared" si="68"/>
        <v>C59-R43</v>
      </c>
      <c r="D336" s="405">
        <v>0.38728009259259261</v>
      </c>
      <c r="E336" s="405">
        <v>0.38745370370370369</v>
      </c>
      <c r="F336" s="406">
        <f t="shared" si="84"/>
        <v>1.7</v>
      </c>
      <c r="G336" s="468">
        <f t="shared" si="84"/>
        <v>5.89</v>
      </c>
      <c r="H336" s="407">
        <f t="shared" si="84"/>
        <v>1.2</v>
      </c>
      <c r="I336" s="407">
        <f t="shared" si="75"/>
        <v>7.59</v>
      </c>
      <c r="J336" s="407">
        <f t="shared" si="69"/>
        <v>7.7099999973177908</v>
      </c>
      <c r="K336" s="408">
        <f t="shared" si="76"/>
        <v>0.11999999731779099</v>
      </c>
      <c r="L336" s="409">
        <f t="shared" si="77"/>
        <v>0.5</v>
      </c>
      <c r="M336" s="410">
        <f t="shared" si="78"/>
        <v>8.09</v>
      </c>
      <c r="N336" s="410">
        <f t="shared" si="79"/>
        <v>8.2099999973177908</v>
      </c>
      <c r="O336" s="411"/>
      <c r="P336" s="485">
        <f t="shared" ca="1" si="80"/>
        <v>0.43710648148148556</v>
      </c>
      <c r="Q336" s="484">
        <f t="shared" ca="1" si="81"/>
        <v>0.43726851851852261</v>
      </c>
      <c r="R336" s="486">
        <v>0.11999999731779099</v>
      </c>
      <c r="S336" s="486">
        <f t="shared" ca="1" si="70"/>
        <v>0.01</v>
      </c>
      <c r="T336">
        <v>21</v>
      </c>
      <c r="U336" s="469" t="str">
        <f t="shared" si="71"/>
        <v>C59-R43</v>
      </c>
      <c r="V336">
        <v>59</v>
      </c>
      <c r="W336" s="470" t="s">
        <v>493</v>
      </c>
      <c r="X336" s="470" t="s">
        <v>494</v>
      </c>
      <c r="Y336">
        <v>43</v>
      </c>
      <c r="AA336" s="504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27"/>
      <c r="C337" s="404" t="str">
        <f t="shared" si="68"/>
        <v>C59-R45</v>
      </c>
      <c r="D337" s="405">
        <v>0.38754629629629628</v>
      </c>
      <c r="E337" s="405">
        <v>0.38771990740740742</v>
      </c>
      <c r="F337" s="406">
        <f t="shared" si="84"/>
        <v>1.7</v>
      </c>
      <c r="G337" s="468">
        <f t="shared" si="84"/>
        <v>5.89</v>
      </c>
      <c r="H337" s="407">
        <f t="shared" si="84"/>
        <v>1.2</v>
      </c>
      <c r="I337" s="407">
        <f t="shared" si="75"/>
        <v>7.59</v>
      </c>
      <c r="J337" s="407">
        <f t="shared" si="69"/>
        <v>7.6800000035762785</v>
      </c>
      <c r="K337" s="408">
        <f t="shared" si="76"/>
        <v>9.0000003576278687E-2</v>
      </c>
      <c r="L337" s="409">
        <f t="shared" si="77"/>
        <v>0.5</v>
      </c>
      <c r="M337" s="410">
        <f t="shared" si="78"/>
        <v>8.09</v>
      </c>
      <c r="N337" s="410">
        <f t="shared" si="79"/>
        <v>8.1800000035762785</v>
      </c>
      <c r="O337" s="411"/>
      <c r="P337" s="485">
        <f t="shared" ca="1" si="80"/>
        <v>0.43752314814815224</v>
      </c>
      <c r="Q337" s="484">
        <f t="shared" ca="1" si="81"/>
        <v>0.43766203703704115</v>
      </c>
      <c r="R337" s="486">
        <v>9.0000003576278687E-2</v>
      </c>
      <c r="S337" s="486">
        <f t="shared" ca="1" si="70"/>
        <v>0.03</v>
      </c>
      <c r="T337">
        <v>22</v>
      </c>
      <c r="U337" s="469" t="str">
        <f t="shared" si="71"/>
        <v>C59-R45</v>
      </c>
      <c r="V337">
        <v>59</v>
      </c>
      <c r="W337" s="470" t="s">
        <v>493</v>
      </c>
      <c r="X337" s="470" t="s">
        <v>494</v>
      </c>
      <c r="Y337">
        <v>45</v>
      </c>
      <c r="AA337" s="504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27"/>
      <c r="C338" s="404" t="str">
        <f t="shared" ref="C338:C401" si="85">U338</f>
        <v>C59-R47</v>
      </c>
      <c r="D338" s="405">
        <v>0.3878125</v>
      </c>
      <c r="E338" s="405">
        <v>0.38796296296296295</v>
      </c>
      <c r="F338" s="406">
        <f t="shared" si="84"/>
        <v>1.7</v>
      </c>
      <c r="G338" s="468">
        <f t="shared" si="84"/>
        <v>5.89</v>
      </c>
      <c r="H338" s="407">
        <f t="shared" si="84"/>
        <v>1.2</v>
      </c>
      <c r="I338" s="407">
        <f t="shared" si="75"/>
        <v>7.59</v>
      </c>
      <c r="J338" s="407">
        <f t="shared" ref="J338:J401" si="86">I338+R338</f>
        <v>7.6699999982118605</v>
      </c>
      <c r="K338" s="408">
        <f t="shared" si="76"/>
        <v>7.9999998211860657E-2</v>
      </c>
      <c r="L338" s="409">
        <f t="shared" si="77"/>
        <v>0.5</v>
      </c>
      <c r="M338" s="410">
        <f t="shared" si="78"/>
        <v>8.09</v>
      </c>
      <c r="N338" s="410">
        <f t="shared" si="79"/>
        <v>8.1699999982118605</v>
      </c>
      <c r="O338" s="411"/>
      <c r="P338" s="485">
        <f t="shared" ca="1" si="80"/>
        <v>0.43789351851852265</v>
      </c>
      <c r="Q338" s="484">
        <f t="shared" ca="1" si="81"/>
        <v>0.43806712962963379</v>
      </c>
      <c r="R338" s="486">
        <v>7.9999998211860657E-2</v>
      </c>
      <c r="S338" s="486">
        <f t="shared" ref="S338:S401" ca="1" si="87">RANDBETWEEN(1,15)/100</f>
        <v>0.02</v>
      </c>
      <c r="T338">
        <v>23</v>
      </c>
      <c r="U338" s="469" t="str">
        <f t="shared" ref="U338:U401" si="88">W338&amp;V338&amp;"-"&amp;X338&amp;Y338</f>
        <v>C59-R47</v>
      </c>
      <c r="V338">
        <v>59</v>
      </c>
      <c r="W338" s="470" t="s">
        <v>493</v>
      </c>
      <c r="X338" s="470" t="s">
        <v>494</v>
      </c>
      <c r="Y338">
        <v>47</v>
      </c>
      <c r="AA338" s="504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27"/>
      <c r="C339" s="404" t="str">
        <f t="shared" si="85"/>
        <v>C60-R46</v>
      </c>
      <c r="D339" s="405">
        <v>0.38809027777777777</v>
      </c>
      <c r="E339" s="405">
        <v>0.38825231481481481</v>
      </c>
      <c r="F339" s="406">
        <f t="shared" ref="F339:H354" si="91">F338</f>
        <v>1.7</v>
      </c>
      <c r="G339" s="468">
        <f t="shared" si="91"/>
        <v>5.89</v>
      </c>
      <c r="H339" s="407">
        <f t="shared" si="91"/>
        <v>1.2</v>
      </c>
      <c r="I339" s="407">
        <f t="shared" ref="I339:I402" si="92">F339+G339</f>
        <v>7.59</v>
      </c>
      <c r="J339" s="407">
        <f t="shared" si="86"/>
        <v>7.6199999993294476</v>
      </c>
      <c r="K339" s="408">
        <f t="shared" ref="K339:K402" si="93">J339-I339</f>
        <v>2.9999999329447746E-2</v>
      </c>
      <c r="L339" s="409">
        <f t="shared" ref="L339:L402" si="94">L338</f>
        <v>0.5</v>
      </c>
      <c r="M339" s="410">
        <f t="shared" ref="M339:M402" si="95">I339+L339</f>
        <v>8.09</v>
      </c>
      <c r="N339" s="410">
        <f t="shared" ref="N339:N402" si="96">J339+L339</f>
        <v>8.1199999993294476</v>
      </c>
      <c r="O339" s="411"/>
      <c r="P339" s="485">
        <f t="shared" ref="P339:P402" ca="1" si="97">Q338+TIME(0,0,RANDBETWEEN(20,25))</f>
        <v>0.43829861111111529</v>
      </c>
      <c r="Q339" s="484">
        <f t="shared" ref="Q339:Q402" ca="1" si="98">P339+TIME(0,0,RANDBETWEEN(12,15))</f>
        <v>0.4384375000000042</v>
      </c>
      <c r="R339" s="486">
        <v>2.9999999329447746E-2</v>
      </c>
      <c r="S339" s="486">
        <f t="shared" ca="1" si="87"/>
        <v>0.1</v>
      </c>
      <c r="T339">
        <v>1</v>
      </c>
      <c r="U339" s="469" t="str">
        <f t="shared" si="88"/>
        <v>C60-R46</v>
      </c>
      <c r="V339">
        <v>60</v>
      </c>
      <c r="W339" s="470" t="s">
        <v>493</v>
      </c>
      <c r="X339" s="470" t="s">
        <v>494</v>
      </c>
      <c r="Y339">
        <v>46</v>
      </c>
      <c r="AA339" s="504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27"/>
      <c r="C340" s="404" t="str">
        <f t="shared" si="85"/>
        <v>C60-R44</v>
      </c>
      <c r="D340" s="405">
        <v>0.3883449074074074</v>
      </c>
      <c r="E340" s="405">
        <v>0.38849537037037035</v>
      </c>
      <c r="F340" s="406">
        <f t="shared" si="91"/>
        <v>1.7</v>
      </c>
      <c r="G340" s="468">
        <f t="shared" si="91"/>
        <v>5.89</v>
      </c>
      <c r="H340" s="407">
        <f t="shared" si="91"/>
        <v>1.2</v>
      </c>
      <c r="I340" s="407">
        <f t="shared" si="92"/>
        <v>7.59</v>
      </c>
      <c r="J340" s="407">
        <f t="shared" si="86"/>
        <v>7.7199999952316283</v>
      </c>
      <c r="K340" s="408">
        <f t="shared" si="93"/>
        <v>0.12999999523162842</v>
      </c>
      <c r="L340" s="409">
        <f t="shared" si="94"/>
        <v>0.5</v>
      </c>
      <c r="M340" s="410">
        <f t="shared" si="95"/>
        <v>8.09</v>
      </c>
      <c r="N340" s="410">
        <f t="shared" si="96"/>
        <v>8.2199999952316283</v>
      </c>
      <c r="O340" s="411"/>
      <c r="P340" s="485">
        <f t="shared" ca="1" si="97"/>
        <v>0.43872685185185606</v>
      </c>
      <c r="Q340" s="484">
        <f t="shared" ca="1" si="98"/>
        <v>0.4388888888888931</v>
      </c>
      <c r="R340" s="486">
        <v>0.12999999523162842</v>
      </c>
      <c r="S340" s="486">
        <f t="shared" ca="1" si="87"/>
        <v>7.0000000000000007E-2</v>
      </c>
      <c r="T340">
        <v>2</v>
      </c>
      <c r="U340" s="469" t="str">
        <f t="shared" si="88"/>
        <v>C60-R44</v>
      </c>
      <c r="V340">
        <v>60</v>
      </c>
      <c r="W340" s="470" t="s">
        <v>493</v>
      </c>
      <c r="X340" s="470" t="s">
        <v>494</v>
      </c>
      <c r="Y340">
        <v>44</v>
      </c>
      <c r="AA340" s="504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27"/>
      <c r="C341" s="404" t="str">
        <f t="shared" si="85"/>
        <v>C60-R42</v>
      </c>
      <c r="D341" s="405">
        <v>0.3885763888888889</v>
      </c>
      <c r="E341" s="405">
        <v>0.38871527777777776</v>
      </c>
      <c r="F341" s="406">
        <f t="shared" si="91"/>
        <v>1.7</v>
      </c>
      <c r="G341" s="468">
        <f t="shared" si="91"/>
        <v>5.89</v>
      </c>
      <c r="H341" s="407">
        <f t="shared" si="91"/>
        <v>1.2</v>
      </c>
      <c r="I341" s="407">
        <f t="shared" si="92"/>
        <v>7.59</v>
      </c>
      <c r="J341" s="407">
        <f t="shared" si="86"/>
        <v>7.690000001490116</v>
      </c>
      <c r="K341" s="408">
        <f t="shared" si="93"/>
        <v>0.10000000149011612</v>
      </c>
      <c r="L341" s="409">
        <f t="shared" si="94"/>
        <v>0.5</v>
      </c>
      <c r="M341" s="410">
        <f t="shared" si="95"/>
        <v>8.09</v>
      </c>
      <c r="N341" s="410">
        <f t="shared" si="96"/>
        <v>8.190000001490116</v>
      </c>
      <c r="O341" s="411"/>
      <c r="P341" s="485">
        <f t="shared" ca="1" si="97"/>
        <v>0.43917824074074496</v>
      </c>
      <c r="Q341" s="484">
        <f t="shared" ca="1" si="98"/>
        <v>0.43934027777778201</v>
      </c>
      <c r="R341" s="486">
        <v>0.10000000149011612</v>
      </c>
      <c r="S341" s="486">
        <f t="shared" ca="1" si="87"/>
        <v>0.15</v>
      </c>
      <c r="T341">
        <v>3</v>
      </c>
      <c r="U341" s="469" t="str">
        <f t="shared" si="88"/>
        <v>C60-R42</v>
      </c>
      <c r="V341">
        <v>60</v>
      </c>
      <c r="W341" s="470" t="s">
        <v>493</v>
      </c>
      <c r="X341" s="470" t="s">
        <v>494</v>
      </c>
      <c r="Y341">
        <v>42</v>
      </c>
      <c r="AA341" s="504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27"/>
      <c r="C342" s="404" t="str">
        <f t="shared" si="85"/>
        <v>C60-R40</v>
      </c>
      <c r="D342" s="405">
        <v>0.38881944444444444</v>
      </c>
      <c r="E342" s="405">
        <v>0.38899305555555558</v>
      </c>
      <c r="F342" s="406">
        <f t="shared" si="91"/>
        <v>1.7</v>
      </c>
      <c r="G342" s="468">
        <f t="shared" si="91"/>
        <v>5.89</v>
      </c>
      <c r="H342" s="407">
        <f t="shared" si="91"/>
        <v>1.2</v>
      </c>
      <c r="I342" s="407">
        <f t="shared" si="92"/>
        <v>7.59</v>
      </c>
      <c r="J342" s="407">
        <f t="shared" si="86"/>
        <v>7.5999999997764824</v>
      </c>
      <c r="K342" s="408">
        <f t="shared" si="93"/>
        <v>9.9999997764825821E-3</v>
      </c>
      <c r="L342" s="409">
        <f t="shared" si="94"/>
        <v>0.5</v>
      </c>
      <c r="M342" s="410">
        <f t="shared" si="95"/>
        <v>8.09</v>
      </c>
      <c r="N342" s="410">
        <f t="shared" si="96"/>
        <v>8.0999999997764824</v>
      </c>
      <c r="O342" s="411"/>
      <c r="P342" s="485">
        <f t="shared" ca="1" si="97"/>
        <v>0.43962962962963387</v>
      </c>
      <c r="Q342" s="484">
        <f t="shared" ca="1" si="98"/>
        <v>0.43978009259259682</v>
      </c>
      <c r="R342" s="486">
        <v>9.9999997764825821E-3</v>
      </c>
      <c r="S342" s="486">
        <f t="shared" ca="1" si="87"/>
        <v>0.06</v>
      </c>
      <c r="T342">
        <v>4</v>
      </c>
      <c r="U342" s="469" t="str">
        <f t="shared" si="88"/>
        <v>C60-R40</v>
      </c>
      <c r="V342">
        <v>60</v>
      </c>
      <c r="W342" s="470" t="s">
        <v>493</v>
      </c>
      <c r="X342" s="470" t="s">
        <v>494</v>
      </c>
      <c r="Y342">
        <v>40</v>
      </c>
      <c r="AA342" s="504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27"/>
      <c r="C343" s="404" t="str">
        <f t="shared" si="85"/>
        <v>C60-R38</v>
      </c>
      <c r="D343" s="405">
        <v>0.38907407407407407</v>
      </c>
      <c r="E343" s="405">
        <v>0.38921296296296298</v>
      </c>
      <c r="F343" s="406">
        <f t="shared" si="91"/>
        <v>1.7</v>
      </c>
      <c r="G343" s="468">
        <f t="shared" si="91"/>
        <v>5.89</v>
      </c>
      <c r="H343" s="407">
        <f t="shared" si="91"/>
        <v>1.2</v>
      </c>
      <c r="I343" s="407">
        <f t="shared" si="92"/>
        <v>7.59</v>
      </c>
      <c r="J343" s="407">
        <f t="shared" si="86"/>
        <v>7.6199999993294476</v>
      </c>
      <c r="K343" s="408">
        <f t="shared" si="93"/>
        <v>2.9999999329447746E-2</v>
      </c>
      <c r="L343" s="409">
        <f t="shared" si="94"/>
        <v>0.5</v>
      </c>
      <c r="M343" s="410">
        <f t="shared" si="95"/>
        <v>8.09</v>
      </c>
      <c r="N343" s="410">
        <f t="shared" si="96"/>
        <v>8.1199999993294476</v>
      </c>
      <c r="O343" s="411"/>
      <c r="P343" s="485">
        <f t="shared" ca="1" si="97"/>
        <v>0.44005787037037458</v>
      </c>
      <c r="Q343" s="484">
        <f t="shared" ca="1" si="98"/>
        <v>0.44021990740741163</v>
      </c>
      <c r="R343" s="486">
        <v>2.9999999329447746E-2</v>
      </c>
      <c r="S343" s="486">
        <f t="shared" ca="1" si="87"/>
        <v>0.06</v>
      </c>
      <c r="T343">
        <v>5</v>
      </c>
      <c r="U343" s="469" t="str">
        <f t="shared" si="88"/>
        <v>C60-R38</v>
      </c>
      <c r="V343">
        <v>60</v>
      </c>
      <c r="W343" s="470" t="s">
        <v>493</v>
      </c>
      <c r="X343" s="470" t="s">
        <v>494</v>
      </c>
      <c r="Y343">
        <v>38</v>
      </c>
      <c r="AA343" s="504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27"/>
      <c r="C344" s="404" t="str">
        <f t="shared" si="85"/>
        <v>C60-R36</v>
      </c>
      <c r="D344" s="405">
        <v>0.38936342592592593</v>
      </c>
      <c r="E344" s="405">
        <v>0.38950231481481479</v>
      </c>
      <c r="F344" s="406">
        <f t="shared" si="91"/>
        <v>1.7</v>
      </c>
      <c r="G344" s="468">
        <f t="shared" si="91"/>
        <v>5.89</v>
      </c>
      <c r="H344" s="407">
        <f t="shared" si="91"/>
        <v>1.2</v>
      </c>
      <c r="I344" s="407">
        <f t="shared" si="92"/>
        <v>7.59</v>
      </c>
      <c r="J344" s="407">
        <f t="shared" si="86"/>
        <v>7.6199999993294476</v>
      </c>
      <c r="K344" s="408">
        <f t="shared" si="93"/>
        <v>2.9999999329447746E-2</v>
      </c>
      <c r="L344" s="409">
        <f t="shared" si="94"/>
        <v>0.5</v>
      </c>
      <c r="M344" s="410">
        <f t="shared" si="95"/>
        <v>8.09</v>
      </c>
      <c r="N344" s="410">
        <f t="shared" si="96"/>
        <v>8.1199999993294476</v>
      </c>
      <c r="O344" s="411"/>
      <c r="P344" s="485">
        <f t="shared" ca="1" si="97"/>
        <v>0.44046296296296716</v>
      </c>
      <c r="Q344" s="484">
        <f t="shared" ca="1" si="98"/>
        <v>0.44060185185185607</v>
      </c>
      <c r="R344" s="486">
        <v>2.9999999329447746E-2</v>
      </c>
      <c r="S344" s="486">
        <f t="shared" ca="1" si="87"/>
        <v>0.02</v>
      </c>
      <c r="T344">
        <v>6</v>
      </c>
      <c r="U344" s="469" t="str">
        <f t="shared" si="88"/>
        <v>C60-R36</v>
      </c>
      <c r="V344">
        <v>60</v>
      </c>
      <c r="W344" s="470" t="s">
        <v>493</v>
      </c>
      <c r="X344" s="470" t="s">
        <v>494</v>
      </c>
      <c r="Y344">
        <v>36</v>
      </c>
      <c r="AA344" s="504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27"/>
      <c r="C345" s="404" t="str">
        <f t="shared" si="85"/>
        <v>C60-R34</v>
      </c>
      <c r="D345" s="405">
        <v>0.38961805555555556</v>
      </c>
      <c r="E345" s="405">
        <v>0.38976851851851851</v>
      </c>
      <c r="F345" s="406">
        <f t="shared" si="91"/>
        <v>1.7</v>
      </c>
      <c r="G345" s="468">
        <f t="shared" si="91"/>
        <v>5.89</v>
      </c>
      <c r="H345" s="407">
        <f t="shared" si="91"/>
        <v>1.2</v>
      </c>
      <c r="I345" s="407">
        <f t="shared" si="92"/>
        <v>7.59</v>
      </c>
      <c r="J345" s="407">
        <f t="shared" si="86"/>
        <v>7.7300000005960463</v>
      </c>
      <c r="K345" s="408">
        <f t="shared" si="93"/>
        <v>0.14000000059604645</v>
      </c>
      <c r="L345" s="409">
        <f t="shared" si="94"/>
        <v>0.5</v>
      </c>
      <c r="M345" s="410">
        <f t="shared" si="95"/>
        <v>8.09</v>
      </c>
      <c r="N345" s="410">
        <f t="shared" si="96"/>
        <v>8.2300000005960463</v>
      </c>
      <c r="O345" s="411"/>
      <c r="P345" s="485">
        <f t="shared" ca="1" si="97"/>
        <v>0.44087962962963384</v>
      </c>
      <c r="Q345" s="484">
        <f t="shared" ca="1" si="98"/>
        <v>0.44104166666667088</v>
      </c>
      <c r="R345" s="486">
        <v>0.14000000059604645</v>
      </c>
      <c r="S345" s="486">
        <f t="shared" ca="1" si="87"/>
        <v>0.1</v>
      </c>
      <c r="T345">
        <v>7</v>
      </c>
      <c r="U345" s="469" t="str">
        <f t="shared" si="88"/>
        <v>C60-R34</v>
      </c>
      <c r="V345">
        <v>60</v>
      </c>
      <c r="W345" s="470" t="s">
        <v>493</v>
      </c>
      <c r="X345" s="470" t="s">
        <v>494</v>
      </c>
      <c r="Y345">
        <v>34</v>
      </c>
      <c r="AA345" s="504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27"/>
      <c r="C346" s="404" t="str">
        <f t="shared" si="85"/>
        <v>C60-R32</v>
      </c>
      <c r="D346" s="405">
        <v>0.3898726851851852</v>
      </c>
      <c r="E346" s="405">
        <v>0.39004629629629628</v>
      </c>
      <c r="F346" s="406">
        <f t="shared" si="91"/>
        <v>1.7</v>
      </c>
      <c r="G346" s="468">
        <f t="shared" si="91"/>
        <v>5.89</v>
      </c>
      <c r="H346" s="407">
        <f t="shared" si="91"/>
        <v>1.2</v>
      </c>
      <c r="I346" s="407">
        <f t="shared" si="92"/>
        <v>7.59</v>
      </c>
      <c r="J346" s="407">
        <f t="shared" si="86"/>
        <v>7.5999999997764824</v>
      </c>
      <c r="K346" s="408">
        <f t="shared" si="93"/>
        <v>9.9999997764825821E-3</v>
      </c>
      <c r="L346" s="409">
        <f t="shared" si="94"/>
        <v>0.5</v>
      </c>
      <c r="M346" s="410">
        <f t="shared" si="95"/>
        <v>8.09</v>
      </c>
      <c r="N346" s="410">
        <f t="shared" si="96"/>
        <v>8.0999999997764824</v>
      </c>
      <c r="O346" s="411"/>
      <c r="P346" s="485">
        <f t="shared" ca="1" si="97"/>
        <v>0.44127314814815238</v>
      </c>
      <c r="Q346" s="484">
        <f t="shared" ca="1" si="98"/>
        <v>0.44143518518518943</v>
      </c>
      <c r="R346" s="486">
        <v>9.9999997764825821E-3</v>
      </c>
      <c r="S346" s="486">
        <f t="shared" ca="1" si="87"/>
        <v>7.0000000000000007E-2</v>
      </c>
      <c r="T346">
        <v>8</v>
      </c>
      <c r="U346" s="469" t="str">
        <f t="shared" si="88"/>
        <v>C60-R32</v>
      </c>
      <c r="V346">
        <v>60</v>
      </c>
      <c r="W346" s="470" t="s">
        <v>493</v>
      </c>
      <c r="X346" s="470" t="s">
        <v>494</v>
      </c>
      <c r="Y346">
        <v>32</v>
      </c>
      <c r="AA346" s="504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27"/>
      <c r="C347" s="404" t="str">
        <f t="shared" si="85"/>
        <v>C60-R30</v>
      </c>
      <c r="D347" s="405">
        <v>0.39013888888888887</v>
      </c>
      <c r="E347" s="405">
        <v>0.39031250000000001</v>
      </c>
      <c r="F347" s="406">
        <f t="shared" si="91"/>
        <v>1.7</v>
      </c>
      <c r="G347" s="468">
        <f t="shared" si="91"/>
        <v>5.89</v>
      </c>
      <c r="H347" s="407">
        <f t="shared" si="91"/>
        <v>1.2</v>
      </c>
      <c r="I347" s="407">
        <f t="shared" si="92"/>
        <v>7.59</v>
      </c>
      <c r="J347" s="407">
        <f t="shared" si="86"/>
        <v>7.609999999552965</v>
      </c>
      <c r="K347" s="408">
        <f t="shared" si="93"/>
        <v>1.9999999552965164E-2</v>
      </c>
      <c r="L347" s="409">
        <f t="shared" si="94"/>
        <v>0.5</v>
      </c>
      <c r="M347" s="410">
        <f t="shared" si="95"/>
        <v>8.09</v>
      </c>
      <c r="N347" s="410">
        <f t="shared" si="96"/>
        <v>8.109999999552965</v>
      </c>
      <c r="O347" s="411"/>
      <c r="P347" s="485">
        <f t="shared" ca="1" si="97"/>
        <v>0.44168981481481906</v>
      </c>
      <c r="Q347" s="484">
        <f t="shared" ca="1" si="98"/>
        <v>0.44184027777778201</v>
      </c>
      <c r="R347" s="486">
        <v>1.9999999552965164E-2</v>
      </c>
      <c r="S347" s="486">
        <f t="shared" ca="1" si="87"/>
        <v>0.12</v>
      </c>
      <c r="T347">
        <v>9</v>
      </c>
      <c r="U347" s="469" t="str">
        <f t="shared" si="88"/>
        <v>C60-R30</v>
      </c>
      <c r="V347">
        <v>60</v>
      </c>
      <c r="W347" s="470" t="s">
        <v>493</v>
      </c>
      <c r="X347" s="470" t="s">
        <v>494</v>
      </c>
      <c r="Y347">
        <v>30</v>
      </c>
      <c r="AA347" s="504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27"/>
      <c r="C348" s="404" t="str">
        <f t="shared" si="85"/>
        <v>C60-R28</v>
      </c>
      <c r="D348" s="405">
        <v>0.3904050925925926</v>
      </c>
      <c r="E348" s="405">
        <v>0.39054398148148151</v>
      </c>
      <c r="F348" s="406">
        <f t="shared" si="91"/>
        <v>1.7</v>
      </c>
      <c r="G348" s="468">
        <f t="shared" si="91"/>
        <v>5.89</v>
      </c>
      <c r="H348" s="407">
        <f t="shared" si="91"/>
        <v>1.2</v>
      </c>
      <c r="I348" s="407">
        <f t="shared" si="92"/>
        <v>7.59</v>
      </c>
      <c r="J348" s="407">
        <f t="shared" si="86"/>
        <v>7.609999999552965</v>
      </c>
      <c r="K348" s="408">
        <f t="shared" si="93"/>
        <v>1.9999999552965164E-2</v>
      </c>
      <c r="L348" s="409">
        <f t="shared" si="94"/>
        <v>0.5</v>
      </c>
      <c r="M348" s="410">
        <f t="shared" si="95"/>
        <v>8.09</v>
      </c>
      <c r="N348" s="410">
        <f t="shared" si="96"/>
        <v>8.109999999552965</v>
      </c>
      <c r="O348" s="411"/>
      <c r="P348" s="485">
        <f t="shared" ca="1" si="97"/>
        <v>0.44212962962963387</v>
      </c>
      <c r="Q348" s="484">
        <f t="shared" ca="1" si="98"/>
        <v>0.44229166666667091</v>
      </c>
      <c r="R348" s="486">
        <v>1.9999999552965164E-2</v>
      </c>
      <c r="S348" s="486">
        <f t="shared" ca="1" si="87"/>
        <v>0.02</v>
      </c>
      <c r="T348">
        <v>10</v>
      </c>
      <c r="U348" s="469" t="str">
        <f t="shared" si="88"/>
        <v>C60-R28</v>
      </c>
      <c r="V348">
        <v>60</v>
      </c>
      <c r="W348" s="470" t="s">
        <v>493</v>
      </c>
      <c r="X348" s="470" t="s">
        <v>494</v>
      </c>
      <c r="Y348">
        <v>28</v>
      </c>
      <c r="AA348" s="504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27"/>
      <c r="C349" s="404" t="str">
        <f t="shared" si="85"/>
        <v>C60-R26</v>
      </c>
      <c r="D349" s="405">
        <v>0.39068287037037036</v>
      </c>
      <c r="E349" s="405">
        <v>0.39083333333333331</v>
      </c>
      <c r="F349" s="406">
        <f t="shared" si="91"/>
        <v>1.7</v>
      </c>
      <c r="G349" s="468">
        <f t="shared" si="91"/>
        <v>5.89</v>
      </c>
      <c r="H349" s="407">
        <f t="shared" si="91"/>
        <v>1.2</v>
      </c>
      <c r="I349" s="407">
        <f t="shared" si="92"/>
        <v>7.59</v>
      </c>
      <c r="J349" s="407">
        <f t="shared" si="86"/>
        <v>7.6499999986588954</v>
      </c>
      <c r="K349" s="408">
        <f t="shared" si="93"/>
        <v>5.9999998658895493E-2</v>
      </c>
      <c r="L349" s="409">
        <f t="shared" si="94"/>
        <v>0.5</v>
      </c>
      <c r="M349" s="410">
        <f t="shared" si="95"/>
        <v>8.09</v>
      </c>
      <c r="N349" s="410">
        <f t="shared" si="96"/>
        <v>8.1499999986588954</v>
      </c>
      <c r="O349" s="411"/>
      <c r="P349" s="485">
        <f t="shared" ca="1" si="97"/>
        <v>0.44258101851852277</v>
      </c>
      <c r="Q349" s="484">
        <f t="shared" ca="1" si="98"/>
        <v>0.44273148148148572</v>
      </c>
      <c r="R349" s="486">
        <v>5.9999998658895493E-2</v>
      </c>
      <c r="S349" s="486">
        <f t="shared" ca="1" si="87"/>
        <v>0.12</v>
      </c>
      <c r="T349">
        <v>11</v>
      </c>
      <c r="U349" s="503" t="str">
        <f t="shared" si="88"/>
        <v>C60-R26</v>
      </c>
      <c r="V349">
        <v>60</v>
      </c>
      <c r="W349" s="503" t="s">
        <v>493</v>
      </c>
      <c r="X349" s="503" t="s">
        <v>494</v>
      </c>
      <c r="Y349">
        <v>26</v>
      </c>
      <c r="AA349" s="504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27"/>
      <c r="C350" s="404" t="str">
        <f t="shared" si="85"/>
        <v>C60-R24</v>
      </c>
      <c r="D350" s="405">
        <v>0.39091435185185186</v>
      </c>
      <c r="E350" s="405">
        <v>0.39106481481481481</v>
      </c>
      <c r="F350" s="406">
        <f t="shared" si="91"/>
        <v>1.7</v>
      </c>
      <c r="G350" s="468">
        <f t="shared" si="91"/>
        <v>5.89</v>
      </c>
      <c r="H350" s="407">
        <f t="shared" si="91"/>
        <v>1.2</v>
      </c>
      <c r="I350" s="407">
        <f t="shared" si="92"/>
        <v>7.59</v>
      </c>
      <c r="J350" s="407">
        <f t="shared" si="86"/>
        <v>7.6600000002980231</v>
      </c>
      <c r="K350" s="408">
        <f t="shared" si="93"/>
        <v>7.0000000298023224E-2</v>
      </c>
      <c r="L350" s="409">
        <f t="shared" si="94"/>
        <v>0.5</v>
      </c>
      <c r="M350" s="410">
        <f t="shared" si="95"/>
        <v>8.09</v>
      </c>
      <c r="N350" s="410">
        <f t="shared" si="96"/>
        <v>8.1600000002980231</v>
      </c>
      <c r="O350" s="411"/>
      <c r="P350" s="485">
        <f t="shared" ca="1" si="97"/>
        <v>0.44299768518518945</v>
      </c>
      <c r="Q350" s="484">
        <f t="shared" ca="1" si="98"/>
        <v>0.44317129629630059</v>
      </c>
      <c r="R350" s="486">
        <v>7.0000000298023224E-2</v>
      </c>
      <c r="S350" s="486">
        <f t="shared" ca="1" si="87"/>
        <v>0.02</v>
      </c>
      <c r="T350">
        <v>12</v>
      </c>
      <c r="U350" s="469" t="str">
        <f t="shared" si="88"/>
        <v>C60-R24</v>
      </c>
      <c r="V350">
        <v>60</v>
      </c>
      <c r="W350" s="470" t="s">
        <v>493</v>
      </c>
      <c r="X350" s="470" t="s">
        <v>494</v>
      </c>
      <c r="Y350">
        <v>24</v>
      </c>
      <c r="AA350" s="504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27"/>
      <c r="C351" s="404" t="str">
        <f t="shared" si="85"/>
        <v>C60-R22</v>
      </c>
      <c r="D351" s="405">
        <v>0.39120370370370372</v>
      </c>
      <c r="E351" s="405">
        <v>0.39136574074074076</v>
      </c>
      <c r="F351" s="406">
        <f t="shared" si="91"/>
        <v>1.7</v>
      </c>
      <c r="G351" s="468">
        <f t="shared" si="91"/>
        <v>5.89</v>
      </c>
      <c r="H351" s="407">
        <f t="shared" si="91"/>
        <v>1.2</v>
      </c>
      <c r="I351" s="407">
        <f t="shared" si="92"/>
        <v>7.59</v>
      </c>
      <c r="J351" s="407">
        <f t="shared" si="86"/>
        <v>7.6299999991059302</v>
      </c>
      <c r="K351" s="408">
        <f t="shared" si="93"/>
        <v>3.9999999105930328E-2</v>
      </c>
      <c r="L351" s="409">
        <f t="shared" si="94"/>
        <v>0.5</v>
      </c>
      <c r="M351" s="410">
        <f t="shared" si="95"/>
        <v>8.09</v>
      </c>
      <c r="N351" s="410">
        <f t="shared" si="96"/>
        <v>8.1299999991059302</v>
      </c>
      <c r="O351" s="411"/>
      <c r="P351" s="485">
        <f t="shared" ca="1" si="97"/>
        <v>0.44340277777778209</v>
      </c>
      <c r="Q351" s="484">
        <f t="shared" ca="1" si="98"/>
        <v>0.44355324074074504</v>
      </c>
      <c r="R351" s="486">
        <v>3.9999999105930328E-2</v>
      </c>
      <c r="S351" s="486">
        <f t="shared" ca="1" si="87"/>
        <v>0.03</v>
      </c>
      <c r="T351">
        <v>13</v>
      </c>
      <c r="U351" s="469" t="str">
        <f t="shared" si="88"/>
        <v>C60-R22</v>
      </c>
      <c r="V351">
        <v>60</v>
      </c>
      <c r="W351" s="470" t="s">
        <v>493</v>
      </c>
      <c r="X351" s="470" t="s">
        <v>494</v>
      </c>
      <c r="Y351">
        <v>22</v>
      </c>
      <c r="AA351" s="504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27"/>
      <c r="C352" s="404" t="str">
        <f t="shared" si="85"/>
        <v>C60-R20</v>
      </c>
      <c r="D352" s="405">
        <v>0.39149305555555558</v>
      </c>
      <c r="E352" s="405">
        <v>0.39164351851851853</v>
      </c>
      <c r="F352" s="406">
        <f t="shared" si="91"/>
        <v>1.7</v>
      </c>
      <c r="G352" s="468">
        <f t="shared" si="91"/>
        <v>5.89</v>
      </c>
      <c r="H352" s="407">
        <f t="shared" si="91"/>
        <v>1.2</v>
      </c>
      <c r="I352" s="407">
        <f t="shared" si="92"/>
        <v>7.59</v>
      </c>
      <c r="J352" s="407">
        <f t="shared" si="86"/>
        <v>7.6199999993294476</v>
      </c>
      <c r="K352" s="408">
        <f t="shared" si="93"/>
        <v>2.9999999329447746E-2</v>
      </c>
      <c r="L352" s="409">
        <f t="shared" si="94"/>
        <v>0.5</v>
      </c>
      <c r="M352" s="410">
        <f t="shared" si="95"/>
        <v>8.09</v>
      </c>
      <c r="N352" s="410">
        <f t="shared" si="96"/>
        <v>8.1199999993294476</v>
      </c>
      <c r="O352" s="411"/>
      <c r="P352" s="485">
        <f t="shared" ca="1" si="97"/>
        <v>0.44380787037037467</v>
      </c>
      <c r="Q352" s="484">
        <f t="shared" ca="1" si="98"/>
        <v>0.44395833333333762</v>
      </c>
      <c r="R352" s="486">
        <v>2.9999999329447746E-2</v>
      </c>
      <c r="S352" s="486">
        <f t="shared" ca="1" si="87"/>
        <v>0.05</v>
      </c>
      <c r="T352">
        <v>14</v>
      </c>
      <c r="U352" s="469" t="str">
        <f t="shared" si="88"/>
        <v>C60-R20</v>
      </c>
      <c r="V352">
        <v>60</v>
      </c>
      <c r="W352" s="470" t="s">
        <v>493</v>
      </c>
      <c r="X352" s="470" t="s">
        <v>494</v>
      </c>
      <c r="Y352">
        <v>20</v>
      </c>
      <c r="AA352" s="504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27" t="s">
        <v>523</v>
      </c>
      <c r="C353" s="404" t="str">
        <f t="shared" si="85"/>
        <v>C60-R18</v>
      </c>
      <c r="D353" s="405">
        <v>0.39172453703703702</v>
      </c>
      <c r="E353" s="405">
        <v>0.39186342592592593</v>
      </c>
      <c r="F353" s="406">
        <f t="shared" si="91"/>
        <v>1.7</v>
      </c>
      <c r="G353" s="468">
        <f t="shared" si="91"/>
        <v>5.89</v>
      </c>
      <c r="H353" s="407">
        <f t="shared" si="91"/>
        <v>1.2</v>
      </c>
      <c r="I353" s="407">
        <f t="shared" si="92"/>
        <v>7.59</v>
      </c>
      <c r="J353" s="407">
        <f t="shared" si="86"/>
        <v>7.7300000005960463</v>
      </c>
      <c r="K353" s="408">
        <f t="shared" si="93"/>
        <v>0.14000000059604645</v>
      </c>
      <c r="L353" s="409">
        <f t="shared" si="94"/>
        <v>0.5</v>
      </c>
      <c r="M353" s="410">
        <f t="shared" si="95"/>
        <v>8.09</v>
      </c>
      <c r="N353" s="410">
        <f t="shared" si="96"/>
        <v>8.2300000005960463</v>
      </c>
      <c r="O353" s="411"/>
      <c r="P353" s="485">
        <f t="shared" ca="1" si="97"/>
        <v>0.44418981481481912</v>
      </c>
      <c r="Q353" s="484">
        <f t="shared" ca="1" si="98"/>
        <v>0.44432870370370803</v>
      </c>
      <c r="R353" s="486">
        <v>0.14000000059604645</v>
      </c>
      <c r="S353" s="486">
        <f t="shared" ca="1" si="87"/>
        <v>0.1</v>
      </c>
      <c r="T353">
        <v>15</v>
      </c>
      <c r="U353" s="469" t="str">
        <f t="shared" si="88"/>
        <v>C60-R18</v>
      </c>
      <c r="V353">
        <v>60</v>
      </c>
      <c r="W353" s="470" t="s">
        <v>493</v>
      </c>
      <c r="X353" s="470" t="s">
        <v>494</v>
      </c>
      <c r="Y353">
        <v>18</v>
      </c>
      <c r="AA353" s="504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27"/>
      <c r="C354" s="404" t="str">
        <f t="shared" si="85"/>
        <v>C60-R16</v>
      </c>
      <c r="D354" s="405">
        <v>0.39196759259259262</v>
      </c>
      <c r="E354" s="405">
        <v>0.39210648148148147</v>
      </c>
      <c r="F354" s="406">
        <f t="shared" si="91"/>
        <v>1.7</v>
      </c>
      <c r="G354" s="468">
        <f t="shared" si="91"/>
        <v>5.89</v>
      </c>
      <c r="H354" s="407">
        <f t="shared" si="91"/>
        <v>1.2</v>
      </c>
      <c r="I354" s="407">
        <f t="shared" si="92"/>
        <v>7.59</v>
      </c>
      <c r="J354" s="407">
        <f t="shared" si="86"/>
        <v>7.6600000002980231</v>
      </c>
      <c r="K354" s="408">
        <f t="shared" si="93"/>
        <v>7.0000000298023224E-2</v>
      </c>
      <c r="L354" s="409">
        <f t="shared" si="94"/>
        <v>0.5</v>
      </c>
      <c r="M354" s="410">
        <f t="shared" si="95"/>
        <v>8.09</v>
      </c>
      <c r="N354" s="410">
        <f t="shared" si="96"/>
        <v>8.1600000002980231</v>
      </c>
      <c r="O354" s="411"/>
      <c r="P354" s="485">
        <f t="shared" ca="1" si="97"/>
        <v>0.44458333333333766</v>
      </c>
      <c r="Q354" s="484">
        <f t="shared" ca="1" si="98"/>
        <v>0.44472222222222657</v>
      </c>
      <c r="R354" s="486">
        <v>7.0000000298023224E-2</v>
      </c>
      <c r="S354" s="486">
        <f t="shared" ca="1" si="87"/>
        <v>0.14000000000000001</v>
      </c>
      <c r="T354">
        <v>16</v>
      </c>
      <c r="U354" s="469" t="str">
        <f t="shared" si="88"/>
        <v>C60-R16</v>
      </c>
      <c r="V354">
        <v>60</v>
      </c>
      <c r="W354" s="470" t="s">
        <v>493</v>
      </c>
      <c r="X354" s="470" t="s">
        <v>494</v>
      </c>
      <c r="Y354">
        <v>16</v>
      </c>
      <c r="AA354" s="504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27"/>
      <c r="C355" s="404" t="str">
        <f t="shared" si="85"/>
        <v>C60-R14</v>
      </c>
      <c r="D355" s="405">
        <v>0.39223379629629629</v>
      </c>
      <c r="E355" s="405">
        <v>0.39240740740740743</v>
      </c>
      <c r="F355" s="406">
        <f t="shared" ref="F355:H370" si="99">F354</f>
        <v>1.7</v>
      </c>
      <c r="G355" s="468">
        <f t="shared" si="99"/>
        <v>5.89</v>
      </c>
      <c r="H355" s="407">
        <f t="shared" si="99"/>
        <v>1.2</v>
      </c>
      <c r="I355" s="407">
        <f t="shared" si="92"/>
        <v>7.59</v>
      </c>
      <c r="J355" s="407">
        <f t="shared" si="86"/>
        <v>7.7400000059604643</v>
      </c>
      <c r="K355" s="408">
        <f t="shared" si="93"/>
        <v>0.15000000596046448</v>
      </c>
      <c r="L355" s="409">
        <f t="shared" si="94"/>
        <v>0.5</v>
      </c>
      <c r="M355" s="410">
        <f t="shared" si="95"/>
        <v>8.09</v>
      </c>
      <c r="N355" s="410">
        <f t="shared" si="96"/>
        <v>8.2400000059604643</v>
      </c>
      <c r="O355" s="411"/>
      <c r="P355" s="485">
        <f t="shared" ca="1" si="97"/>
        <v>0.44496527777778211</v>
      </c>
      <c r="Q355" s="484">
        <f t="shared" ca="1" si="98"/>
        <v>0.44513888888889325</v>
      </c>
      <c r="R355" s="486">
        <v>0.15000000596046448</v>
      </c>
      <c r="S355" s="486">
        <f t="shared" ca="1" si="87"/>
        <v>0.06</v>
      </c>
      <c r="T355">
        <v>17</v>
      </c>
      <c r="U355" s="469" t="str">
        <f t="shared" si="88"/>
        <v>C60-R14</v>
      </c>
      <c r="V355">
        <v>60</v>
      </c>
      <c r="W355" s="470" t="s">
        <v>493</v>
      </c>
      <c r="X355" s="470" t="s">
        <v>494</v>
      </c>
      <c r="Y355">
        <v>14</v>
      </c>
      <c r="AA355" s="504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27"/>
      <c r="C356" s="404" t="str">
        <f t="shared" si="85"/>
        <v>C60-R12</v>
      </c>
      <c r="D356" s="405">
        <v>0.39252314814814815</v>
      </c>
      <c r="E356" s="405">
        <v>0.3926736111111111</v>
      </c>
      <c r="F356" s="406">
        <f t="shared" si="99"/>
        <v>1.7</v>
      </c>
      <c r="G356" s="468">
        <f t="shared" si="99"/>
        <v>5.89</v>
      </c>
      <c r="H356" s="407">
        <f t="shared" si="99"/>
        <v>1.2</v>
      </c>
      <c r="I356" s="407">
        <f t="shared" si="92"/>
        <v>7.59</v>
      </c>
      <c r="J356" s="407">
        <f t="shared" si="86"/>
        <v>7.6999999994039534</v>
      </c>
      <c r="K356" s="408">
        <f t="shared" si="93"/>
        <v>0.10999999940395355</v>
      </c>
      <c r="L356" s="409">
        <f t="shared" si="94"/>
        <v>0.5</v>
      </c>
      <c r="M356" s="410">
        <f t="shared" si="95"/>
        <v>8.09</v>
      </c>
      <c r="N356" s="410">
        <f t="shared" si="96"/>
        <v>8.1999999994039534</v>
      </c>
      <c r="O356" s="411"/>
      <c r="P356" s="485">
        <f t="shared" ca="1" si="97"/>
        <v>0.44540509259259697</v>
      </c>
      <c r="Q356" s="484">
        <f t="shared" ca="1" si="98"/>
        <v>0.44557870370370811</v>
      </c>
      <c r="R356" s="486">
        <v>0.10999999940395355</v>
      </c>
      <c r="S356" s="486">
        <f t="shared" ca="1" si="87"/>
        <v>7.0000000000000007E-2</v>
      </c>
      <c r="T356">
        <v>18</v>
      </c>
      <c r="U356" s="469" t="str">
        <f t="shared" si="88"/>
        <v>C60-R12</v>
      </c>
      <c r="V356">
        <v>60</v>
      </c>
      <c r="W356" s="470" t="s">
        <v>493</v>
      </c>
      <c r="X356" s="470" t="s">
        <v>494</v>
      </c>
      <c r="Y356">
        <v>12</v>
      </c>
      <c r="AA356" s="504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27"/>
      <c r="C357" s="404" t="str">
        <f t="shared" si="85"/>
        <v>C60-R10</v>
      </c>
      <c r="D357" s="405">
        <v>0.39280092592592591</v>
      </c>
      <c r="E357" s="405">
        <v>0.39296296296296296</v>
      </c>
      <c r="F357" s="406">
        <f t="shared" si="99"/>
        <v>1.7</v>
      </c>
      <c r="G357" s="468">
        <f t="shared" si="99"/>
        <v>5.89</v>
      </c>
      <c r="H357" s="407">
        <f t="shared" si="99"/>
        <v>1.2</v>
      </c>
      <c r="I357" s="407">
        <f t="shared" si="92"/>
        <v>7.59</v>
      </c>
      <c r="J357" s="407">
        <f t="shared" si="86"/>
        <v>7.6699999982118605</v>
      </c>
      <c r="K357" s="408">
        <f t="shared" si="93"/>
        <v>7.9999998211860657E-2</v>
      </c>
      <c r="L357" s="409">
        <f t="shared" si="94"/>
        <v>0.5</v>
      </c>
      <c r="M357" s="410">
        <f t="shared" si="95"/>
        <v>8.09</v>
      </c>
      <c r="N357" s="410">
        <f t="shared" si="96"/>
        <v>8.1699999982118605</v>
      </c>
      <c r="O357" s="411"/>
      <c r="P357" s="485">
        <f t="shared" ca="1" si="97"/>
        <v>0.44581018518518961</v>
      </c>
      <c r="Q357" s="484">
        <f t="shared" ca="1" si="98"/>
        <v>0.44598379629630075</v>
      </c>
      <c r="R357" s="486">
        <v>7.9999998211860657E-2</v>
      </c>
      <c r="S357" s="486">
        <f t="shared" ca="1" si="87"/>
        <v>0.01</v>
      </c>
      <c r="T357">
        <v>19</v>
      </c>
      <c r="U357" s="469" t="str">
        <f t="shared" si="88"/>
        <v>C60-R10</v>
      </c>
      <c r="V357">
        <v>60</v>
      </c>
      <c r="W357" s="470" t="s">
        <v>493</v>
      </c>
      <c r="X357" s="470" t="s">
        <v>494</v>
      </c>
      <c r="Y357">
        <v>10</v>
      </c>
      <c r="AA357" s="504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27"/>
      <c r="C358" s="404" t="str">
        <f t="shared" si="85"/>
        <v>C60-R8</v>
      </c>
      <c r="D358" s="405">
        <v>0.39307870370370368</v>
      </c>
      <c r="E358" s="405">
        <v>0.39325231481481482</v>
      </c>
      <c r="F358" s="406">
        <f t="shared" si="99"/>
        <v>1.7</v>
      </c>
      <c r="G358" s="468">
        <f t="shared" si="99"/>
        <v>5.89</v>
      </c>
      <c r="H358" s="407">
        <f t="shared" si="99"/>
        <v>1.2</v>
      </c>
      <c r="I358" s="407">
        <f t="shared" si="92"/>
        <v>7.59</v>
      </c>
      <c r="J358" s="407">
        <f t="shared" si="86"/>
        <v>7.6499999986588954</v>
      </c>
      <c r="K358" s="408">
        <f t="shared" si="93"/>
        <v>5.9999998658895493E-2</v>
      </c>
      <c r="L358" s="409">
        <f t="shared" si="94"/>
        <v>0.5</v>
      </c>
      <c r="M358" s="410">
        <f t="shared" si="95"/>
        <v>8.09</v>
      </c>
      <c r="N358" s="410">
        <f t="shared" si="96"/>
        <v>8.1499999986588954</v>
      </c>
      <c r="O358" s="411"/>
      <c r="P358" s="485">
        <f t="shared" ca="1" si="97"/>
        <v>0.44625000000000448</v>
      </c>
      <c r="Q358" s="484">
        <f t="shared" ca="1" si="98"/>
        <v>0.44642361111111561</v>
      </c>
      <c r="R358" s="486">
        <v>5.9999998658895493E-2</v>
      </c>
      <c r="S358" s="486">
        <f t="shared" ca="1" si="87"/>
        <v>0.05</v>
      </c>
      <c r="T358">
        <v>20</v>
      </c>
      <c r="U358" s="469" t="str">
        <f t="shared" si="88"/>
        <v>C60-R8</v>
      </c>
      <c r="V358">
        <v>60</v>
      </c>
      <c r="W358" s="470" t="s">
        <v>493</v>
      </c>
      <c r="X358" s="470" t="s">
        <v>494</v>
      </c>
      <c r="Y358">
        <v>8</v>
      </c>
      <c r="AA358" s="504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27"/>
      <c r="C359" s="404" t="str">
        <f t="shared" si="85"/>
        <v>C60-R6</v>
      </c>
      <c r="D359" s="405">
        <v>0.39334490740740741</v>
      </c>
      <c r="E359" s="405">
        <v>0.39351851851851855</v>
      </c>
      <c r="F359" s="406">
        <f t="shared" si="99"/>
        <v>1.7</v>
      </c>
      <c r="G359" s="468">
        <f t="shared" si="99"/>
        <v>5.89</v>
      </c>
      <c r="H359" s="407">
        <f t="shared" si="99"/>
        <v>1.2</v>
      </c>
      <c r="I359" s="407">
        <f t="shared" si="92"/>
        <v>7.59</v>
      </c>
      <c r="J359" s="407">
        <f t="shared" si="86"/>
        <v>7.7300000005960463</v>
      </c>
      <c r="K359" s="408">
        <f t="shared" si="93"/>
        <v>0.14000000059604645</v>
      </c>
      <c r="L359" s="409">
        <f t="shared" si="94"/>
        <v>0.5</v>
      </c>
      <c r="M359" s="410">
        <f t="shared" si="95"/>
        <v>8.09</v>
      </c>
      <c r="N359" s="410">
        <f t="shared" si="96"/>
        <v>8.2300000005960463</v>
      </c>
      <c r="O359" s="411"/>
      <c r="P359" s="485">
        <f t="shared" ca="1" si="97"/>
        <v>0.44665509259259711</v>
      </c>
      <c r="Q359" s="484">
        <f t="shared" ca="1" si="98"/>
        <v>0.44682870370370825</v>
      </c>
      <c r="R359" s="486">
        <v>0.14000000059604645</v>
      </c>
      <c r="S359" s="486">
        <f t="shared" ca="1" si="87"/>
        <v>0.15</v>
      </c>
      <c r="T359">
        <v>21</v>
      </c>
      <c r="U359" s="469" t="str">
        <f t="shared" si="88"/>
        <v>C60-R6</v>
      </c>
      <c r="V359">
        <v>60</v>
      </c>
      <c r="W359" s="470" t="s">
        <v>493</v>
      </c>
      <c r="X359" s="470" t="s">
        <v>494</v>
      </c>
      <c r="Y359">
        <v>6</v>
      </c>
      <c r="AA359" s="504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27"/>
      <c r="C360" s="404" t="str">
        <f t="shared" si="85"/>
        <v>C60-R4</v>
      </c>
      <c r="D360" s="405">
        <v>0.39357638888888891</v>
      </c>
      <c r="E360" s="405">
        <v>0.39371527777777776</v>
      </c>
      <c r="F360" s="406">
        <f t="shared" si="99"/>
        <v>1.7</v>
      </c>
      <c r="G360" s="468">
        <f t="shared" si="99"/>
        <v>5.89</v>
      </c>
      <c r="H360" s="407">
        <f t="shared" si="99"/>
        <v>1.2</v>
      </c>
      <c r="I360" s="407">
        <f t="shared" si="92"/>
        <v>7.59</v>
      </c>
      <c r="J360" s="407">
        <f t="shared" si="86"/>
        <v>7.6499999986588954</v>
      </c>
      <c r="K360" s="408">
        <f t="shared" si="93"/>
        <v>5.9999998658895493E-2</v>
      </c>
      <c r="L360" s="409">
        <f t="shared" si="94"/>
        <v>0.5</v>
      </c>
      <c r="M360" s="410">
        <f t="shared" si="95"/>
        <v>8.09</v>
      </c>
      <c r="N360" s="410">
        <f t="shared" si="96"/>
        <v>8.1499999986588954</v>
      </c>
      <c r="O360" s="411"/>
      <c r="P360" s="485">
        <f t="shared" ca="1" si="97"/>
        <v>0.44711805555556011</v>
      </c>
      <c r="Q360" s="484">
        <f t="shared" ca="1" si="98"/>
        <v>0.44728009259259716</v>
      </c>
      <c r="R360" s="486">
        <v>5.9999998658895493E-2</v>
      </c>
      <c r="S360" s="486">
        <f t="shared" ca="1" si="87"/>
        <v>7.0000000000000007E-2</v>
      </c>
      <c r="T360">
        <v>22</v>
      </c>
      <c r="U360" s="469" t="str">
        <f t="shared" si="88"/>
        <v>C60-R4</v>
      </c>
      <c r="V360">
        <v>60</v>
      </c>
      <c r="W360" s="470" t="s">
        <v>493</v>
      </c>
      <c r="X360" s="470" t="s">
        <v>494</v>
      </c>
      <c r="Y360">
        <v>4</v>
      </c>
      <c r="AA360" s="504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27"/>
      <c r="C361" s="404" t="str">
        <f t="shared" si="85"/>
        <v>C60-R2</v>
      </c>
      <c r="D361" s="405">
        <v>0.39381944444444444</v>
      </c>
      <c r="E361" s="405">
        <v>0.39399305555555558</v>
      </c>
      <c r="F361" s="406">
        <f t="shared" si="99"/>
        <v>1.7</v>
      </c>
      <c r="G361" s="468">
        <f t="shared" si="99"/>
        <v>5.89</v>
      </c>
      <c r="H361" s="407">
        <f t="shared" si="99"/>
        <v>1.2</v>
      </c>
      <c r="I361" s="407">
        <f t="shared" si="92"/>
        <v>7.59</v>
      </c>
      <c r="J361" s="407">
        <f t="shared" si="86"/>
        <v>7.6299999991059302</v>
      </c>
      <c r="K361" s="408">
        <f t="shared" si="93"/>
        <v>3.9999999105930328E-2</v>
      </c>
      <c r="L361" s="409">
        <f t="shared" si="94"/>
        <v>0.5</v>
      </c>
      <c r="M361" s="410">
        <f t="shared" si="95"/>
        <v>8.09</v>
      </c>
      <c r="N361" s="410">
        <f t="shared" si="96"/>
        <v>8.1299999991059302</v>
      </c>
      <c r="O361" s="411"/>
      <c r="P361" s="485">
        <f t="shared" ca="1" si="97"/>
        <v>0.44754629629630088</v>
      </c>
      <c r="Q361" s="484">
        <f t="shared" ca="1" si="98"/>
        <v>0.44768518518518979</v>
      </c>
      <c r="R361" s="486">
        <v>3.9999999105930328E-2</v>
      </c>
      <c r="S361" s="486">
        <f t="shared" ca="1" si="87"/>
        <v>0.03</v>
      </c>
      <c r="T361">
        <v>23</v>
      </c>
      <c r="U361" s="503" t="str">
        <f t="shared" si="88"/>
        <v>C60-R2</v>
      </c>
      <c r="V361">
        <v>60</v>
      </c>
      <c r="W361" s="503" t="s">
        <v>493</v>
      </c>
      <c r="X361" s="503" t="s">
        <v>494</v>
      </c>
      <c r="Y361">
        <v>2</v>
      </c>
      <c r="AA361" s="504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27"/>
      <c r="C362" s="404" t="str">
        <f t="shared" si="85"/>
        <v>C61-R3</v>
      </c>
      <c r="D362" s="405">
        <v>0.3941087962962963</v>
      </c>
      <c r="E362" s="405">
        <v>0.39425925925925925</v>
      </c>
      <c r="F362" s="406">
        <f t="shared" si="99"/>
        <v>1.7</v>
      </c>
      <c r="G362" s="468">
        <f t="shared" si="99"/>
        <v>5.89</v>
      </c>
      <c r="H362" s="407">
        <f t="shared" si="99"/>
        <v>1.2</v>
      </c>
      <c r="I362" s="407">
        <f t="shared" si="92"/>
        <v>7.59</v>
      </c>
      <c r="J362" s="407">
        <f t="shared" si="86"/>
        <v>7.6499999986588954</v>
      </c>
      <c r="K362" s="408">
        <f t="shared" si="93"/>
        <v>5.9999998658895493E-2</v>
      </c>
      <c r="L362" s="409">
        <f t="shared" si="94"/>
        <v>0.5</v>
      </c>
      <c r="M362" s="410">
        <f t="shared" si="95"/>
        <v>8.09</v>
      </c>
      <c r="N362" s="410">
        <f t="shared" si="96"/>
        <v>8.1499999986588954</v>
      </c>
      <c r="O362" s="411"/>
      <c r="P362" s="485">
        <f t="shared" ca="1" si="97"/>
        <v>0.44796296296296756</v>
      </c>
      <c r="Q362" s="484">
        <f t="shared" ca="1" si="98"/>
        <v>0.44810185185185647</v>
      </c>
      <c r="R362" s="486">
        <v>5.9999998658895493E-2</v>
      </c>
      <c r="S362" s="486">
        <f t="shared" ca="1" si="87"/>
        <v>0.08</v>
      </c>
      <c r="T362">
        <v>1</v>
      </c>
      <c r="U362" s="469" t="str">
        <f t="shared" si="88"/>
        <v>C61-R3</v>
      </c>
      <c r="V362">
        <v>61</v>
      </c>
      <c r="W362" s="470" t="s">
        <v>493</v>
      </c>
      <c r="X362" s="470" t="s">
        <v>494</v>
      </c>
      <c r="Y362">
        <v>3</v>
      </c>
      <c r="AA362" s="504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27"/>
      <c r="C363" s="404" t="str">
        <f t="shared" si="85"/>
        <v>C61-R5</v>
      </c>
      <c r="D363" s="405">
        <v>0.39435185185185184</v>
      </c>
      <c r="E363" s="405">
        <v>0.39450231481481479</v>
      </c>
      <c r="F363" s="406">
        <f t="shared" si="99"/>
        <v>1.7</v>
      </c>
      <c r="G363" s="468">
        <f t="shared" si="99"/>
        <v>5.89</v>
      </c>
      <c r="H363" s="407">
        <f t="shared" si="99"/>
        <v>1.2</v>
      </c>
      <c r="I363" s="407">
        <f t="shared" si="92"/>
        <v>7.59</v>
      </c>
      <c r="J363" s="407">
        <f t="shared" si="86"/>
        <v>7.7400000059604643</v>
      </c>
      <c r="K363" s="408">
        <f t="shared" si="93"/>
        <v>0.15000000596046448</v>
      </c>
      <c r="L363" s="409">
        <f t="shared" si="94"/>
        <v>0.5</v>
      </c>
      <c r="M363" s="410">
        <f t="shared" si="95"/>
        <v>8.09</v>
      </c>
      <c r="N363" s="410">
        <f t="shared" si="96"/>
        <v>8.2400000059604643</v>
      </c>
      <c r="O363" s="411"/>
      <c r="P363" s="485">
        <f t="shared" ca="1" si="97"/>
        <v>0.44833333333333797</v>
      </c>
      <c r="Q363" s="484">
        <f t="shared" ca="1" si="98"/>
        <v>0.44849537037037501</v>
      </c>
      <c r="R363" s="486">
        <v>0.15000000596046448</v>
      </c>
      <c r="S363" s="486">
        <f t="shared" ca="1" si="87"/>
        <v>0.05</v>
      </c>
      <c r="T363">
        <v>2</v>
      </c>
      <c r="U363" s="469" t="str">
        <f t="shared" si="88"/>
        <v>C61-R5</v>
      </c>
      <c r="V363">
        <v>61</v>
      </c>
      <c r="W363" s="470" t="s">
        <v>493</v>
      </c>
      <c r="X363" s="470" t="s">
        <v>494</v>
      </c>
      <c r="Y363">
        <v>5</v>
      </c>
      <c r="AA363" s="504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27"/>
      <c r="C364" s="404" t="str">
        <f t="shared" si="85"/>
        <v>C61-R7</v>
      </c>
      <c r="D364" s="405">
        <v>0.39460648148148147</v>
      </c>
      <c r="E364" s="405">
        <v>0.39478009259259261</v>
      </c>
      <c r="F364" s="406">
        <f t="shared" si="99"/>
        <v>1.7</v>
      </c>
      <c r="G364" s="468">
        <f t="shared" si="99"/>
        <v>5.89</v>
      </c>
      <c r="H364" s="407">
        <f t="shared" si="99"/>
        <v>1.2</v>
      </c>
      <c r="I364" s="407">
        <f t="shared" si="92"/>
        <v>7.59</v>
      </c>
      <c r="J364" s="407">
        <f t="shared" si="86"/>
        <v>7.6400000007450579</v>
      </c>
      <c r="K364" s="408">
        <f t="shared" si="93"/>
        <v>5.000000074505806E-2</v>
      </c>
      <c r="L364" s="409">
        <f t="shared" si="94"/>
        <v>0.5</v>
      </c>
      <c r="M364" s="410">
        <f t="shared" si="95"/>
        <v>8.09</v>
      </c>
      <c r="N364" s="410">
        <f t="shared" si="96"/>
        <v>8.1400000007450579</v>
      </c>
      <c r="O364" s="411"/>
      <c r="P364" s="485">
        <f t="shared" ca="1" si="97"/>
        <v>0.44877314814815278</v>
      </c>
      <c r="Q364" s="484">
        <f t="shared" ca="1" si="98"/>
        <v>0.44894675925926392</v>
      </c>
      <c r="R364" s="486">
        <v>5.000000074505806E-2</v>
      </c>
      <c r="S364" s="486">
        <f t="shared" ca="1" si="87"/>
        <v>0.11</v>
      </c>
      <c r="T364">
        <v>3</v>
      </c>
      <c r="U364" s="469" t="str">
        <f t="shared" si="88"/>
        <v>C61-R7</v>
      </c>
      <c r="V364">
        <v>61</v>
      </c>
      <c r="W364" s="470" t="s">
        <v>493</v>
      </c>
      <c r="X364" s="470" t="s">
        <v>494</v>
      </c>
      <c r="Y364">
        <v>7</v>
      </c>
      <c r="AA364" s="504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27"/>
      <c r="C365" s="404" t="str">
        <f t="shared" si="85"/>
        <v>C61-R9</v>
      </c>
      <c r="D365" s="405">
        <v>0.39486111111111111</v>
      </c>
      <c r="E365" s="405">
        <v>0.39501157407407406</v>
      </c>
      <c r="F365" s="406">
        <f t="shared" si="99"/>
        <v>1.7</v>
      </c>
      <c r="G365" s="468">
        <f t="shared" si="99"/>
        <v>5.89</v>
      </c>
      <c r="H365" s="407">
        <f t="shared" si="99"/>
        <v>1.2</v>
      </c>
      <c r="I365" s="407">
        <f t="shared" si="92"/>
        <v>7.59</v>
      </c>
      <c r="J365" s="407">
        <f t="shared" si="86"/>
        <v>7.6999999994039534</v>
      </c>
      <c r="K365" s="408">
        <f t="shared" si="93"/>
        <v>0.10999999940395355</v>
      </c>
      <c r="L365" s="409">
        <f t="shared" si="94"/>
        <v>0.5</v>
      </c>
      <c r="M365" s="410">
        <f t="shared" si="95"/>
        <v>8.09</v>
      </c>
      <c r="N365" s="410">
        <f t="shared" si="96"/>
        <v>8.1999999994039534</v>
      </c>
      <c r="O365" s="411"/>
      <c r="P365" s="485">
        <f t="shared" ca="1" si="97"/>
        <v>0.44922453703704168</v>
      </c>
      <c r="Q365" s="484">
        <f t="shared" ca="1" si="98"/>
        <v>0.44938657407407873</v>
      </c>
      <c r="R365" s="486">
        <v>0.10999999940395355</v>
      </c>
      <c r="S365" s="486">
        <f t="shared" ca="1" si="87"/>
        <v>0.05</v>
      </c>
      <c r="T365">
        <v>4</v>
      </c>
      <c r="U365" s="469" t="str">
        <f t="shared" si="88"/>
        <v>C61-R9</v>
      </c>
      <c r="V365">
        <v>61</v>
      </c>
      <c r="W365" s="470" t="s">
        <v>493</v>
      </c>
      <c r="X365" s="470" t="s">
        <v>494</v>
      </c>
      <c r="Y365">
        <v>9</v>
      </c>
      <c r="AA365" s="504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27"/>
      <c r="C366" s="404" t="str">
        <f t="shared" si="85"/>
        <v>C61-R11</v>
      </c>
      <c r="D366" s="405">
        <v>0.39511574074074074</v>
      </c>
      <c r="E366" s="405">
        <v>0.39525462962962965</v>
      </c>
      <c r="F366" s="406">
        <f t="shared" si="99"/>
        <v>1.7</v>
      </c>
      <c r="G366" s="468">
        <f t="shared" si="99"/>
        <v>5.89</v>
      </c>
      <c r="H366" s="407">
        <f t="shared" si="99"/>
        <v>1.2</v>
      </c>
      <c r="I366" s="407">
        <f t="shared" si="92"/>
        <v>7.59</v>
      </c>
      <c r="J366" s="407">
        <f t="shared" si="86"/>
        <v>7.6999999994039534</v>
      </c>
      <c r="K366" s="408">
        <f t="shared" si="93"/>
        <v>0.10999999940395355</v>
      </c>
      <c r="L366" s="409">
        <f t="shared" si="94"/>
        <v>0.5</v>
      </c>
      <c r="M366" s="410">
        <f t="shared" si="95"/>
        <v>8.09</v>
      </c>
      <c r="N366" s="410">
        <f t="shared" si="96"/>
        <v>8.1999999994039534</v>
      </c>
      <c r="O366" s="411"/>
      <c r="P366" s="485">
        <f t="shared" ca="1" si="97"/>
        <v>0.44965277777778245</v>
      </c>
      <c r="Q366" s="484">
        <f t="shared" ca="1" si="98"/>
        <v>0.4498032407407454</v>
      </c>
      <c r="R366" s="486">
        <v>0.10999999940395355</v>
      </c>
      <c r="S366" s="486">
        <f t="shared" ca="1" si="87"/>
        <v>0.1</v>
      </c>
      <c r="T366">
        <v>5</v>
      </c>
      <c r="U366" s="469" t="str">
        <f t="shared" si="88"/>
        <v>C61-R11</v>
      </c>
      <c r="V366">
        <v>61</v>
      </c>
      <c r="W366" s="470" t="s">
        <v>493</v>
      </c>
      <c r="X366" s="470" t="s">
        <v>494</v>
      </c>
      <c r="Y366">
        <v>11</v>
      </c>
      <c r="AA366" s="504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27"/>
      <c r="C367" s="404" t="str">
        <f t="shared" si="85"/>
        <v>C61-R13</v>
      </c>
      <c r="D367" s="405">
        <v>0.39534722222222224</v>
      </c>
      <c r="E367" s="405">
        <v>0.39552083333333332</v>
      </c>
      <c r="F367" s="406">
        <f t="shared" si="99"/>
        <v>1.7</v>
      </c>
      <c r="G367" s="468">
        <f t="shared" si="99"/>
        <v>5.89</v>
      </c>
      <c r="H367" s="407">
        <f t="shared" si="99"/>
        <v>1.2</v>
      </c>
      <c r="I367" s="407">
        <f t="shared" si="92"/>
        <v>7.59</v>
      </c>
      <c r="J367" s="407">
        <f t="shared" si="86"/>
        <v>7.6400000007450579</v>
      </c>
      <c r="K367" s="408">
        <f t="shared" si="93"/>
        <v>5.000000074505806E-2</v>
      </c>
      <c r="L367" s="409">
        <f t="shared" si="94"/>
        <v>0.5</v>
      </c>
      <c r="M367" s="410">
        <f t="shared" si="95"/>
        <v>8.09</v>
      </c>
      <c r="N367" s="410">
        <f t="shared" si="96"/>
        <v>8.1400000007450579</v>
      </c>
      <c r="O367" s="411"/>
      <c r="P367" s="485">
        <f t="shared" ca="1" si="97"/>
        <v>0.45009259259259726</v>
      </c>
      <c r="Q367" s="484">
        <f t="shared" ca="1" si="98"/>
        <v>0.45025462962963431</v>
      </c>
      <c r="R367" s="486">
        <v>5.000000074505806E-2</v>
      </c>
      <c r="S367" s="486">
        <f t="shared" ca="1" si="87"/>
        <v>0.01</v>
      </c>
      <c r="T367">
        <v>6</v>
      </c>
      <c r="U367" s="469" t="str">
        <f t="shared" si="88"/>
        <v>C61-R13</v>
      </c>
      <c r="V367">
        <v>61</v>
      </c>
      <c r="W367" s="470" t="s">
        <v>493</v>
      </c>
      <c r="X367" s="470" t="s">
        <v>494</v>
      </c>
      <c r="Y367">
        <v>13</v>
      </c>
      <c r="AA367" s="504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27"/>
      <c r="C368" s="404" t="str">
        <f t="shared" si="85"/>
        <v>C61-R15</v>
      </c>
      <c r="D368" s="405">
        <v>0.39557870370370368</v>
      </c>
      <c r="E368" s="405">
        <v>0.39575231481481482</v>
      </c>
      <c r="F368" s="406">
        <f t="shared" si="99"/>
        <v>1.7</v>
      </c>
      <c r="G368" s="468">
        <f t="shared" si="99"/>
        <v>5.89</v>
      </c>
      <c r="H368" s="407">
        <f t="shared" si="99"/>
        <v>1.2</v>
      </c>
      <c r="I368" s="407">
        <f t="shared" si="92"/>
        <v>7.59</v>
      </c>
      <c r="J368" s="407">
        <f t="shared" si="86"/>
        <v>7.6400000007450579</v>
      </c>
      <c r="K368" s="408">
        <f t="shared" si="93"/>
        <v>5.000000074505806E-2</v>
      </c>
      <c r="L368" s="409">
        <f t="shared" si="94"/>
        <v>0.5</v>
      </c>
      <c r="M368" s="410">
        <f t="shared" si="95"/>
        <v>8.09</v>
      </c>
      <c r="N368" s="410">
        <f t="shared" si="96"/>
        <v>8.1400000007450579</v>
      </c>
      <c r="O368" s="411"/>
      <c r="P368" s="485">
        <f t="shared" ca="1" si="97"/>
        <v>0.45054398148148617</v>
      </c>
      <c r="Q368" s="484">
        <f t="shared" ca="1" si="98"/>
        <v>0.45068287037037508</v>
      </c>
      <c r="R368" s="486">
        <v>5.000000074505806E-2</v>
      </c>
      <c r="S368" s="486">
        <f t="shared" ca="1" si="87"/>
        <v>0.08</v>
      </c>
      <c r="T368">
        <v>7</v>
      </c>
      <c r="U368" s="469" t="str">
        <f t="shared" si="88"/>
        <v>C61-R15</v>
      </c>
      <c r="V368">
        <v>61</v>
      </c>
      <c r="W368" s="470" t="s">
        <v>493</v>
      </c>
      <c r="X368" s="470" t="s">
        <v>494</v>
      </c>
      <c r="Y368">
        <v>15</v>
      </c>
      <c r="AA368" s="504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27"/>
      <c r="C369" s="404" t="str">
        <f t="shared" si="85"/>
        <v>C61-R17</v>
      </c>
      <c r="D369" s="405">
        <v>0.3958564814814815</v>
      </c>
      <c r="E369" s="405">
        <v>0.39601851851851849</v>
      </c>
      <c r="F369" s="406">
        <f t="shared" si="99"/>
        <v>1.7</v>
      </c>
      <c r="G369" s="468">
        <f t="shared" si="99"/>
        <v>5.89</v>
      </c>
      <c r="H369" s="407">
        <f t="shared" si="99"/>
        <v>1.2</v>
      </c>
      <c r="I369" s="407">
        <f t="shared" si="92"/>
        <v>7.59</v>
      </c>
      <c r="J369" s="407">
        <f t="shared" si="86"/>
        <v>7.7300000005960463</v>
      </c>
      <c r="K369" s="408">
        <f t="shared" si="93"/>
        <v>0.14000000059604645</v>
      </c>
      <c r="L369" s="409">
        <f t="shared" si="94"/>
        <v>0.5</v>
      </c>
      <c r="M369" s="410">
        <f t="shared" si="95"/>
        <v>8.09</v>
      </c>
      <c r="N369" s="410">
        <f t="shared" si="96"/>
        <v>8.2300000005960463</v>
      </c>
      <c r="O369" s="411"/>
      <c r="P369" s="485">
        <f t="shared" ca="1" si="97"/>
        <v>0.45092592592593062</v>
      </c>
      <c r="Q369" s="484">
        <f t="shared" ca="1" si="98"/>
        <v>0.45108796296296766</v>
      </c>
      <c r="R369" s="486">
        <v>0.14000000059604645</v>
      </c>
      <c r="S369" s="486">
        <f t="shared" ca="1" si="87"/>
        <v>0.03</v>
      </c>
      <c r="T369">
        <v>8</v>
      </c>
      <c r="U369" s="469" t="str">
        <f t="shared" si="88"/>
        <v>C61-R17</v>
      </c>
      <c r="V369">
        <v>61</v>
      </c>
      <c r="W369" s="470" t="s">
        <v>493</v>
      </c>
      <c r="X369" s="470" t="s">
        <v>494</v>
      </c>
      <c r="Y369">
        <v>17</v>
      </c>
      <c r="AA369" s="504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27"/>
      <c r="C370" s="404" t="str">
        <f t="shared" si="85"/>
        <v>C61-R19</v>
      </c>
      <c r="D370" s="405">
        <v>0.39611111111111114</v>
      </c>
      <c r="E370" s="405">
        <v>0.39628472222222222</v>
      </c>
      <c r="F370" s="406">
        <f t="shared" si="99"/>
        <v>1.7</v>
      </c>
      <c r="G370" s="468">
        <f t="shared" si="99"/>
        <v>5.89</v>
      </c>
      <c r="H370" s="407">
        <f t="shared" si="99"/>
        <v>1.2</v>
      </c>
      <c r="I370" s="407">
        <f t="shared" si="92"/>
        <v>7.59</v>
      </c>
      <c r="J370" s="407">
        <f t="shared" si="86"/>
        <v>7.7300000005960463</v>
      </c>
      <c r="K370" s="408">
        <f t="shared" si="93"/>
        <v>0.14000000059604645</v>
      </c>
      <c r="L370" s="409">
        <f t="shared" si="94"/>
        <v>0.5</v>
      </c>
      <c r="M370" s="410">
        <f t="shared" si="95"/>
        <v>8.09</v>
      </c>
      <c r="N370" s="410">
        <f t="shared" si="96"/>
        <v>8.2300000005960463</v>
      </c>
      <c r="O370" s="411"/>
      <c r="P370" s="485">
        <f t="shared" ca="1" si="97"/>
        <v>0.4513310185185232</v>
      </c>
      <c r="Q370" s="484">
        <f t="shared" ca="1" si="98"/>
        <v>0.45150462962963434</v>
      </c>
      <c r="R370" s="486">
        <v>0.14000000059604645</v>
      </c>
      <c r="S370" s="486">
        <f t="shared" ca="1" si="87"/>
        <v>0.08</v>
      </c>
      <c r="T370">
        <v>9</v>
      </c>
      <c r="U370" s="469" t="str">
        <f t="shared" si="88"/>
        <v>C61-R19</v>
      </c>
      <c r="V370">
        <v>61</v>
      </c>
      <c r="W370" s="470" t="s">
        <v>493</v>
      </c>
      <c r="X370" s="470" t="s">
        <v>494</v>
      </c>
      <c r="Y370">
        <v>19</v>
      </c>
      <c r="AA370" s="504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27"/>
      <c r="C371" s="404" t="str">
        <f t="shared" si="85"/>
        <v>C61-R21</v>
      </c>
      <c r="D371" s="405">
        <v>0.39635416666666667</v>
      </c>
      <c r="E371" s="405">
        <v>0.39651620370370372</v>
      </c>
      <c r="F371" s="406">
        <f t="shared" ref="F371:H386" si="100">F370</f>
        <v>1.7</v>
      </c>
      <c r="G371" s="468">
        <f t="shared" si="100"/>
        <v>5.89</v>
      </c>
      <c r="H371" s="407">
        <f t="shared" si="100"/>
        <v>1.2</v>
      </c>
      <c r="I371" s="407">
        <f t="shared" si="92"/>
        <v>7.59</v>
      </c>
      <c r="J371" s="407">
        <f t="shared" si="86"/>
        <v>7.7099999973177908</v>
      </c>
      <c r="K371" s="408">
        <f t="shared" si="93"/>
        <v>0.11999999731779099</v>
      </c>
      <c r="L371" s="409">
        <f t="shared" si="94"/>
        <v>0.5</v>
      </c>
      <c r="M371" s="410">
        <f t="shared" si="95"/>
        <v>8.09</v>
      </c>
      <c r="N371" s="410">
        <f t="shared" si="96"/>
        <v>8.2099999973177908</v>
      </c>
      <c r="O371" s="411"/>
      <c r="P371" s="485">
        <f t="shared" ca="1" si="97"/>
        <v>0.45173611111111583</v>
      </c>
      <c r="Q371" s="484">
        <f t="shared" ca="1" si="98"/>
        <v>0.45187500000000475</v>
      </c>
      <c r="R371" s="486">
        <v>0.11999999731779099</v>
      </c>
      <c r="S371" s="486">
        <f t="shared" ca="1" si="87"/>
        <v>0.06</v>
      </c>
      <c r="T371">
        <v>10</v>
      </c>
      <c r="U371" s="469" t="str">
        <f t="shared" si="88"/>
        <v>C61-R21</v>
      </c>
      <c r="V371">
        <v>61</v>
      </c>
      <c r="W371" s="470" t="s">
        <v>493</v>
      </c>
      <c r="X371" s="470" t="s">
        <v>494</v>
      </c>
      <c r="Y371">
        <v>21</v>
      </c>
      <c r="AA371" s="504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27"/>
      <c r="C372" s="404" t="str">
        <f t="shared" si="85"/>
        <v>C61-R23</v>
      </c>
      <c r="D372" s="405">
        <v>0.39662037037037035</v>
      </c>
      <c r="E372" s="405">
        <v>0.39679398148148148</v>
      </c>
      <c r="F372" s="406">
        <f t="shared" si="100"/>
        <v>1.7</v>
      </c>
      <c r="G372" s="468">
        <f t="shared" si="100"/>
        <v>5.89</v>
      </c>
      <c r="H372" s="407">
        <f t="shared" si="100"/>
        <v>1.2</v>
      </c>
      <c r="I372" s="407">
        <f t="shared" si="92"/>
        <v>7.59</v>
      </c>
      <c r="J372" s="407">
        <f t="shared" si="86"/>
        <v>7.6299999991059302</v>
      </c>
      <c r="K372" s="408">
        <f t="shared" si="93"/>
        <v>3.9999999105930328E-2</v>
      </c>
      <c r="L372" s="409">
        <f t="shared" si="94"/>
        <v>0.5</v>
      </c>
      <c r="M372" s="410">
        <f t="shared" si="95"/>
        <v>8.09</v>
      </c>
      <c r="N372" s="410">
        <f t="shared" si="96"/>
        <v>8.1299999991059302</v>
      </c>
      <c r="O372" s="411"/>
      <c r="P372" s="485">
        <f t="shared" ca="1" si="97"/>
        <v>0.45212962962963438</v>
      </c>
      <c r="Q372" s="484">
        <f t="shared" ca="1" si="98"/>
        <v>0.45229166666667142</v>
      </c>
      <c r="R372" s="486">
        <v>3.9999999105930328E-2</v>
      </c>
      <c r="S372" s="486">
        <f t="shared" ca="1" si="87"/>
        <v>0.13</v>
      </c>
      <c r="T372">
        <v>11</v>
      </c>
      <c r="U372" s="469" t="str">
        <f t="shared" si="88"/>
        <v>C61-R23</v>
      </c>
      <c r="V372">
        <v>61</v>
      </c>
      <c r="W372" s="470" t="s">
        <v>493</v>
      </c>
      <c r="X372" s="470" t="s">
        <v>494</v>
      </c>
      <c r="Y372">
        <v>23</v>
      </c>
      <c r="AA372" s="504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27"/>
      <c r="C373" s="404" t="str">
        <f t="shared" si="85"/>
        <v>C61-R25</v>
      </c>
      <c r="D373" s="405">
        <v>0.39686342592592594</v>
      </c>
      <c r="E373" s="405">
        <v>0.39701388888888889</v>
      </c>
      <c r="F373" s="406">
        <f t="shared" si="100"/>
        <v>1.7</v>
      </c>
      <c r="G373" s="468">
        <f t="shared" si="100"/>
        <v>5.89</v>
      </c>
      <c r="H373" s="407">
        <f t="shared" si="100"/>
        <v>1.2</v>
      </c>
      <c r="I373" s="407">
        <f t="shared" si="92"/>
        <v>7.59</v>
      </c>
      <c r="J373" s="407">
        <f t="shared" si="86"/>
        <v>7.7400000059604643</v>
      </c>
      <c r="K373" s="408">
        <f t="shared" si="93"/>
        <v>0.15000000596046448</v>
      </c>
      <c r="L373" s="409">
        <f t="shared" si="94"/>
        <v>0.5</v>
      </c>
      <c r="M373" s="410">
        <f t="shared" si="95"/>
        <v>8.09</v>
      </c>
      <c r="N373" s="410">
        <f t="shared" si="96"/>
        <v>8.2400000059604643</v>
      </c>
      <c r="O373" s="411"/>
      <c r="P373" s="485">
        <f t="shared" ca="1" si="97"/>
        <v>0.45255787037037515</v>
      </c>
      <c r="Q373" s="484">
        <f t="shared" ca="1" si="98"/>
        <v>0.45271990740741219</v>
      </c>
      <c r="R373" s="486">
        <v>0.15000000596046448</v>
      </c>
      <c r="S373" s="486">
        <f t="shared" ca="1" si="87"/>
        <v>0.01</v>
      </c>
      <c r="T373">
        <v>12</v>
      </c>
      <c r="U373" s="469" t="str">
        <f t="shared" si="88"/>
        <v>C61-R25</v>
      </c>
      <c r="V373">
        <v>61</v>
      </c>
      <c r="W373" s="470" t="s">
        <v>493</v>
      </c>
      <c r="X373" s="470" t="s">
        <v>494</v>
      </c>
      <c r="Y373">
        <v>25</v>
      </c>
      <c r="AA373" s="504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27"/>
      <c r="C374" s="404" t="str">
        <f t="shared" si="85"/>
        <v>C61-R27</v>
      </c>
      <c r="D374" s="405">
        <v>0.3971527777777778</v>
      </c>
      <c r="E374" s="405">
        <v>0.39729166666666665</v>
      </c>
      <c r="F374" s="406">
        <f t="shared" si="100"/>
        <v>1.7</v>
      </c>
      <c r="G374" s="468">
        <f t="shared" si="100"/>
        <v>5.89</v>
      </c>
      <c r="H374" s="407">
        <f t="shared" si="100"/>
        <v>1.2</v>
      </c>
      <c r="I374" s="407">
        <f t="shared" si="92"/>
        <v>7.59</v>
      </c>
      <c r="J374" s="407">
        <f t="shared" si="86"/>
        <v>7.6699999982118605</v>
      </c>
      <c r="K374" s="408">
        <f t="shared" si="93"/>
        <v>7.9999998211860657E-2</v>
      </c>
      <c r="L374" s="409">
        <f t="shared" si="94"/>
        <v>0.5</v>
      </c>
      <c r="M374" s="410">
        <f t="shared" si="95"/>
        <v>8.09</v>
      </c>
      <c r="N374" s="410">
        <f t="shared" si="96"/>
        <v>8.1699999982118605</v>
      </c>
      <c r="O374" s="411"/>
      <c r="P374" s="485">
        <f t="shared" ca="1" si="97"/>
        <v>0.45298611111111592</v>
      </c>
      <c r="Q374" s="484">
        <f t="shared" ca="1" si="98"/>
        <v>0.45314814814815296</v>
      </c>
      <c r="R374" s="486">
        <v>7.9999998211860657E-2</v>
      </c>
      <c r="S374" s="486">
        <f t="shared" ca="1" si="87"/>
        <v>0.13</v>
      </c>
      <c r="T374">
        <v>13</v>
      </c>
      <c r="U374" s="469" t="str">
        <f t="shared" si="88"/>
        <v>C61-R27</v>
      </c>
      <c r="V374">
        <v>61</v>
      </c>
      <c r="W374" s="470" t="s">
        <v>493</v>
      </c>
      <c r="X374" s="470" t="s">
        <v>494</v>
      </c>
      <c r="Y374">
        <v>27</v>
      </c>
      <c r="AA374" s="504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27"/>
      <c r="C375" s="404" t="str">
        <f t="shared" si="85"/>
        <v>C61-R29</v>
      </c>
      <c r="D375" s="405">
        <v>0.39738425925925924</v>
      </c>
      <c r="E375" s="405">
        <v>0.39755787037037038</v>
      </c>
      <c r="F375" s="406">
        <f t="shared" si="100"/>
        <v>1.7</v>
      </c>
      <c r="G375" s="468">
        <f t="shared" si="100"/>
        <v>5.89</v>
      </c>
      <c r="H375" s="407">
        <f t="shared" si="100"/>
        <v>1.2</v>
      </c>
      <c r="I375" s="407">
        <f t="shared" si="92"/>
        <v>7.59</v>
      </c>
      <c r="J375" s="407">
        <f t="shared" si="86"/>
        <v>7.5999999997764824</v>
      </c>
      <c r="K375" s="408">
        <f t="shared" si="93"/>
        <v>9.9999997764825821E-3</v>
      </c>
      <c r="L375" s="409">
        <f t="shared" si="94"/>
        <v>0.5</v>
      </c>
      <c r="M375" s="410">
        <f t="shared" si="95"/>
        <v>8.09</v>
      </c>
      <c r="N375" s="410">
        <f t="shared" si="96"/>
        <v>8.0999999997764824</v>
      </c>
      <c r="O375" s="411"/>
      <c r="P375" s="485">
        <f t="shared" ca="1" si="97"/>
        <v>0.45342592592593073</v>
      </c>
      <c r="Q375" s="484">
        <f t="shared" ca="1" si="98"/>
        <v>0.45359953703704187</v>
      </c>
      <c r="R375" s="486">
        <v>9.9999997764825821E-3</v>
      </c>
      <c r="S375" s="486">
        <f t="shared" ca="1" si="87"/>
        <v>0.11</v>
      </c>
      <c r="T375">
        <v>14</v>
      </c>
      <c r="U375" s="469" t="str">
        <f t="shared" si="88"/>
        <v>C61-R29</v>
      </c>
      <c r="V375">
        <v>61</v>
      </c>
      <c r="W375" s="470" t="s">
        <v>493</v>
      </c>
      <c r="X375" s="470" t="s">
        <v>494</v>
      </c>
      <c r="Y375">
        <v>29</v>
      </c>
      <c r="AA375" s="504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27"/>
      <c r="C376" s="404" t="str">
        <f t="shared" si="85"/>
        <v>C61-R31</v>
      </c>
      <c r="D376" s="405">
        <v>0.3976736111111111</v>
      </c>
      <c r="E376" s="405">
        <v>0.39784722222222224</v>
      </c>
      <c r="F376" s="406">
        <f t="shared" si="100"/>
        <v>1.7</v>
      </c>
      <c r="G376" s="468">
        <f t="shared" si="100"/>
        <v>5.89</v>
      </c>
      <c r="H376" s="407">
        <f t="shared" si="100"/>
        <v>1.2</v>
      </c>
      <c r="I376" s="407">
        <f t="shared" si="92"/>
        <v>7.59</v>
      </c>
      <c r="J376" s="407">
        <f t="shared" si="86"/>
        <v>7.5999999997764824</v>
      </c>
      <c r="K376" s="408">
        <f t="shared" si="93"/>
        <v>9.9999997764825821E-3</v>
      </c>
      <c r="L376" s="409">
        <f t="shared" si="94"/>
        <v>0.5</v>
      </c>
      <c r="M376" s="410">
        <f t="shared" si="95"/>
        <v>8.09</v>
      </c>
      <c r="N376" s="410">
        <f t="shared" si="96"/>
        <v>8.0999999997764824</v>
      </c>
      <c r="O376" s="411"/>
      <c r="P376" s="485">
        <f t="shared" ca="1" si="97"/>
        <v>0.45387731481481963</v>
      </c>
      <c r="Q376" s="484">
        <f t="shared" ca="1" si="98"/>
        <v>0.45401620370370854</v>
      </c>
      <c r="R376" s="486">
        <v>9.9999997764825821E-3</v>
      </c>
      <c r="S376" s="486">
        <f t="shared" ca="1" si="87"/>
        <v>0.12</v>
      </c>
      <c r="T376">
        <v>15</v>
      </c>
      <c r="U376" s="469" t="str">
        <f t="shared" si="88"/>
        <v>C61-R31</v>
      </c>
      <c r="V376">
        <v>61</v>
      </c>
      <c r="W376" s="470" t="s">
        <v>493</v>
      </c>
      <c r="X376" s="470" t="s">
        <v>494</v>
      </c>
      <c r="Y376">
        <v>31</v>
      </c>
      <c r="AA376" s="504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27"/>
      <c r="C377" s="404" t="str">
        <f t="shared" si="85"/>
        <v>C61-R33</v>
      </c>
      <c r="D377" s="405">
        <v>0.39793981481481483</v>
      </c>
      <c r="E377" s="405">
        <v>0.39807870370370368</v>
      </c>
      <c r="F377" s="406">
        <f t="shared" si="100"/>
        <v>1.7</v>
      </c>
      <c r="G377" s="468">
        <f t="shared" si="100"/>
        <v>5.89</v>
      </c>
      <c r="H377" s="407">
        <f t="shared" si="100"/>
        <v>1.2</v>
      </c>
      <c r="I377" s="407">
        <f t="shared" si="92"/>
        <v>7.59</v>
      </c>
      <c r="J377" s="407">
        <f t="shared" si="86"/>
        <v>7.6400000007450579</v>
      </c>
      <c r="K377" s="408">
        <f t="shared" si="93"/>
        <v>5.000000074505806E-2</v>
      </c>
      <c r="L377" s="409">
        <f t="shared" si="94"/>
        <v>0.5</v>
      </c>
      <c r="M377" s="410">
        <f t="shared" si="95"/>
        <v>8.09</v>
      </c>
      <c r="N377" s="410">
        <f t="shared" si="96"/>
        <v>8.1400000007450579</v>
      </c>
      <c r="O377" s="411"/>
      <c r="P377" s="485">
        <f t="shared" ca="1" si="97"/>
        <v>0.45428240740741227</v>
      </c>
      <c r="Q377" s="484">
        <f t="shared" ca="1" si="98"/>
        <v>0.45444444444444931</v>
      </c>
      <c r="R377" s="486">
        <v>5.000000074505806E-2</v>
      </c>
      <c r="S377" s="486">
        <f t="shared" ca="1" si="87"/>
        <v>0.09</v>
      </c>
      <c r="T377">
        <v>16</v>
      </c>
      <c r="U377" s="469" t="str">
        <f t="shared" si="88"/>
        <v>C61-R33</v>
      </c>
      <c r="V377">
        <v>61</v>
      </c>
      <c r="W377" s="470" t="s">
        <v>493</v>
      </c>
      <c r="X377" s="470" t="s">
        <v>494</v>
      </c>
      <c r="Y377">
        <v>33</v>
      </c>
      <c r="AA377" s="504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27"/>
      <c r="C378" s="404" t="str">
        <f t="shared" si="85"/>
        <v>C61-R35</v>
      </c>
      <c r="D378" s="405">
        <v>0.39819444444444446</v>
      </c>
      <c r="E378" s="405">
        <v>0.39836805555555554</v>
      </c>
      <c r="F378" s="406">
        <f t="shared" si="100"/>
        <v>1.7</v>
      </c>
      <c r="G378" s="468">
        <f t="shared" si="100"/>
        <v>5.89</v>
      </c>
      <c r="H378" s="407">
        <f t="shared" si="100"/>
        <v>1.2</v>
      </c>
      <c r="I378" s="407">
        <f t="shared" si="92"/>
        <v>7.59</v>
      </c>
      <c r="J378" s="407">
        <f t="shared" si="86"/>
        <v>7.7199999952316283</v>
      </c>
      <c r="K378" s="408">
        <f t="shared" si="93"/>
        <v>0.12999999523162842</v>
      </c>
      <c r="L378" s="409">
        <f t="shared" si="94"/>
        <v>0.5</v>
      </c>
      <c r="M378" s="410">
        <f t="shared" si="95"/>
        <v>8.09</v>
      </c>
      <c r="N378" s="410">
        <f t="shared" si="96"/>
        <v>8.2199999952316283</v>
      </c>
      <c r="O378" s="411"/>
      <c r="P378" s="485">
        <f t="shared" ca="1" si="97"/>
        <v>0.45469907407407895</v>
      </c>
      <c r="Q378" s="484">
        <f t="shared" ca="1" si="98"/>
        <v>0.45483796296296786</v>
      </c>
      <c r="R378" s="486">
        <v>0.12999999523162842</v>
      </c>
      <c r="S378" s="486">
        <f t="shared" ca="1" si="87"/>
        <v>0.02</v>
      </c>
      <c r="T378">
        <v>17</v>
      </c>
      <c r="U378" s="469" t="str">
        <f t="shared" si="88"/>
        <v>C61-R35</v>
      </c>
      <c r="V378">
        <v>61</v>
      </c>
      <c r="W378" s="470" t="s">
        <v>493</v>
      </c>
      <c r="X378" s="470" t="s">
        <v>494</v>
      </c>
      <c r="Y378">
        <v>35</v>
      </c>
      <c r="AA378" s="504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27"/>
      <c r="C379" s="404" t="str">
        <f t="shared" si="85"/>
        <v>C61-R37</v>
      </c>
      <c r="D379" s="405">
        <v>0.39842592592592591</v>
      </c>
      <c r="E379" s="405">
        <v>0.39859953703703704</v>
      </c>
      <c r="F379" s="406">
        <f t="shared" si="100"/>
        <v>1.7</v>
      </c>
      <c r="G379" s="468">
        <f t="shared" si="100"/>
        <v>5.89</v>
      </c>
      <c r="H379" s="407">
        <f t="shared" si="100"/>
        <v>1.2</v>
      </c>
      <c r="I379" s="407">
        <f t="shared" si="92"/>
        <v>7.59</v>
      </c>
      <c r="J379" s="407">
        <f t="shared" si="86"/>
        <v>7.7400000059604643</v>
      </c>
      <c r="K379" s="408">
        <f t="shared" si="93"/>
        <v>0.15000000596046448</v>
      </c>
      <c r="L379" s="409">
        <f t="shared" si="94"/>
        <v>0.5</v>
      </c>
      <c r="M379" s="410">
        <f t="shared" si="95"/>
        <v>8.09</v>
      </c>
      <c r="N379" s="410">
        <f t="shared" si="96"/>
        <v>8.2400000059604643</v>
      </c>
      <c r="O379" s="411"/>
      <c r="P379" s="485">
        <f t="shared" ca="1" si="97"/>
        <v>0.45509259259259749</v>
      </c>
      <c r="Q379" s="484">
        <f t="shared" ca="1" si="98"/>
        <v>0.45526620370370863</v>
      </c>
      <c r="R379" s="486">
        <v>0.15000000596046448</v>
      </c>
      <c r="S379" s="486">
        <f t="shared" ca="1" si="87"/>
        <v>0.04</v>
      </c>
      <c r="T379">
        <v>18</v>
      </c>
      <c r="U379" s="469" t="str">
        <f t="shared" si="88"/>
        <v>C61-R37</v>
      </c>
      <c r="V379">
        <v>61</v>
      </c>
      <c r="W379" s="470" t="s">
        <v>493</v>
      </c>
      <c r="X379" s="470" t="s">
        <v>494</v>
      </c>
      <c r="Y379">
        <v>37</v>
      </c>
      <c r="AA379" s="504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27"/>
      <c r="C380" s="404" t="str">
        <f t="shared" si="85"/>
        <v>C61-R39</v>
      </c>
      <c r="D380" s="405">
        <v>0.39870370370370373</v>
      </c>
      <c r="E380" s="405">
        <v>0.39887731481481481</v>
      </c>
      <c r="F380" s="406">
        <f t="shared" si="100"/>
        <v>1.7</v>
      </c>
      <c r="G380" s="468">
        <f t="shared" si="100"/>
        <v>5.89</v>
      </c>
      <c r="H380" s="407">
        <f t="shared" si="100"/>
        <v>1.2</v>
      </c>
      <c r="I380" s="407">
        <f t="shared" si="92"/>
        <v>7.59</v>
      </c>
      <c r="J380" s="407">
        <f t="shared" si="86"/>
        <v>7.6499999986588954</v>
      </c>
      <c r="K380" s="408">
        <f t="shared" si="93"/>
        <v>5.9999998658895493E-2</v>
      </c>
      <c r="L380" s="409">
        <f t="shared" si="94"/>
        <v>0.5</v>
      </c>
      <c r="M380" s="410">
        <f t="shared" si="95"/>
        <v>8.09</v>
      </c>
      <c r="N380" s="410">
        <f t="shared" si="96"/>
        <v>8.1499999986588954</v>
      </c>
      <c r="O380" s="411"/>
      <c r="P380" s="485">
        <f t="shared" ca="1" si="97"/>
        <v>0.45550925925926417</v>
      </c>
      <c r="Q380" s="484">
        <f t="shared" ca="1" si="98"/>
        <v>0.4556828703703753</v>
      </c>
      <c r="R380" s="486">
        <v>5.9999998658895493E-2</v>
      </c>
      <c r="S380" s="486">
        <f t="shared" ca="1" si="87"/>
        <v>0.15</v>
      </c>
      <c r="T380">
        <v>19</v>
      </c>
      <c r="U380" s="469" t="str">
        <f t="shared" si="88"/>
        <v>C61-R39</v>
      </c>
      <c r="V380">
        <v>61</v>
      </c>
      <c r="W380" s="470" t="s">
        <v>493</v>
      </c>
      <c r="X380" s="470" t="s">
        <v>494</v>
      </c>
      <c r="Y380">
        <v>39</v>
      </c>
      <c r="AA380" s="504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27"/>
      <c r="C381" s="404" t="str">
        <f t="shared" si="85"/>
        <v>C61-R41</v>
      </c>
      <c r="D381" s="405">
        <v>0.3989699074074074</v>
      </c>
      <c r="E381" s="405">
        <v>0.39912037037037035</v>
      </c>
      <c r="F381" s="406">
        <f t="shared" si="100"/>
        <v>1.7</v>
      </c>
      <c r="G381" s="468">
        <f t="shared" si="100"/>
        <v>5.89</v>
      </c>
      <c r="H381" s="407">
        <f t="shared" si="100"/>
        <v>1.2</v>
      </c>
      <c r="I381" s="407">
        <f t="shared" si="92"/>
        <v>7.59</v>
      </c>
      <c r="J381" s="407">
        <f t="shared" si="86"/>
        <v>7.609999999552965</v>
      </c>
      <c r="K381" s="408">
        <f t="shared" si="93"/>
        <v>1.9999999552965164E-2</v>
      </c>
      <c r="L381" s="409">
        <f t="shared" si="94"/>
        <v>0.5</v>
      </c>
      <c r="M381" s="410">
        <f t="shared" si="95"/>
        <v>8.09</v>
      </c>
      <c r="N381" s="410">
        <f t="shared" si="96"/>
        <v>8.109999999552965</v>
      </c>
      <c r="O381" s="411"/>
      <c r="P381" s="485">
        <f t="shared" ca="1" si="97"/>
        <v>0.45592592592593084</v>
      </c>
      <c r="Q381" s="484">
        <f t="shared" ca="1" si="98"/>
        <v>0.45608796296296789</v>
      </c>
      <c r="R381" s="486">
        <v>1.9999999552965164E-2</v>
      </c>
      <c r="S381" s="486">
        <f t="shared" ca="1" si="87"/>
        <v>0.03</v>
      </c>
      <c r="T381">
        <v>20</v>
      </c>
      <c r="U381" s="503" t="str">
        <f t="shared" si="88"/>
        <v>C61-R41</v>
      </c>
      <c r="V381">
        <v>61</v>
      </c>
      <c r="W381" s="503" t="s">
        <v>493</v>
      </c>
      <c r="X381" s="503" t="s">
        <v>494</v>
      </c>
      <c r="Y381">
        <v>41</v>
      </c>
      <c r="AA381" s="504">
        <v>365</v>
      </c>
    </row>
    <row r="382" spans="1:29" ht="12.75" customHeight="1">
      <c r="A382" s="403">
        <f t="shared" si="90"/>
        <v>366</v>
      </c>
      <c r="B382" s="527"/>
      <c r="C382" s="404" t="str">
        <f t="shared" si="85"/>
        <v>C61-R43</v>
      </c>
      <c r="D382" s="405">
        <v>0.39924768518518516</v>
      </c>
      <c r="E382" s="405">
        <v>0.39938657407407407</v>
      </c>
      <c r="F382" s="406">
        <f t="shared" si="100"/>
        <v>1.7</v>
      </c>
      <c r="G382" s="468">
        <f t="shared" si="100"/>
        <v>5.89</v>
      </c>
      <c r="H382" s="407">
        <f t="shared" si="100"/>
        <v>1.2</v>
      </c>
      <c r="I382" s="407">
        <f t="shared" si="92"/>
        <v>7.59</v>
      </c>
      <c r="J382" s="407">
        <f t="shared" si="86"/>
        <v>7.6600000002980231</v>
      </c>
      <c r="K382" s="408">
        <f t="shared" si="93"/>
        <v>7.0000000298023224E-2</v>
      </c>
      <c r="L382" s="409">
        <f t="shared" si="94"/>
        <v>0.5</v>
      </c>
      <c r="M382" s="410">
        <f t="shared" si="95"/>
        <v>8.09</v>
      </c>
      <c r="N382" s="410">
        <f t="shared" si="96"/>
        <v>8.1600000002980231</v>
      </c>
      <c r="O382" s="411"/>
      <c r="P382" s="485">
        <f t="shared" ca="1" si="97"/>
        <v>0.45631944444444938</v>
      </c>
      <c r="Q382" s="484">
        <f t="shared" ca="1" si="98"/>
        <v>0.45646990740741233</v>
      </c>
      <c r="R382" s="486">
        <v>7.0000000298023224E-2</v>
      </c>
      <c r="S382" s="486">
        <f t="shared" ca="1" si="87"/>
        <v>0.01</v>
      </c>
      <c r="T382">
        <v>21</v>
      </c>
      <c r="U382" s="469" t="str">
        <f t="shared" si="88"/>
        <v>C61-R43</v>
      </c>
      <c r="V382">
        <v>61</v>
      </c>
      <c r="W382" s="470" t="s">
        <v>493</v>
      </c>
      <c r="X382" s="470" t="s">
        <v>494</v>
      </c>
      <c r="Y382">
        <v>43</v>
      </c>
      <c r="AA382" s="504">
        <v>366</v>
      </c>
    </row>
    <row r="383" spans="1:29" ht="12.75" customHeight="1">
      <c r="A383" s="403">
        <f t="shared" si="90"/>
        <v>367</v>
      </c>
      <c r="B383" s="527"/>
      <c r="C383" s="404" t="str">
        <f t="shared" si="85"/>
        <v>C61-R45</v>
      </c>
      <c r="D383" s="405">
        <v>0.39952546296296299</v>
      </c>
      <c r="E383" s="405">
        <v>0.39967592592592593</v>
      </c>
      <c r="F383" s="406">
        <f t="shared" si="100"/>
        <v>1.7</v>
      </c>
      <c r="G383" s="468">
        <f t="shared" si="100"/>
        <v>5.89</v>
      </c>
      <c r="H383" s="407">
        <f t="shared" si="100"/>
        <v>1.2</v>
      </c>
      <c r="I383" s="407">
        <f t="shared" si="92"/>
        <v>7.59</v>
      </c>
      <c r="J383" s="407">
        <f t="shared" si="86"/>
        <v>7.6199999993294476</v>
      </c>
      <c r="K383" s="408">
        <f t="shared" si="93"/>
        <v>2.9999999329447746E-2</v>
      </c>
      <c r="L383" s="409">
        <f t="shared" si="94"/>
        <v>0.5</v>
      </c>
      <c r="M383" s="410">
        <f t="shared" si="95"/>
        <v>8.09</v>
      </c>
      <c r="N383" s="410">
        <f t="shared" si="96"/>
        <v>8.1199999993294476</v>
      </c>
      <c r="O383" s="411"/>
      <c r="P383" s="485">
        <f t="shared" ca="1" si="97"/>
        <v>0.45670138888889383</v>
      </c>
      <c r="Q383" s="484">
        <f t="shared" ca="1" si="98"/>
        <v>0.45685185185185678</v>
      </c>
      <c r="R383" s="486">
        <v>2.9999999329447746E-2</v>
      </c>
      <c r="S383" s="486">
        <f t="shared" ca="1" si="87"/>
        <v>0.02</v>
      </c>
      <c r="T383">
        <v>22</v>
      </c>
      <c r="U383" s="469" t="str">
        <f t="shared" si="88"/>
        <v>C61-R45</v>
      </c>
      <c r="V383">
        <v>61</v>
      </c>
      <c r="W383" s="470" t="s">
        <v>493</v>
      </c>
      <c r="X383" s="470" t="s">
        <v>494</v>
      </c>
      <c r="Y383">
        <v>45</v>
      </c>
      <c r="AA383" s="504">
        <v>367</v>
      </c>
    </row>
    <row r="384" spans="1:29" ht="12.75" customHeight="1">
      <c r="A384" s="403">
        <f t="shared" si="90"/>
        <v>368</v>
      </c>
      <c r="B384" s="527"/>
      <c r="C384" s="404" t="str">
        <f t="shared" si="85"/>
        <v>C61-R47</v>
      </c>
      <c r="D384" s="405">
        <v>0.39980324074074075</v>
      </c>
      <c r="E384" s="405">
        <v>0.39996527777777779</v>
      </c>
      <c r="F384" s="406">
        <f t="shared" si="100"/>
        <v>1.7</v>
      </c>
      <c r="G384" s="468">
        <f t="shared" si="100"/>
        <v>5.89</v>
      </c>
      <c r="H384" s="407">
        <f t="shared" si="100"/>
        <v>1.2</v>
      </c>
      <c r="I384" s="407">
        <f t="shared" si="92"/>
        <v>7.59</v>
      </c>
      <c r="J384" s="407">
        <f t="shared" si="86"/>
        <v>7.7300000005960463</v>
      </c>
      <c r="K384" s="408">
        <f t="shared" si="93"/>
        <v>0.14000000059604645</v>
      </c>
      <c r="L384" s="409">
        <f t="shared" si="94"/>
        <v>0.5</v>
      </c>
      <c r="M384" s="410">
        <f t="shared" si="95"/>
        <v>8.09</v>
      </c>
      <c r="N384" s="410">
        <f t="shared" si="96"/>
        <v>8.2300000005960463</v>
      </c>
      <c r="O384" s="411"/>
      <c r="P384" s="485">
        <f t="shared" ca="1" si="97"/>
        <v>0.45712962962963455</v>
      </c>
      <c r="Q384" s="484">
        <f t="shared" ca="1" si="98"/>
        <v>0.45729166666667159</v>
      </c>
      <c r="R384" s="486">
        <v>0.14000000059604645</v>
      </c>
      <c r="S384" s="486">
        <f t="shared" ca="1" si="87"/>
        <v>0.08</v>
      </c>
      <c r="T384">
        <v>23</v>
      </c>
      <c r="U384" s="469" t="str">
        <f t="shared" si="88"/>
        <v>C61-R47</v>
      </c>
      <c r="V384">
        <v>61</v>
      </c>
      <c r="W384" s="470" t="s">
        <v>493</v>
      </c>
      <c r="X384" s="470" t="s">
        <v>494</v>
      </c>
      <c r="Y384">
        <v>47</v>
      </c>
      <c r="AA384" s="504">
        <v>368</v>
      </c>
    </row>
    <row r="385" spans="1:27" ht="12.75" customHeight="1">
      <c r="A385" s="403">
        <f t="shared" si="90"/>
        <v>369</v>
      </c>
      <c r="B385" s="527"/>
      <c r="C385" s="404" t="str">
        <f t="shared" si="85"/>
        <v>C62-R46</v>
      </c>
      <c r="D385" s="405">
        <v>0.40008101851851852</v>
      </c>
      <c r="E385" s="405">
        <v>0.40024305555555556</v>
      </c>
      <c r="F385" s="406">
        <f t="shared" si="100"/>
        <v>1.7</v>
      </c>
      <c r="G385" s="468">
        <f t="shared" si="100"/>
        <v>5.89</v>
      </c>
      <c r="H385" s="407">
        <f t="shared" si="100"/>
        <v>1.2</v>
      </c>
      <c r="I385" s="407">
        <f t="shared" si="92"/>
        <v>7.59</v>
      </c>
      <c r="J385" s="407">
        <f t="shared" si="86"/>
        <v>7.6199999993294476</v>
      </c>
      <c r="K385" s="408">
        <f t="shared" si="93"/>
        <v>2.9999999329447746E-2</v>
      </c>
      <c r="L385" s="409">
        <f t="shared" si="94"/>
        <v>0.5</v>
      </c>
      <c r="M385" s="410">
        <f t="shared" si="95"/>
        <v>8.09</v>
      </c>
      <c r="N385" s="410">
        <f t="shared" si="96"/>
        <v>8.1199999993294476</v>
      </c>
      <c r="O385" s="411"/>
      <c r="P385" s="485">
        <f t="shared" ca="1" si="97"/>
        <v>0.45752314814815309</v>
      </c>
      <c r="Q385" s="484">
        <f t="shared" ca="1" si="98"/>
        <v>0.457662037037042</v>
      </c>
      <c r="R385" s="486">
        <v>2.9999999329447746E-2</v>
      </c>
      <c r="S385" s="486">
        <f t="shared" ca="1" si="87"/>
        <v>0.13</v>
      </c>
      <c r="T385">
        <v>1</v>
      </c>
      <c r="U385" s="469" t="str">
        <f t="shared" si="88"/>
        <v>C62-R46</v>
      </c>
      <c r="V385">
        <v>62</v>
      </c>
      <c r="W385" s="470" t="s">
        <v>493</v>
      </c>
      <c r="X385" s="470" t="s">
        <v>494</v>
      </c>
      <c r="Y385">
        <v>46</v>
      </c>
      <c r="AA385" s="504">
        <v>369</v>
      </c>
    </row>
    <row r="386" spans="1:27" ht="12.75" customHeight="1">
      <c r="A386" s="403">
        <f t="shared" si="90"/>
        <v>370</v>
      </c>
      <c r="B386" s="527"/>
      <c r="C386" s="404" t="str">
        <f t="shared" si="85"/>
        <v>C62-R44</v>
      </c>
      <c r="D386" s="405">
        <v>0.40037037037037038</v>
      </c>
      <c r="E386" s="405">
        <v>0.40054398148148146</v>
      </c>
      <c r="F386" s="406">
        <f t="shared" si="100"/>
        <v>1.7</v>
      </c>
      <c r="G386" s="468">
        <f t="shared" si="100"/>
        <v>5.89</v>
      </c>
      <c r="H386" s="407">
        <f t="shared" si="100"/>
        <v>1.2</v>
      </c>
      <c r="I386" s="407">
        <f t="shared" si="92"/>
        <v>7.59</v>
      </c>
      <c r="J386" s="407">
        <f t="shared" si="86"/>
        <v>7.690000001490116</v>
      </c>
      <c r="K386" s="408">
        <f t="shared" si="93"/>
        <v>0.10000000149011612</v>
      </c>
      <c r="L386" s="409">
        <f t="shared" si="94"/>
        <v>0.5</v>
      </c>
      <c r="M386" s="410">
        <f t="shared" si="95"/>
        <v>8.09</v>
      </c>
      <c r="N386" s="410">
        <f t="shared" si="96"/>
        <v>8.190000001490116</v>
      </c>
      <c r="O386" s="411"/>
      <c r="P386" s="485">
        <f t="shared" ca="1" si="97"/>
        <v>0.4578935185185235</v>
      </c>
      <c r="Q386" s="484">
        <f t="shared" ca="1" si="98"/>
        <v>0.45804398148148645</v>
      </c>
      <c r="R386" s="486">
        <v>0.10000000149011612</v>
      </c>
      <c r="S386" s="486">
        <f t="shared" ca="1" si="87"/>
        <v>0.12</v>
      </c>
      <c r="T386">
        <v>2</v>
      </c>
      <c r="U386" s="469" t="str">
        <f t="shared" si="88"/>
        <v>C62-R44</v>
      </c>
      <c r="V386">
        <v>62</v>
      </c>
      <c r="W386" s="470" t="s">
        <v>493</v>
      </c>
      <c r="X386" s="470" t="s">
        <v>494</v>
      </c>
      <c r="Y386">
        <v>44</v>
      </c>
      <c r="AA386" s="504">
        <v>370</v>
      </c>
    </row>
    <row r="387" spans="1:27" ht="12.75" customHeight="1">
      <c r="A387" s="403">
        <f t="shared" si="90"/>
        <v>371</v>
      </c>
      <c r="B387" s="527"/>
      <c r="C387" s="404" t="str">
        <f t="shared" si="85"/>
        <v>C62-R42</v>
      </c>
      <c r="D387" s="405">
        <v>0.40063657407407405</v>
      </c>
      <c r="E387" s="405">
        <v>0.40081018518518519</v>
      </c>
      <c r="F387" s="406">
        <f t="shared" ref="F387:H402" si="101">F386</f>
        <v>1.7</v>
      </c>
      <c r="G387" s="468">
        <f t="shared" si="101"/>
        <v>5.89</v>
      </c>
      <c r="H387" s="407">
        <f t="shared" si="101"/>
        <v>1.2</v>
      </c>
      <c r="I387" s="407">
        <f t="shared" si="92"/>
        <v>7.59</v>
      </c>
      <c r="J387" s="407">
        <f t="shared" si="86"/>
        <v>7.690000001490116</v>
      </c>
      <c r="K387" s="408">
        <f t="shared" si="93"/>
        <v>0.10000000149011612</v>
      </c>
      <c r="L387" s="409">
        <f t="shared" si="94"/>
        <v>0.5</v>
      </c>
      <c r="M387" s="410">
        <f t="shared" si="95"/>
        <v>8.09</v>
      </c>
      <c r="N387" s="410">
        <f t="shared" si="96"/>
        <v>8.190000001490116</v>
      </c>
      <c r="O387" s="411"/>
      <c r="P387" s="485">
        <f t="shared" ca="1" si="97"/>
        <v>0.45832175925926422</v>
      </c>
      <c r="Q387" s="484">
        <f t="shared" ca="1" si="98"/>
        <v>0.45849537037037535</v>
      </c>
      <c r="R387" s="486">
        <v>0.10000000149011612</v>
      </c>
      <c r="S387" s="486">
        <f t="shared" ca="1" si="87"/>
        <v>0.15</v>
      </c>
      <c r="T387">
        <v>3</v>
      </c>
      <c r="U387" s="469" t="str">
        <f t="shared" si="88"/>
        <v>C62-R42</v>
      </c>
      <c r="V387">
        <v>62</v>
      </c>
      <c r="W387" s="470" t="s">
        <v>493</v>
      </c>
      <c r="X387" s="470" t="s">
        <v>494</v>
      </c>
      <c r="Y387">
        <v>42</v>
      </c>
      <c r="AA387" s="504">
        <v>371</v>
      </c>
    </row>
    <row r="388" spans="1:27" ht="12.75" customHeight="1">
      <c r="A388" s="403">
        <f t="shared" si="90"/>
        <v>372</v>
      </c>
      <c r="B388" s="527"/>
      <c r="C388" s="404" t="str">
        <f t="shared" si="85"/>
        <v>C62-R40</v>
      </c>
      <c r="D388" s="405">
        <v>0.40090277777777777</v>
      </c>
      <c r="E388" s="405">
        <v>0.40105324074074072</v>
      </c>
      <c r="F388" s="406">
        <f t="shared" si="101"/>
        <v>1.7</v>
      </c>
      <c r="G388" s="468">
        <f t="shared" si="101"/>
        <v>5.89</v>
      </c>
      <c r="H388" s="407">
        <f t="shared" si="101"/>
        <v>1.2</v>
      </c>
      <c r="I388" s="407">
        <f t="shared" si="92"/>
        <v>7.59</v>
      </c>
      <c r="J388" s="407">
        <f t="shared" si="86"/>
        <v>7.7400000059604643</v>
      </c>
      <c r="K388" s="408">
        <f t="shared" si="93"/>
        <v>0.15000000596046448</v>
      </c>
      <c r="L388" s="409">
        <f t="shared" si="94"/>
        <v>0.5</v>
      </c>
      <c r="M388" s="410">
        <f t="shared" si="95"/>
        <v>8.09</v>
      </c>
      <c r="N388" s="410">
        <f t="shared" si="96"/>
        <v>8.2400000059604643</v>
      </c>
      <c r="O388" s="411"/>
      <c r="P388" s="485">
        <f t="shared" ca="1" si="97"/>
        <v>0.45877314814815312</v>
      </c>
      <c r="Q388" s="484">
        <f t="shared" ca="1" si="98"/>
        <v>0.45892361111111607</v>
      </c>
      <c r="R388" s="486">
        <v>0.15000000596046448</v>
      </c>
      <c r="S388" s="486">
        <f t="shared" ca="1" si="87"/>
        <v>0.15</v>
      </c>
      <c r="T388">
        <v>4</v>
      </c>
      <c r="U388" s="469" t="str">
        <f t="shared" si="88"/>
        <v>C62-R40</v>
      </c>
      <c r="V388">
        <v>62</v>
      </c>
      <c r="W388" s="470" t="s">
        <v>493</v>
      </c>
      <c r="X388" s="470" t="s">
        <v>494</v>
      </c>
      <c r="Y388">
        <v>40</v>
      </c>
      <c r="AA388" s="504">
        <v>372</v>
      </c>
    </row>
    <row r="389" spans="1:27" ht="12.75" customHeight="1">
      <c r="A389" s="403">
        <f t="shared" si="90"/>
        <v>373</v>
      </c>
      <c r="B389" s="527"/>
      <c r="C389" s="404" t="str">
        <f t="shared" si="85"/>
        <v>C62-R38</v>
      </c>
      <c r="D389" s="405">
        <v>0.40115740740740741</v>
      </c>
      <c r="E389" s="405">
        <v>0.40129629629629632</v>
      </c>
      <c r="F389" s="406">
        <f t="shared" si="101"/>
        <v>1.7</v>
      </c>
      <c r="G389" s="468">
        <f t="shared" si="101"/>
        <v>5.89</v>
      </c>
      <c r="H389" s="407">
        <f t="shared" si="101"/>
        <v>1.2</v>
      </c>
      <c r="I389" s="407">
        <f t="shared" si="92"/>
        <v>7.59</v>
      </c>
      <c r="J389" s="407">
        <f t="shared" si="86"/>
        <v>7.6499999986588954</v>
      </c>
      <c r="K389" s="408">
        <f t="shared" si="93"/>
        <v>5.9999998658895493E-2</v>
      </c>
      <c r="L389" s="409">
        <f t="shared" si="94"/>
        <v>0.5</v>
      </c>
      <c r="M389" s="410">
        <f t="shared" si="95"/>
        <v>8.09</v>
      </c>
      <c r="N389" s="410">
        <f t="shared" si="96"/>
        <v>8.1499999986588954</v>
      </c>
      <c r="O389" s="411"/>
      <c r="P389" s="485">
        <f t="shared" ca="1" si="97"/>
        <v>0.45920138888889384</v>
      </c>
      <c r="Q389" s="484">
        <f t="shared" ca="1" si="98"/>
        <v>0.45936342592593088</v>
      </c>
      <c r="R389" s="486">
        <v>5.9999998658895493E-2</v>
      </c>
      <c r="S389" s="486">
        <f t="shared" ca="1" si="87"/>
        <v>0.03</v>
      </c>
      <c r="T389">
        <v>5</v>
      </c>
      <c r="U389" s="469" t="str">
        <f t="shared" si="88"/>
        <v>C62-R38</v>
      </c>
      <c r="V389">
        <v>62</v>
      </c>
      <c r="W389" s="470" t="s">
        <v>493</v>
      </c>
      <c r="X389" s="470" t="s">
        <v>494</v>
      </c>
      <c r="Y389">
        <v>38</v>
      </c>
      <c r="AA389" s="504">
        <v>373</v>
      </c>
    </row>
    <row r="390" spans="1:27" ht="12.75" customHeight="1">
      <c r="A390" s="403">
        <f t="shared" si="90"/>
        <v>374</v>
      </c>
      <c r="B390" s="527" t="s">
        <v>523</v>
      </c>
      <c r="C390" s="404" t="str">
        <f t="shared" si="85"/>
        <v>C62-R36</v>
      </c>
      <c r="D390" s="405">
        <v>0.40141203703703704</v>
      </c>
      <c r="E390" s="405">
        <v>0.40155092592592595</v>
      </c>
      <c r="F390" s="406">
        <f t="shared" si="101"/>
        <v>1.7</v>
      </c>
      <c r="G390" s="468">
        <f t="shared" si="101"/>
        <v>5.89</v>
      </c>
      <c r="H390" s="407">
        <f t="shared" si="101"/>
        <v>1.2</v>
      </c>
      <c r="I390" s="407">
        <f t="shared" si="92"/>
        <v>7.59</v>
      </c>
      <c r="J390" s="407">
        <f t="shared" si="86"/>
        <v>7.6400000007450579</v>
      </c>
      <c r="K390" s="408">
        <f t="shared" si="93"/>
        <v>5.000000074505806E-2</v>
      </c>
      <c r="L390" s="409">
        <f t="shared" si="94"/>
        <v>0.5</v>
      </c>
      <c r="M390" s="410">
        <f t="shared" si="95"/>
        <v>8.09</v>
      </c>
      <c r="N390" s="410">
        <f t="shared" si="96"/>
        <v>8.1400000007450579</v>
      </c>
      <c r="O390" s="411"/>
      <c r="P390" s="485">
        <f t="shared" ca="1" si="97"/>
        <v>0.45964120370370865</v>
      </c>
      <c r="Q390" s="484">
        <f t="shared" ca="1" si="98"/>
        <v>0.45981481481481978</v>
      </c>
      <c r="R390" s="486">
        <v>5.000000074505806E-2</v>
      </c>
      <c r="S390" s="486">
        <f t="shared" ca="1" si="87"/>
        <v>0.02</v>
      </c>
      <c r="T390">
        <v>6</v>
      </c>
      <c r="U390" s="469" t="str">
        <f t="shared" si="88"/>
        <v>C62-R36</v>
      </c>
      <c r="V390">
        <v>62</v>
      </c>
      <c r="W390" s="470" t="s">
        <v>493</v>
      </c>
      <c r="X390" s="470" t="s">
        <v>494</v>
      </c>
      <c r="Y390">
        <v>36</v>
      </c>
      <c r="AA390" s="504">
        <v>374</v>
      </c>
    </row>
    <row r="391" spans="1:27" ht="12.75" customHeight="1">
      <c r="A391" s="403">
        <f t="shared" si="90"/>
        <v>375</v>
      </c>
      <c r="B391" s="527"/>
      <c r="C391" s="404" t="str">
        <f t="shared" si="85"/>
        <v>C62-R34</v>
      </c>
      <c r="D391" s="405">
        <v>0.40164351851851854</v>
      </c>
      <c r="E391" s="405">
        <v>0.40179398148148149</v>
      </c>
      <c r="F391" s="406">
        <f t="shared" si="101"/>
        <v>1.7</v>
      </c>
      <c r="G391" s="468">
        <f t="shared" si="101"/>
        <v>5.89</v>
      </c>
      <c r="H391" s="407">
        <f t="shared" si="101"/>
        <v>1.2</v>
      </c>
      <c r="I391" s="407">
        <f t="shared" si="92"/>
        <v>7.59</v>
      </c>
      <c r="J391" s="407">
        <f t="shared" si="86"/>
        <v>7.609999999552965</v>
      </c>
      <c r="K391" s="408">
        <f t="shared" si="93"/>
        <v>1.9999999552965164E-2</v>
      </c>
      <c r="L391" s="409">
        <f t="shared" si="94"/>
        <v>0.5</v>
      </c>
      <c r="M391" s="410">
        <f t="shared" si="95"/>
        <v>8.09</v>
      </c>
      <c r="N391" s="410">
        <f t="shared" si="96"/>
        <v>8.109999999552965</v>
      </c>
      <c r="O391" s="411"/>
      <c r="P391" s="485">
        <f t="shared" ca="1" si="97"/>
        <v>0.46004629629630128</v>
      </c>
      <c r="Q391" s="484">
        <f t="shared" ca="1" si="98"/>
        <v>0.46018518518519019</v>
      </c>
      <c r="R391" s="486">
        <v>1.9999999552965164E-2</v>
      </c>
      <c r="S391" s="486">
        <f t="shared" ca="1" si="87"/>
        <v>0.06</v>
      </c>
      <c r="T391">
        <v>7</v>
      </c>
      <c r="U391" s="469" t="str">
        <f t="shared" si="88"/>
        <v>C62-R34</v>
      </c>
      <c r="V391">
        <v>62</v>
      </c>
      <c r="W391" s="470" t="s">
        <v>493</v>
      </c>
      <c r="X391" s="470" t="s">
        <v>494</v>
      </c>
      <c r="Y391">
        <v>34</v>
      </c>
      <c r="AA391" s="504">
        <v>375</v>
      </c>
    </row>
    <row r="392" spans="1:27" ht="12.75" customHeight="1">
      <c r="A392" s="403">
        <f t="shared" si="90"/>
        <v>376</v>
      </c>
      <c r="B392" s="527"/>
      <c r="C392" s="404" t="str">
        <f t="shared" si="85"/>
        <v>C62-R32</v>
      </c>
      <c r="D392" s="405">
        <v>0.4019212962962963</v>
      </c>
      <c r="E392" s="405">
        <v>0.40206018518518516</v>
      </c>
      <c r="F392" s="406">
        <f t="shared" si="101"/>
        <v>1.7</v>
      </c>
      <c r="G392" s="468">
        <f t="shared" si="101"/>
        <v>5.89</v>
      </c>
      <c r="H392" s="407">
        <f t="shared" si="101"/>
        <v>1.2</v>
      </c>
      <c r="I392" s="407">
        <f t="shared" si="92"/>
        <v>7.59</v>
      </c>
      <c r="J392" s="407">
        <f t="shared" si="86"/>
        <v>7.6499999986588954</v>
      </c>
      <c r="K392" s="408">
        <f t="shared" si="93"/>
        <v>5.9999998658895493E-2</v>
      </c>
      <c r="L392" s="409">
        <f t="shared" si="94"/>
        <v>0.5</v>
      </c>
      <c r="M392" s="410">
        <f t="shared" si="95"/>
        <v>8.09</v>
      </c>
      <c r="N392" s="410">
        <f t="shared" si="96"/>
        <v>8.1499999986588954</v>
      </c>
      <c r="O392" s="411"/>
      <c r="P392" s="485">
        <f t="shared" ca="1" si="97"/>
        <v>0.46046296296296796</v>
      </c>
      <c r="Q392" s="484">
        <f t="shared" ca="1" si="98"/>
        <v>0.460625000000005</v>
      </c>
      <c r="R392" s="486">
        <v>5.9999998658895493E-2</v>
      </c>
      <c r="S392" s="486">
        <f t="shared" ca="1" si="87"/>
        <v>7.0000000000000007E-2</v>
      </c>
      <c r="T392">
        <v>8</v>
      </c>
      <c r="U392" s="469" t="str">
        <f t="shared" si="88"/>
        <v>C62-R32</v>
      </c>
      <c r="V392">
        <v>62</v>
      </c>
      <c r="W392" s="470" t="s">
        <v>493</v>
      </c>
      <c r="X392" s="470" t="s">
        <v>494</v>
      </c>
      <c r="Y392">
        <v>32</v>
      </c>
      <c r="AA392" s="504">
        <v>376</v>
      </c>
    </row>
    <row r="393" spans="1:27" ht="12.75" customHeight="1">
      <c r="A393" s="403">
        <f t="shared" si="90"/>
        <v>377</v>
      </c>
      <c r="B393" s="527"/>
      <c r="C393" s="404" t="str">
        <f t="shared" si="85"/>
        <v>C62-R30</v>
      </c>
      <c r="D393" s="405">
        <v>0.4021527777777778</v>
      </c>
      <c r="E393" s="405">
        <v>0.40229166666666666</v>
      </c>
      <c r="F393" s="406">
        <f t="shared" si="101"/>
        <v>1.7</v>
      </c>
      <c r="G393" s="468">
        <f t="shared" si="101"/>
        <v>5.89</v>
      </c>
      <c r="H393" s="407">
        <f t="shared" si="101"/>
        <v>1.2</v>
      </c>
      <c r="I393" s="407">
        <f t="shared" si="92"/>
        <v>7.59</v>
      </c>
      <c r="J393" s="407">
        <f t="shared" si="86"/>
        <v>7.6600000002980231</v>
      </c>
      <c r="K393" s="408">
        <f t="shared" si="93"/>
        <v>7.0000000298023224E-2</v>
      </c>
      <c r="L393" s="409">
        <f t="shared" si="94"/>
        <v>0.5</v>
      </c>
      <c r="M393" s="410">
        <f t="shared" si="95"/>
        <v>8.09</v>
      </c>
      <c r="N393" s="410">
        <f t="shared" si="96"/>
        <v>8.1600000002980231</v>
      </c>
      <c r="O393" s="411"/>
      <c r="P393" s="485">
        <f t="shared" ca="1" si="97"/>
        <v>0.4608564814814865</v>
      </c>
      <c r="Q393" s="484">
        <f t="shared" ca="1" si="98"/>
        <v>0.46101851851852355</v>
      </c>
      <c r="R393" s="486">
        <v>7.0000000298023224E-2</v>
      </c>
      <c r="S393" s="486">
        <f t="shared" ca="1" si="87"/>
        <v>0.02</v>
      </c>
      <c r="T393">
        <v>9</v>
      </c>
      <c r="U393" s="469" t="str">
        <f t="shared" si="88"/>
        <v>C62-R30</v>
      </c>
      <c r="V393">
        <v>62</v>
      </c>
      <c r="W393" s="470" t="s">
        <v>493</v>
      </c>
      <c r="X393" s="470" t="s">
        <v>494</v>
      </c>
      <c r="Y393">
        <v>30</v>
      </c>
      <c r="AA393" s="504">
        <v>377</v>
      </c>
    </row>
    <row r="394" spans="1:27" ht="12.75" customHeight="1">
      <c r="A394" s="403">
        <f t="shared" si="90"/>
        <v>378</v>
      </c>
      <c r="B394" s="527"/>
      <c r="C394" s="404" t="str">
        <f t="shared" si="85"/>
        <v>C62-R28</v>
      </c>
      <c r="D394" s="405">
        <v>0.40244212962962961</v>
      </c>
      <c r="E394" s="405">
        <v>0.40258101851851852</v>
      </c>
      <c r="F394" s="406">
        <f t="shared" si="101"/>
        <v>1.7</v>
      </c>
      <c r="G394" s="468">
        <f t="shared" si="101"/>
        <v>5.89</v>
      </c>
      <c r="H394" s="407">
        <f t="shared" si="101"/>
        <v>1.2</v>
      </c>
      <c r="I394" s="407">
        <f t="shared" si="92"/>
        <v>7.59</v>
      </c>
      <c r="J394" s="407">
        <f t="shared" si="86"/>
        <v>7.6600000002980231</v>
      </c>
      <c r="K394" s="408">
        <f t="shared" si="93"/>
        <v>7.0000000298023224E-2</v>
      </c>
      <c r="L394" s="409">
        <f t="shared" si="94"/>
        <v>0.5</v>
      </c>
      <c r="M394" s="410">
        <f t="shared" si="95"/>
        <v>8.09</v>
      </c>
      <c r="N394" s="410">
        <f t="shared" si="96"/>
        <v>8.1600000002980231</v>
      </c>
      <c r="O394" s="411"/>
      <c r="P394" s="485">
        <f t="shared" ca="1" si="97"/>
        <v>0.46128472222222727</v>
      </c>
      <c r="Q394" s="484">
        <f t="shared" ca="1" si="98"/>
        <v>0.46142361111111618</v>
      </c>
      <c r="R394" s="486">
        <v>7.0000000298023224E-2</v>
      </c>
      <c r="S394" s="486">
        <f t="shared" ca="1" si="87"/>
        <v>0.15</v>
      </c>
      <c r="T394">
        <v>10</v>
      </c>
      <c r="U394" s="469" t="str">
        <f t="shared" si="88"/>
        <v>C62-R28</v>
      </c>
      <c r="V394">
        <v>62</v>
      </c>
      <c r="W394" s="470" t="s">
        <v>493</v>
      </c>
      <c r="X394" s="470" t="s">
        <v>494</v>
      </c>
      <c r="Y394">
        <v>28</v>
      </c>
      <c r="AA394" s="504">
        <v>378</v>
      </c>
    </row>
    <row r="395" spans="1:27" ht="12.75" customHeight="1">
      <c r="A395" s="403">
        <f t="shared" si="90"/>
        <v>379</v>
      </c>
      <c r="B395" s="527"/>
      <c r="C395" s="404" t="str">
        <f t="shared" si="85"/>
        <v>C62-R26</v>
      </c>
      <c r="D395" s="405">
        <v>0.4026851851851852</v>
      </c>
      <c r="E395" s="405">
        <v>0.40284722222222225</v>
      </c>
      <c r="F395" s="406">
        <f t="shared" si="101"/>
        <v>1.7</v>
      </c>
      <c r="G395" s="468">
        <f t="shared" si="101"/>
        <v>5.89</v>
      </c>
      <c r="H395" s="407">
        <f t="shared" si="101"/>
        <v>1.2</v>
      </c>
      <c r="I395" s="407">
        <f t="shared" si="92"/>
        <v>7.59</v>
      </c>
      <c r="J395" s="407">
        <f t="shared" si="86"/>
        <v>7.7199999952316283</v>
      </c>
      <c r="K395" s="408">
        <f t="shared" si="93"/>
        <v>0.12999999523162842</v>
      </c>
      <c r="L395" s="409">
        <f t="shared" si="94"/>
        <v>0.5</v>
      </c>
      <c r="M395" s="410">
        <f t="shared" si="95"/>
        <v>8.09</v>
      </c>
      <c r="N395" s="410">
        <f t="shared" si="96"/>
        <v>8.2199999952316283</v>
      </c>
      <c r="O395" s="411"/>
      <c r="P395" s="485">
        <f t="shared" ca="1" si="97"/>
        <v>0.46170138888889395</v>
      </c>
      <c r="Q395" s="484">
        <f t="shared" ca="1" si="98"/>
        <v>0.4618518518518569</v>
      </c>
      <c r="R395" s="486">
        <v>0.12999999523162842</v>
      </c>
      <c r="S395" s="486">
        <f t="shared" ca="1" si="87"/>
        <v>0.13</v>
      </c>
      <c r="T395">
        <v>11</v>
      </c>
      <c r="U395" s="469" t="str">
        <f t="shared" si="88"/>
        <v>C62-R26</v>
      </c>
      <c r="V395">
        <v>62</v>
      </c>
      <c r="W395" s="470" t="s">
        <v>493</v>
      </c>
      <c r="X395" s="470" t="s">
        <v>494</v>
      </c>
      <c r="Y395">
        <v>26</v>
      </c>
      <c r="AA395" s="504">
        <v>379</v>
      </c>
    </row>
    <row r="396" spans="1:27" ht="12.75" customHeight="1">
      <c r="A396" s="403">
        <f t="shared" si="90"/>
        <v>380</v>
      </c>
      <c r="B396" s="527"/>
      <c r="C396" s="404" t="str">
        <f t="shared" si="85"/>
        <v>C62-R24</v>
      </c>
      <c r="D396" s="405">
        <v>0.40292824074074074</v>
      </c>
      <c r="E396" s="405">
        <v>0.40306712962962965</v>
      </c>
      <c r="F396" s="406">
        <f t="shared" si="101"/>
        <v>1.7</v>
      </c>
      <c r="G396" s="468">
        <f t="shared" si="101"/>
        <v>5.89</v>
      </c>
      <c r="H396" s="407">
        <f t="shared" si="101"/>
        <v>1.2</v>
      </c>
      <c r="I396" s="407">
        <f t="shared" si="92"/>
        <v>7.59</v>
      </c>
      <c r="J396" s="407">
        <f t="shared" si="86"/>
        <v>7.7300000005960463</v>
      </c>
      <c r="K396" s="408">
        <f t="shared" si="93"/>
        <v>0.14000000059604645</v>
      </c>
      <c r="L396" s="409">
        <f t="shared" si="94"/>
        <v>0.5</v>
      </c>
      <c r="M396" s="410">
        <f t="shared" si="95"/>
        <v>8.09</v>
      </c>
      <c r="N396" s="410">
        <f t="shared" si="96"/>
        <v>8.2300000005960463</v>
      </c>
      <c r="O396" s="411"/>
      <c r="P396" s="485">
        <f t="shared" ca="1" si="97"/>
        <v>0.46210648148148653</v>
      </c>
      <c r="Q396" s="484">
        <f t="shared" ca="1" si="98"/>
        <v>0.46228009259259767</v>
      </c>
      <c r="R396" s="486">
        <v>0.14000000059604645</v>
      </c>
      <c r="S396" s="486">
        <f t="shared" ca="1" si="87"/>
        <v>0.04</v>
      </c>
      <c r="T396">
        <v>12</v>
      </c>
      <c r="U396" s="469" t="str">
        <f t="shared" si="88"/>
        <v>C62-R24</v>
      </c>
      <c r="V396">
        <v>62</v>
      </c>
      <c r="W396" s="470" t="s">
        <v>493</v>
      </c>
      <c r="X396" s="470" t="s">
        <v>494</v>
      </c>
      <c r="Y396">
        <v>24</v>
      </c>
      <c r="AA396" s="504">
        <v>380</v>
      </c>
    </row>
    <row r="397" spans="1:27" ht="12.75" customHeight="1">
      <c r="A397" s="403">
        <f t="shared" si="90"/>
        <v>381</v>
      </c>
      <c r="B397" s="527"/>
      <c r="C397" s="404" t="str">
        <f t="shared" si="85"/>
        <v>C62-R22</v>
      </c>
      <c r="D397" s="405">
        <v>0.40315972222222224</v>
      </c>
      <c r="E397" s="405">
        <v>0.40332175925925928</v>
      </c>
      <c r="F397" s="406">
        <f t="shared" si="101"/>
        <v>1.7</v>
      </c>
      <c r="G397" s="468">
        <f t="shared" si="101"/>
        <v>5.89</v>
      </c>
      <c r="H397" s="407">
        <f t="shared" si="101"/>
        <v>1.2</v>
      </c>
      <c r="I397" s="407">
        <f t="shared" si="92"/>
        <v>7.59</v>
      </c>
      <c r="J397" s="407">
        <f t="shared" si="86"/>
        <v>7.7099999973177908</v>
      </c>
      <c r="K397" s="408">
        <f t="shared" si="93"/>
        <v>0.11999999731779099</v>
      </c>
      <c r="L397" s="409">
        <f t="shared" si="94"/>
        <v>0.5</v>
      </c>
      <c r="M397" s="410">
        <f t="shared" si="95"/>
        <v>8.09</v>
      </c>
      <c r="N397" s="410">
        <f t="shared" si="96"/>
        <v>8.2099999973177908</v>
      </c>
      <c r="O397" s="411"/>
      <c r="P397" s="485">
        <f t="shared" ca="1" si="97"/>
        <v>0.4625462962963014</v>
      </c>
      <c r="Q397" s="484">
        <f t="shared" ca="1" si="98"/>
        <v>0.46269675925926435</v>
      </c>
      <c r="R397" s="486">
        <v>0.11999999731779099</v>
      </c>
      <c r="S397" s="486">
        <f t="shared" ca="1" si="87"/>
        <v>0.08</v>
      </c>
      <c r="T397">
        <v>13</v>
      </c>
      <c r="U397" s="469" t="str">
        <f t="shared" si="88"/>
        <v>C62-R22</v>
      </c>
      <c r="V397">
        <v>62</v>
      </c>
      <c r="W397" s="470" t="s">
        <v>493</v>
      </c>
      <c r="X397" s="470" t="s">
        <v>494</v>
      </c>
      <c r="Y397">
        <v>22</v>
      </c>
      <c r="AA397" s="504">
        <v>381</v>
      </c>
    </row>
    <row r="398" spans="1:27" ht="12.75" customHeight="1">
      <c r="A398" s="403">
        <f t="shared" si="90"/>
        <v>382</v>
      </c>
      <c r="B398" s="527"/>
      <c r="C398" s="404" t="str">
        <f t="shared" si="85"/>
        <v>C62-R20</v>
      </c>
      <c r="D398" s="405">
        <v>0.4034490740740741</v>
      </c>
      <c r="E398" s="405">
        <v>0.40358796296296295</v>
      </c>
      <c r="F398" s="406">
        <f t="shared" si="101"/>
        <v>1.7</v>
      </c>
      <c r="G398" s="468">
        <f t="shared" si="101"/>
        <v>5.89</v>
      </c>
      <c r="H398" s="407">
        <f t="shared" si="101"/>
        <v>1.2</v>
      </c>
      <c r="I398" s="407">
        <f t="shared" si="92"/>
        <v>7.59</v>
      </c>
      <c r="J398" s="407">
        <f t="shared" si="86"/>
        <v>7.6800000035762785</v>
      </c>
      <c r="K398" s="408">
        <f t="shared" si="93"/>
        <v>9.0000003576278687E-2</v>
      </c>
      <c r="L398" s="409">
        <f t="shared" si="94"/>
        <v>0.5</v>
      </c>
      <c r="M398" s="410">
        <f t="shared" si="95"/>
        <v>8.09</v>
      </c>
      <c r="N398" s="410">
        <f t="shared" si="96"/>
        <v>8.1800000035762785</v>
      </c>
      <c r="O398" s="411"/>
      <c r="P398" s="485">
        <f t="shared" ca="1" si="97"/>
        <v>0.46292824074074584</v>
      </c>
      <c r="Q398" s="484">
        <f t="shared" ca="1" si="98"/>
        <v>0.46306712962963475</v>
      </c>
      <c r="R398" s="486">
        <v>9.0000003576278687E-2</v>
      </c>
      <c r="S398" s="486">
        <f t="shared" ca="1" si="87"/>
        <v>0.05</v>
      </c>
      <c r="T398">
        <v>14</v>
      </c>
      <c r="U398" s="469" t="str">
        <f t="shared" si="88"/>
        <v>C62-R20</v>
      </c>
      <c r="V398">
        <v>62</v>
      </c>
      <c r="W398" s="470" t="s">
        <v>493</v>
      </c>
      <c r="X398" s="470" t="s">
        <v>494</v>
      </c>
      <c r="Y398">
        <v>20</v>
      </c>
      <c r="AA398" s="504">
        <v>382</v>
      </c>
    </row>
    <row r="399" spans="1:27" ht="12.75" customHeight="1">
      <c r="A399" s="403">
        <f t="shared" si="90"/>
        <v>383</v>
      </c>
      <c r="B399" s="527"/>
      <c r="C399" s="404" t="str">
        <f t="shared" si="85"/>
        <v>C62-R18</v>
      </c>
      <c r="D399" s="405">
        <v>0.40370370370370373</v>
      </c>
      <c r="E399" s="405">
        <v>0.40385416666666668</v>
      </c>
      <c r="F399" s="406">
        <f t="shared" si="101"/>
        <v>1.7</v>
      </c>
      <c r="G399" s="468">
        <f t="shared" si="101"/>
        <v>5.89</v>
      </c>
      <c r="H399" s="407">
        <f t="shared" si="101"/>
        <v>1.2</v>
      </c>
      <c r="I399" s="407">
        <f t="shared" si="92"/>
        <v>7.59</v>
      </c>
      <c r="J399" s="407">
        <f t="shared" si="86"/>
        <v>7.7199999952316283</v>
      </c>
      <c r="K399" s="408">
        <f t="shared" si="93"/>
        <v>0.12999999523162842</v>
      </c>
      <c r="L399" s="409">
        <f t="shared" si="94"/>
        <v>0.5</v>
      </c>
      <c r="M399" s="410">
        <f t="shared" si="95"/>
        <v>8.09</v>
      </c>
      <c r="N399" s="410">
        <f t="shared" si="96"/>
        <v>8.2199999952316283</v>
      </c>
      <c r="O399" s="411"/>
      <c r="P399" s="485">
        <f t="shared" ca="1" si="97"/>
        <v>0.46331018518519029</v>
      </c>
      <c r="Q399" s="484">
        <f t="shared" ca="1" si="98"/>
        <v>0.46347222222222734</v>
      </c>
      <c r="R399" s="486">
        <v>0.12999999523162842</v>
      </c>
      <c r="S399" s="486">
        <f t="shared" ca="1" si="87"/>
        <v>0.06</v>
      </c>
      <c r="T399">
        <v>15</v>
      </c>
      <c r="U399" s="469" t="str">
        <f t="shared" si="88"/>
        <v>C62-R18</v>
      </c>
      <c r="V399">
        <v>62</v>
      </c>
      <c r="W399" s="470" t="s">
        <v>493</v>
      </c>
      <c r="X399" s="470" t="s">
        <v>494</v>
      </c>
      <c r="Y399">
        <v>18</v>
      </c>
      <c r="AA399" s="504">
        <v>383</v>
      </c>
    </row>
    <row r="400" spans="1:27" ht="12.75" customHeight="1">
      <c r="A400" s="403">
        <f t="shared" si="90"/>
        <v>384</v>
      </c>
      <c r="B400" s="527"/>
      <c r="C400" s="404" t="str">
        <f t="shared" si="85"/>
        <v>C62-R16</v>
      </c>
      <c r="D400" s="405">
        <v>0.4039699074074074</v>
      </c>
      <c r="E400" s="405">
        <v>0.40414351851851854</v>
      </c>
      <c r="F400" s="406">
        <f t="shared" si="101"/>
        <v>1.7</v>
      </c>
      <c r="G400" s="468">
        <f t="shared" si="101"/>
        <v>5.89</v>
      </c>
      <c r="H400" s="407">
        <f t="shared" si="101"/>
        <v>1.2</v>
      </c>
      <c r="I400" s="407">
        <f t="shared" si="92"/>
        <v>7.59</v>
      </c>
      <c r="J400" s="407">
        <f t="shared" si="86"/>
        <v>7.6199999993294476</v>
      </c>
      <c r="K400" s="408">
        <f t="shared" si="93"/>
        <v>2.9999999329447746E-2</v>
      </c>
      <c r="L400" s="409">
        <f t="shared" si="94"/>
        <v>0.5</v>
      </c>
      <c r="M400" s="410">
        <f t="shared" si="95"/>
        <v>8.09</v>
      </c>
      <c r="N400" s="410">
        <f t="shared" si="96"/>
        <v>8.1199999993294476</v>
      </c>
      <c r="O400" s="411"/>
      <c r="P400" s="485">
        <f t="shared" ca="1" si="97"/>
        <v>0.4637500000000051</v>
      </c>
      <c r="Q400" s="484">
        <f t="shared" ca="1" si="98"/>
        <v>0.46388888888889401</v>
      </c>
      <c r="R400" s="486">
        <v>2.9999999329447746E-2</v>
      </c>
      <c r="S400" s="486">
        <f t="shared" ca="1" si="87"/>
        <v>0.12</v>
      </c>
      <c r="T400">
        <v>16</v>
      </c>
      <c r="U400" s="469" t="str">
        <f t="shared" si="88"/>
        <v>C62-R16</v>
      </c>
      <c r="V400">
        <v>62</v>
      </c>
      <c r="W400" s="470" t="s">
        <v>493</v>
      </c>
      <c r="X400" s="470" t="s">
        <v>494</v>
      </c>
      <c r="Y400">
        <v>16</v>
      </c>
      <c r="AA400" s="504">
        <v>384</v>
      </c>
    </row>
    <row r="401" spans="1:27" ht="12.75" customHeight="1">
      <c r="A401" s="403">
        <f t="shared" si="90"/>
        <v>385</v>
      </c>
      <c r="B401" s="527"/>
      <c r="C401" s="404" t="str">
        <f t="shared" si="85"/>
        <v>C62-R14</v>
      </c>
      <c r="D401" s="405">
        <v>0.40425925925925926</v>
      </c>
      <c r="E401" s="405">
        <v>0.40440972222222221</v>
      </c>
      <c r="F401" s="406">
        <f t="shared" si="101"/>
        <v>1.7</v>
      </c>
      <c r="G401" s="468">
        <f t="shared" si="101"/>
        <v>5.89</v>
      </c>
      <c r="H401" s="407">
        <f t="shared" si="101"/>
        <v>1.2</v>
      </c>
      <c r="I401" s="407">
        <f t="shared" si="92"/>
        <v>7.59</v>
      </c>
      <c r="J401" s="407">
        <f t="shared" si="86"/>
        <v>7.6800000035762785</v>
      </c>
      <c r="K401" s="408">
        <f t="shared" si="93"/>
        <v>9.0000003576278687E-2</v>
      </c>
      <c r="L401" s="409">
        <f t="shared" si="94"/>
        <v>0.5</v>
      </c>
      <c r="M401" s="410">
        <f t="shared" si="95"/>
        <v>8.09</v>
      </c>
      <c r="N401" s="410">
        <f t="shared" si="96"/>
        <v>8.1800000035762785</v>
      </c>
      <c r="O401" s="411"/>
      <c r="P401" s="485">
        <f t="shared" ca="1" si="97"/>
        <v>0.46415509259259774</v>
      </c>
      <c r="Q401" s="484">
        <f t="shared" ca="1" si="98"/>
        <v>0.46432870370370888</v>
      </c>
      <c r="R401" s="486">
        <v>9.0000003576278687E-2</v>
      </c>
      <c r="S401" s="486">
        <f t="shared" ca="1" si="87"/>
        <v>0.15</v>
      </c>
      <c r="T401">
        <v>17</v>
      </c>
      <c r="U401" s="469" t="str">
        <f t="shared" si="88"/>
        <v>C62-R14</v>
      </c>
      <c r="V401">
        <v>62</v>
      </c>
      <c r="W401" s="470" t="s">
        <v>493</v>
      </c>
      <c r="X401" s="470" t="s">
        <v>494</v>
      </c>
      <c r="Y401">
        <v>14</v>
      </c>
      <c r="AA401" s="504">
        <v>385</v>
      </c>
    </row>
    <row r="402" spans="1:27" ht="12.75" customHeight="1">
      <c r="A402" s="403">
        <f t="shared" si="90"/>
        <v>386</v>
      </c>
      <c r="B402" s="527"/>
      <c r="C402" s="404" t="str">
        <f t="shared" ref="C402:C465" si="102">U402</f>
        <v>C62-R12</v>
      </c>
      <c r="D402" s="405">
        <v>0.4045138888888889</v>
      </c>
      <c r="E402" s="405">
        <v>0.40466435185185184</v>
      </c>
      <c r="F402" s="406">
        <f t="shared" si="101"/>
        <v>1.7</v>
      </c>
      <c r="G402" s="468">
        <f t="shared" si="101"/>
        <v>5.89</v>
      </c>
      <c r="H402" s="407">
        <f t="shared" si="101"/>
        <v>1.2</v>
      </c>
      <c r="I402" s="407">
        <f t="shared" si="92"/>
        <v>7.59</v>
      </c>
      <c r="J402" s="407">
        <f t="shared" ref="J402:J465" si="103">I402+R402</f>
        <v>7.7199999952316283</v>
      </c>
      <c r="K402" s="408">
        <f t="shared" si="93"/>
        <v>0.12999999523162842</v>
      </c>
      <c r="L402" s="409">
        <f t="shared" si="94"/>
        <v>0.5</v>
      </c>
      <c r="M402" s="410">
        <f t="shared" si="95"/>
        <v>8.09</v>
      </c>
      <c r="N402" s="410">
        <f t="shared" si="96"/>
        <v>8.2199999952316283</v>
      </c>
      <c r="O402" s="411"/>
      <c r="P402" s="485">
        <f t="shared" ca="1" si="97"/>
        <v>0.46460648148148664</v>
      </c>
      <c r="Q402" s="484">
        <f t="shared" ca="1" si="98"/>
        <v>0.46476851851852369</v>
      </c>
      <c r="R402" s="486">
        <v>0.12999999523162842</v>
      </c>
      <c r="S402" s="486">
        <f t="shared" ref="S402:S465" ca="1" si="104">RANDBETWEEN(1,15)/100</f>
        <v>0.09</v>
      </c>
      <c r="T402">
        <v>18</v>
      </c>
      <c r="U402" s="503" t="str">
        <f t="shared" ref="U402:U465" si="105">W402&amp;V402&amp;"-"&amp;X402&amp;Y402</f>
        <v>C62-R12</v>
      </c>
      <c r="V402">
        <v>62</v>
      </c>
      <c r="W402" s="503" t="s">
        <v>493</v>
      </c>
      <c r="X402" s="503" t="s">
        <v>494</v>
      </c>
      <c r="Y402">
        <v>12</v>
      </c>
      <c r="AA402" s="504">
        <v>386</v>
      </c>
    </row>
    <row r="403" spans="1:27" ht="12.75" customHeight="1">
      <c r="A403" s="403">
        <f t="shared" ref="A403:A466" si="106">A402+1</f>
        <v>387</v>
      </c>
      <c r="B403" s="527"/>
      <c r="C403" s="404" t="str">
        <f t="shared" si="102"/>
        <v>C62-R10</v>
      </c>
      <c r="D403" s="405">
        <v>0.40474537037037039</v>
      </c>
      <c r="E403" s="405">
        <v>0.40489583333333334</v>
      </c>
      <c r="F403" s="406">
        <f t="shared" ref="F403:H418" si="107">F402</f>
        <v>1.7</v>
      </c>
      <c r="G403" s="468">
        <f t="shared" si="107"/>
        <v>5.89</v>
      </c>
      <c r="H403" s="407">
        <f t="shared" si="107"/>
        <v>1.2</v>
      </c>
      <c r="I403" s="407">
        <f t="shared" ref="I403:I466" si="108">F403+G403</f>
        <v>7.59</v>
      </c>
      <c r="J403" s="407">
        <f t="shared" si="103"/>
        <v>7.5999999997764824</v>
      </c>
      <c r="K403" s="408">
        <f t="shared" ref="K403:K466" si="109">J403-I403</f>
        <v>9.9999997764825821E-3</v>
      </c>
      <c r="L403" s="409">
        <f t="shared" ref="L403:L466" si="110">L402</f>
        <v>0.5</v>
      </c>
      <c r="M403" s="410">
        <f t="shared" ref="M403:M466" si="111">I403+L403</f>
        <v>8.09</v>
      </c>
      <c r="N403" s="410">
        <f t="shared" ref="N403:N466" si="112">J403+L403</f>
        <v>8.0999999997764824</v>
      </c>
      <c r="O403" s="411"/>
      <c r="P403" s="485">
        <f t="shared" ref="P403:P466" ca="1" si="113">Q402+TIME(0,0,RANDBETWEEN(20,25))</f>
        <v>0.46505787037037555</v>
      </c>
      <c r="Q403" s="484">
        <f t="shared" ref="Q403:Q466" ca="1" si="114">P403+TIME(0,0,RANDBETWEEN(12,15))</f>
        <v>0.46521990740741259</v>
      </c>
      <c r="R403" s="486">
        <v>9.9999997764825821E-3</v>
      </c>
      <c r="S403" s="486">
        <f t="shared" ca="1" si="104"/>
        <v>0.05</v>
      </c>
      <c r="T403">
        <v>19</v>
      </c>
      <c r="U403" s="469" t="str">
        <f>W403&amp;V403&amp;"-"&amp;X403&amp;Y403</f>
        <v>C62-R10</v>
      </c>
      <c r="V403">
        <v>62</v>
      </c>
      <c r="W403" s="470" t="s">
        <v>493</v>
      </c>
      <c r="X403" s="470" t="s">
        <v>494</v>
      </c>
      <c r="Y403">
        <v>10</v>
      </c>
      <c r="AA403" s="504">
        <v>387</v>
      </c>
    </row>
    <row r="404" spans="1:27" ht="12.75" customHeight="1">
      <c r="A404" s="403">
        <f t="shared" si="106"/>
        <v>388</v>
      </c>
      <c r="B404" s="527"/>
      <c r="C404" s="404" t="str">
        <f t="shared" si="102"/>
        <v>C62-R8</v>
      </c>
      <c r="D404" s="405">
        <v>0.4050347222222222</v>
      </c>
      <c r="E404" s="405">
        <v>0.40520833333333334</v>
      </c>
      <c r="F404" s="406">
        <f t="shared" si="107"/>
        <v>1.7</v>
      </c>
      <c r="G404" s="468">
        <f t="shared" si="107"/>
        <v>5.89</v>
      </c>
      <c r="H404" s="407">
        <f t="shared" si="107"/>
        <v>1.2</v>
      </c>
      <c r="I404" s="407">
        <f t="shared" si="108"/>
        <v>7.59</v>
      </c>
      <c r="J404" s="407">
        <f t="shared" si="103"/>
        <v>7.690000001490116</v>
      </c>
      <c r="K404" s="408">
        <f t="shared" si="109"/>
        <v>0.10000000149011612</v>
      </c>
      <c r="L404" s="409">
        <f t="shared" si="110"/>
        <v>0.5</v>
      </c>
      <c r="M404" s="410">
        <f t="shared" si="111"/>
        <v>8.09</v>
      </c>
      <c r="N404" s="410">
        <f t="shared" si="112"/>
        <v>8.190000001490116</v>
      </c>
      <c r="O404" s="411"/>
      <c r="P404" s="485">
        <f t="shared" ca="1" si="113"/>
        <v>0.46547453703704222</v>
      </c>
      <c r="Q404" s="484">
        <f t="shared" ca="1" si="114"/>
        <v>0.46562500000000517</v>
      </c>
      <c r="R404" s="486">
        <v>0.10000000149011612</v>
      </c>
      <c r="S404" s="486">
        <f t="shared" ca="1" si="104"/>
        <v>0.04</v>
      </c>
      <c r="T404">
        <v>20</v>
      </c>
      <c r="U404" s="469" t="str">
        <f t="shared" si="105"/>
        <v>C62-R8</v>
      </c>
      <c r="V404">
        <v>62</v>
      </c>
      <c r="W404" s="470" t="s">
        <v>493</v>
      </c>
      <c r="X404" s="470" t="s">
        <v>494</v>
      </c>
      <c r="Y404">
        <v>8</v>
      </c>
      <c r="AA404" s="504">
        <v>388</v>
      </c>
    </row>
    <row r="405" spans="1:27" ht="12.75" customHeight="1">
      <c r="A405" s="403">
        <f t="shared" si="106"/>
        <v>389</v>
      </c>
      <c r="B405" s="527"/>
      <c r="C405" s="404" t="str">
        <f t="shared" si="102"/>
        <v>C62-R6</v>
      </c>
      <c r="D405" s="405">
        <v>0.40532407407407406</v>
      </c>
      <c r="E405" s="405">
        <v>0.40547453703703706</v>
      </c>
      <c r="F405" s="406">
        <f t="shared" si="107"/>
        <v>1.7</v>
      </c>
      <c r="G405" s="468">
        <f t="shared" si="107"/>
        <v>5.89</v>
      </c>
      <c r="H405" s="407">
        <f t="shared" si="107"/>
        <v>1.2</v>
      </c>
      <c r="I405" s="407">
        <f t="shared" si="108"/>
        <v>7.59</v>
      </c>
      <c r="J405" s="407">
        <f t="shared" si="103"/>
        <v>7.6699999982118605</v>
      </c>
      <c r="K405" s="408">
        <f t="shared" si="109"/>
        <v>7.9999998211860657E-2</v>
      </c>
      <c r="L405" s="409">
        <f t="shared" si="110"/>
        <v>0.5</v>
      </c>
      <c r="M405" s="410">
        <f t="shared" si="111"/>
        <v>8.09</v>
      </c>
      <c r="N405" s="410">
        <f t="shared" si="112"/>
        <v>8.1699999982118605</v>
      </c>
      <c r="O405" s="411"/>
      <c r="P405" s="485">
        <f t="shared" ca="1" si="113"/>
        <v>0.4658912037037089</v>
      </c>
      <c r="Q405" s="484">
        <f t="shared" ca="1" si="114"/>
        <v>0.46606481481482004</v>
      </c>
      <c r="R405" s="486">
        <v>7.9999998211860657E-2</v>
      </c>
      <c r="S405" s="486">
        <f t="shared" ca="1" si="104"/>
        <v>0.15</v>
      </c>
      <c r="T405">
        <v>21</v>
      </c>
      <c r="U405" s="469" t="str">
        <f>W405&amp;V405&amp;"-"&amp;X405&amp;Y405</f>
        <v>C62-R6</v>
      </c>
      <c r="V405">
        <v>62</v>
      </c>
      <c r="W405" s="470" t="s">
        <v>493</v>
      </c>
      <c r="X405" s="470" t="s">
        <v>494</v>
      </c>
      <c r="Y405">
        <v>6</v>
      </c>
      <c r="AA405" s="504">
        <v>389</v>
      </c>
    </row>
    <row r="406" spans="1:27" ht="12.75" customHeight="1">
      <c r="A406" s="403">
        <f t="shared" si="106"/>
        <v>390</v>
      </c>
      <c r="B406" s="527"/>
      <c r="C406" s="404" t="str">
        <f t="shared" si="102"/>
        <v>C62-R4</v>
      </c>
      <c r="D406" s="405">
        <v>0.40555555555555556</v>
      </c>
      <c r="E406" s="405">
        <v>0.4057175925925926</v>
      </c>
      <c r="F406" s="406">
        <f t="shared" si="107"/>
        <v>1.7</v>
      </c>
      <c r="G406" s="468">
        <f t="shared" si="107"/>
        <v>5.89</v>
      </c>
      <c r="H406" s="407">
        <f t="shared" si="107"/>
        <v>1.2</v>
      </c>
      <c r="I406" s="407">
        <f t="shared" si="108"/>
        <v>7.59</v>
      </c>
      <c r="J406" s="407">
        <f t="shared" si="103"/>
        <v>7.7199999952316283</v>
      </c>
      <c r="K406" s="408">
        <f t="shared" si="109"/>
        <v>0.12999999523162842</v>
      </c>
      <c r="L406" s="409">
        <f t="shared" si="110"/>
        <v>0.5</v>
      </c>
      <c r="M406" s="410">
        <f t="shared" si="111"/>
        <v>8.09</v>
      </c>
      <c r="N406" s="410">
        <f t="shared" si="112"/>
        <v>8.2199999952316283</v>
      </c>
      <c r="O406" s="411"/>
      <c r="P406" s="485">
        <f t="shared" ca="1" si="113"/>
        <v>0.4663425925925978</v>
      </c>
      <c r="Q406" s="484">
        <f t="shared" ca="1" si="114"/>
        <v>0.46650462962963485</v>
      </c>
      <c r="R406" s="486">
        <v>0.12999999523162842</v>
      </c>
      <c r="S406" s="486">
        <f t="shared" ca="1" si="104"/>
        <v>0.04</v>
      </c>
      <c r="T406">
        <v>22</v>
      </c>
      <c r="U406" s="469" t="str">
        <f t="shared" si="105"/>
        <v>C62-R4</v>
      </c>
      <c r="V406">
        <v>62</v>
      </c>
      <c r="W406" s="470" t="s">
        <v>493</v>
      </c>
      <c r="X406" s="470" t="s">
        <v>494</v>
      </c>
      <c r="Y406">
        <v>4</v>
      </c>
      <c r="AA406" s="504">
        <v>390</v>
      </c>
    </row>
    <row r="407" spans="1:27" ht="12.75" customHeight="1">
      <c r="A407" s="403">
        <f t="shared" si="106"/>
        <v>391</v>
      </c>
      <c r="B407" s="527"/>
      <c r="C407" s="404" t="str">
        <f t="shared" si="102"/>
        <v>C62-R2</v>
      </c>
      <c r="D407" s="405">
        <v>0.40581018518518519</v>
      </c>
      <c r="E407" s="405">
        <v>0.40597222222222223</v>
      </c>
      <c r="F407" s="406">
        <f t="shared" si="107"/>
        <v>1.7</v>
      </c>
      <c r="G407" s="468">
        <f t="shared" si="107"/>
        <v>5.89</v>
      </c>
      <c r="H407" s="407">
        <f t="shared" si="107"/>
        <v>1.2</v>
      </c>
      <c r="I407" s="407">
        <f t="shared" si="108"/>
        <v>7.59</v>
      </c>
      <c r="J407" s="407">
        <f t="shared" si="103"/>
        <v>7.7099999973177908</v>
      </c>
      <c r="K407" s="408">
        <f t="shared" si="109"/>
        <v>0.11999999731779099</v>
      </c>
      <c r="L407" s="409">
        <f t="shared" si="110"/>
        <v>0.5</v>
      </c>
      <c r="M407" s="410">
        <f t="shared" si="111"/>
        <v>8.09</v>
      </c>
      <c r="N407" s="410">
        <f t="shared" si="112"/>
        <v>8.2099999973177908</v>
      </c>
      <c r="O407" s="411"/>
      <c r="P407" s="485">
        <f t="shared" ca="1" si="113"/>
        <v>0.46677083333333858</v>
      </c>
      <c r="Q407" s="484">
        <f t="shared" ca="1" si="114"/>
        <v>0.46693287037037562</v>
      </c>
      <c r="R407" s="486">
        <v>0.11999999731779099</v>
      </c>
      <c r="S407" s="486">
        <f t="shared" ca="1" si="104"/>
        <v>7.0000000000000007E-2</v>
      </c>
      <c r="T407">
        <v>23</v>
      </c>
      <c r="U407" s="469" t="str">
        <f t="shared" si="105"/>
        <v>C62-R2</v>
      </c>
      <c r="V407">
        <v>62</v>
      </c>
      <c r="W407" s="470" t="s">
        <v>493</v>
      </c>
      <c r="X407" s="470" t="s">
        <v>494</v>
      </c>
      <c r="Y407">
        <v>2</v>
      </c>
      <c r="AA407" s="504">
        <v>391</v>
      </c>
    </row>
    <row r="408" spans="1:27" ht="12.75" customHeight="1">
      <c r="A408" s="403">
        <f t="shared" si="106"/>
        <v>392</v>
      </c>
      <c r="B408" s="527"/>
      <c r="C408" s="404" t="str">
        <f t="shared" si="102"/>
        <v>C63-R3</v>
      </c>
      <c r="D408" s="405">
        <v>0.40607638888888886</v>
      </c>
      <c r="E408" s="405">
        <v>0.40625</v>
      </c>
      <c r="F408" s="406">
        <f t="shared" si="107"/>
        <v>1.7</v>
      </c>
      <c r="G408" s="468">
        <f t="shared" si="107"/>
        <v>5.89</v>
      </c>
      <c r="H408" s="407">
        <f t="shared" si="107"/>
        <v>1.2</v>
      </c>
      <c r="I408" s="407">
        <f t="shared" si="108"/>
        <v>7.59</v>
      </c>
      <c r="J408" s="407">
        <f t="shared" si="103"/>
        <v>7.6699999982118605</v>
      </c>
      <c r="K408" s="408">
        <f t="shared" si="109"/>
        <v>7.9999998211860657E-2</v>
      </c>
      <c r="L408" s="409">
        <f t="shared" si="110"/>
        <v>0.5</v>
      </c>
      <c r="M408" s="410">
        <f t="shared" si="111"/>
        <v>8.09</v>
      </c>
      <c r="N408" s="410">
        <f t="shared" si="112"/>
        <v>8.1699999982118605</v>
      </c>
      <c r="O408" s="411"/>
      <c r="P408" s="485">
        <f t="shared" ca="1" si="113"/>
        <v>0.46717592592593116</v>
      </c>
      <c r="Q408" s="484">
        <f t="shared" ca="1" si="114"/>
        <v>0.46731481481482007</v>
      </c>
      <c r="R408" s="486">
        <v>7.9999998211860657E-2</v>
      </c>
      <c r="S408" s="486">
        <f t="shared" ca="1" si="104"/>
        <v>0.02</v>
      </c>
      <c r="T408">
        <v>1</v>
      </c>
      <c r="U408" s="469" t="str">
        <f t="shared" si="105"/>
        <v>C63-R3</v>
      </c>
      <c r="V408">
        <v>63</v>
      </c>
      <c r="W408" s="470" t="s">
        <v>493</v>
      </c>
      <c r="X408" s="470" t="s">
        <v>494</v>
      </c>
      <c r="Y408">
        <v>3</v>
      </c>
      <c r="AA408" s="504">
        <v>392</v>
      </c>
    </row>
    <row r="409" spans="1:27" ht="12.75" customHeight="1">
      <c r="A409" s="403">
        <f t="shared" si="106"/>
        <v>393</v>
      </c>
      <c r="B409" s="527"/>
      <c r="C409" s="404" t="str">
        <f t="shared" si="102"/>
        <v>C63-R5</v>
      </c>
      <c r="D409" s="405">
        <v>0.40631944444444446</v>
      </c>
      <c r="E409" s="405">
        <v>0.4064699074074074</v>
      </c>
      <c r="F409" s="406">
        <f t="shared" si="107"/>
        <v>1.7</v>
      </c>
      <c r="G409" s="468">
        <f t="shared" si="107"/>
        <v>5.89</v>
      </c>
      <c r="H409" s="407">
        <f t="shared" si="107"/>
        <v>1.2</v>
      </c>
      <c r="I409" s="407">
        <f t="shared" si="108"/>
        <v>7.59</v>
      </c>
      <c r="J409" s="407">
        <f t="shared" si="103"/>
        <v>7.609999999552965</v>
      </c>
      <c r="K409" s="408">
        <f t="shared" si="109"/>
        <v>1.9999999552965164E-2</v>
      </c>
      <c r="L409" s="409">
        <f t="shared" si="110"/>
        <v>0.5</v>
      </c>
      <c r="M409" s="410">
        <f t="shared" si="111"/>
        <v>8.09</v>
      </c>
      <c r="N409" s="410">
        <f t="shared" si="112"/>
        <v>8.109999999552965</v>
      </c>
      <c r="O409" s="411"/>
      <c r="P409" s="485">
        <f t="shared" ca="1" si="113"/>
        <v>0.46758101851852379</v>
      </c>
      <c r="Q409" s="484">
        <f t="shared" ca="1" si="114"/>
        <v>0.46773148148148674</v>
      </c>
      <c r="R409" s="486">
        <v>1.9999999552965164E-2</v>
      </c>
      <c r="S409" s="486">
        <f t="shared" ca="1" si="104"/>
        <v>0.1</v>
      </c>
      <c r="T409">
        <v>2</v>
      </c>
      <c r="U409" s="469" t="str">
        <f t="shared" si="105"/>
        <v>C63-R5</v>
      </c>
      <c r="V409">
        <v>63</v>
      </c>
      <c r="W409" s="470" t="s">
        <v>493</v>
      </c>
      <c r="X409" s="470" t="s">
        <v>494</v>
      </c>
      <c r="Y409">
        <v>5</v>
      </c>
      <c r="AA409" s="504">
        <v>393</v>
      </c>
    </row>
    <row r="410" spans="1:27" ht="12.75" customHeight="1">
      <c r="A410" s="403">
        <f t="shared" si="106"/>
        <v>394</v>
      </c>
      <c r="B410" s="527"/>
      <c r="C410" s="404" t="str">
        <f t="shared" si="102"/>
        <v>C63-R7</v>
      </c>
      <c r="D410" s="405">
        <v>0.40656249999999999</v>
      </c>
      <c r="E410" s="405">
        <v>0.40671296296296294</v>
      </c>
      <c r="F410" s="406">
        <f t="shared" si="107"/>
        <v>1.7</v>
      </c>
      <c r="G410" s="468">
        <f t="shared" si="107"/>
        <v>5.89</v>
      </c>
      <c r="H410" s="407">
        <f t="shared" si="107"/>
        <v>1.2</v>
      </c>
      <c r="I410" s="407">
        <f t="shared" si="108"/>
        <v>7.59</v>
      </c>
      <c r="J410" s="407">
        <f t="shared" si="103"/>
        <v>7.6400000007450579</v>
      </c>
      <c r="K410" s="408">
        <f t="shared" si="109"/>
        <v>5.000000074505806E-2</v>
      </c>
      <c r="L410" s="409">
        <f t="shared" si="110"/>
        <v>0.5</v>
      </c>
      <c r="M410" s="410">
        <f t="shared" si="111"/>
        <v>8.09</v>
      </c>
      <c r="N410" s="410">
        <f t="shared" si="112"/>
        <v>8.1400000007450579</v>
      </c>
      <c r="O410" s="411"/>
      <c r="P410" s="485">
        <f t="shared" ca="1" si="113"/>
        <v>0.46796296296296824</v>
      </c>
      <c r="Q410" s="484">
        <f t="shared" ca="1" si="114"/>
        <v>0.46812500000000529</v>
      </c>
      <c r="R410" s="486">
        <v>5.000000074505806E-2</v>
      </c>
      <c r="S410" s="486">
        <f t="shared" ca="1" si="104"/>
        <v>0.12</v>
      </c>
      <c r="T410">
        <v>3</v>
      </c>
      <c r="U410" s="469" t="str">
        <f t="shared" si="105"/>
        <v>C63-R7</v>
      </c>
      <c r="V410">
        <v>63</v>
      </c>
      <c r="W410" s="470" t="s">
        <v>493</v>
      </c>
      <c r="X410" s="470" t="s">
        <v>494</v>
      </c>
      <c r="Y410">
        <v>7</v>
      </c>
      <c r="AA410" s="504">
        <v>394</v>
      </c>
    </row>
    <row r="411" spans="1:27" ht="12.75" customHeight="1">
      <c r="A411" s="403">
        <f t="shared" si="106"/>
        <v>395</v>
      </c>
      <c r="B411" s="527"/>
      <c r="C411" s="404" t="str">
        <f t="shared" si="102"/>
        <v>C63-R9</v>
      </c>
      <c r="D411" s="405">
        <v>0.40680555555555553</v>
      </c>
      <c r="E411" s="405">
        <v>0.40695601851851854</v>
      </c>
      <c r="F411" s="406">
        <f t="shared" si="107"/>
        <v>1.7</v>
      </c>
      <c r="G411" s="468">
        <f t="shared" si="107"/>
        <v>5.89</v>
      </c>
      <c r="H411" s="407">
        <f t="shared" si="107"/>
        <v>1.2</v>
      </c>
      <c r="I411" s="407">
        <f t="shared" si="108"/>
        <v>7.59</v>
      </c>
      <c r="J411" s="407">
        <f t="shared" si="103"/>
        <v>7.6999999994039534</v>
      </c>
      <c r="K411" s="408">
        <f t="shared" si="109"/>
        <v>0.10999999940395355</v>
      </c>
      <c r="L411" s="409">
        <f t="shared" si="110"/>
        <v>0.5</v>
      </c>
      <c r="M411" s="410">
        <f t="shared" si="111"/>
        <v>8.09</v>
      </c>
      <c r="N411" s="410">
        <f t="shared" si="112"/>
        <v>8.1999999994039534</v>
      </c>
      <c r="O411" s="411"/>
      <c r="P411" s="485">
        <f t="shared" ca="1" si="113"/>
        <v>0.46836805555556082</v>
      </c>
      <c r="Q411" s="484">
        <f t="shared" ca="1" si="114"/>
        <v>0.46853009259259787</v>
      </c>
      <c r="R411" s="486">
        <v>0.10999999940395355</v>
      </c>
      <c r="S411" s="486">
        <f t="shared" ca="1" si="104"/>
        <v>0.11</v>
      </c>
      <c r="T411">
        <v>4</v>
      </c>
      <c r="U411" s="469" t="str">
        <f t="shared" si="105"/>
        <v>C63-R9</v>
      </c>
      <c r="V411">
        <v>63</v>
      </c>
      <c r="W411" s="470" t="s">
        <v>493</v>
      </c>
      <c r="X411" s="470" t="s">
        <v>494</v>
      </c>
      <c r="Y411">
        <v>9</v>
      </c>
      <c r="AA411" s="504">
        <v>395</v>
      </c>
    </row>
    <row r="412" spans="1:27" ht="12.75" customHeight="1">
      <c r="A412" s="403">
        <f t="shared" si="106"/>
        <v>396</v>
      </c>
      <c r="B412" s="527"/>
      <c r="C412" s="404" t="str">
        <f t="shared" si="102"/>
        <v>C63-R11</v>
      </c>
      <c r="D412" s="405">
        <v>0.40708333333333335</v>
      </c>
      <c r="E412" s="405">
        <v>0.40725694444444444</v>
      </c>
      <c r="F412" s="406">
        <f t="shared" si="107"/>
        <v>1.7</v>
      </c>
      <c r="G412" s="468">
        <f t="shared" si="107"/>
        <v>5.89</v>
      </c>
      <c r="H412" s="407">
        <f t="shared" si="107"/>
        <v>1.2</v>
      </c>
      <c r="I412" s="407">
        <f t="shared" si="108"/>
        <v>7.59</v>
      </c>
      <c r="J412" s="407">
        <f t="shared" si="103"/>
        <v>7.7199999952316283</v>
      </c>
      <c r="K412" s="408">
        <f t="shared" si="109"/>
        <v>0.12999999523162842</v>
      </c>
      <c r="L412" s="409">
        <f t="shared" si="110"/>
        <v>0.5</v>
      </c>
      <c r="M412" s="410">
        <f t="shared" si="111"/>
        <v>8.09</v>
      </c>
      <c r="N412" s="410">
        <f t="shared" si="112"/>
        <v>8.2199999952316283</v>
      </c>
      <c r="O412" s="411"/>
      <c r="P412" s="485">
        <f t="shared" ca="1" si="113"/>
        <v>0.46880787037037563</v>
      </c>
      <c r="Q412" s="484">
        <f t="shared" ca="1" si="114"/>
        <v>0.46894675925926455</v>
      </c>
      <c r="R412" s="486">
        <v>0.12999999523162842</v>
      </c>
      <c r="S412" s="486">
        <f t="shared" ca="1" si="104"/>
        <v>0.11</v>
      </c>
      <c r="T412">
        <v>5</v>
      </c>
      <c r="U412" s="469" t="str">
        <f t="shared" si="105"/>
        <v>C63-R11</v>
      </c>
      <c r="V412">
        <v>63</v>
      </c>
      <c r="W412" s="470" t="s">
        <v>493</v>
      </c>
      <c r="X412" s="470" t="s">
        <v>494</v>
      </c>
      <c r="Y412">
        <v>11</v>
      </c>
      <c r="AA412" s="504">
        <v>396</v>
      </c>
    </row>
    <row r="413" spans="1:27" ht="12.75" customHeight="1">
      <c r="A413" s="403">
        <f t="shared" si="106"/>
        <v>397</v>
      </c>
      <c r="B413" s="527"/>
      <c r="C413" s="404" t="str">
        <f t="shared" si="102"/>
        <v>C63-R13</v>
      </c>
      <c r="D413" s="405">
        <v>0.40736111111111112</v>
      </c>
      <c r="E413" s="405">
        <v>0.40751157407407407</v>
      </c>
      <c r="F413" s="406">
        <f t="shared" si="107"/>
        <v>1.7</v>
      </c>
      <c r="G413" s="468">
        <f t="shared" si="107"/>
        <v>5.89</v>
      </c>
      <c r="H413" s="407">
        <f t="shared" si="107"/>
        <v>1.2</v>
      </c>
      <c r="I413" s="407">
        <f t="shared" si="108"/>
        <v>7.59</v>
      </c>
      <c r="J413" s="407">
        <f t="shared" si="103"/>
        <v>7.7300000005960463</v>
      </c>
      <c r="K413" s="408">
        <f t="shared" si="109"/>
        <v>0.14000000059604645</v>
      </c>
      <c r="L413" s="409">
        <f t="shared" si="110"/>
        <v>0.5</v>
      </c>
      <c r="M413" s="410">
        <f t="shared" si="111"/>
        <v>8.09</v>
      </c>
      <c r="N413" s="410">
        <f t="shared" si="112"/>
        <v>8.2300000005960463</v>
      </c>
      <c r="O413" s="411"/>
      <c r="P413" s="485">
        <f t="shared" ca="1" si="113"/>
        <v>0.46923611111111641</v>
      </c>
      <c r="Q413" s="484">
        <f t="shared" ca="1" si="114"/>
        <v>0.46940972222222754</v>
      </c>
      <c r="R413" s="486">
        <v>0.14000000059604645</v>
      </c>
      <c r="S413" s="486">
        <f t="shared" ca="1" si="104"/>
        <v>0.04</v>
      </c>
      <c r="T413">
        <v>6</v>
      </c>
      <c r="U413" s="469" t="str">
        <f t="shared" si="105"/>
        <v>C63-R13</v>
      </c>
      <c r="V413">
        <v>63</v>
      </c>
      <c r="W413" s="470" t="s">
        <v>493</v>
      </c>
      <c r="X413" s="470" t="s">
        <v>494</v>
      </c>
      <c r="Y413">
        <v>13</v>
      </c>
      <c r="AA413" s="504">
        <v>397</v>
      </c>
    </row>
    <row r="414" spans="1:27" ht="12.75" customHeight="1">
      <c r="A414" s="403">
        <f t="shared" si="106"/>
        <v>398</v>
      </c>
      <c r="B414" s="527"/>
      <c r="C414" s="404" t="str">
        <f t="shared" si="102"/>
        <v>C63-R15</v>
      </c>
      <c r="D414" s="405">
        <v>0.40763888888888888</v>
      </c>
      <c r="E414" s="405">
        <v>0.40780092592592593</v>
      </c>
      <c r="F414" s="406">
        <f t="shared" si="107"/>
        <v>1.7</v>
      </c>
      <c r="G414" s="468">
        <f t="shared" si="107"/>
        <v>5.89</v>
      </c>
      <c r="H414" s="407">
        <f t="shared" si="107"/>
        <v>1.2</v>
      </c>
      <c r="I414" s="407">
        <f t="shared" si="108"/>
        <v>7.59</v>
      </c>
      <c r="J414" s="407">
        <f t="shared" si="103"/>
        <v>7.6400000007450579</v>
      </c>
      <c r="K414" s="408">
        <f t="shared" si="109"/>
        <v>5.000000074505806E-2</v>
      </c>
      <c r="L414" s="409">
        <f t="shared" si="110"/>
        <v>0.5</v>
      </c>
      <c r="M414" s="410">
        <f t="shared" si="111"/>
        <v>8.09</v>
      </c>
      <c r="N414" s="410">
        <f t="shared" si="112"/>
        <v>8.1400000007450579</v>
      </c>
      <c r="O414" s="411"/>
      <c r="P414" s="485">
        <f t="shared" ca="1" si="113"/>
        <v>0.46965277777778308</v>
      </c>
      <c r="Q414" s="484">
        <f t="shared" ca="1" si="114"/>
        <v>0.46980324074074603</v>
      </c>
      <c r="R414" s="486">
        <v>5.000000074505806E-2</v>
      </c>
      <c r="S414" s="486">
        <f t="shared" ca="1" si="104"/>
        <v>0.1</v>
      </c>
      <c r="T414">
        <v>7</v>
      </c>
      <c r="U414" s="469" t="str">
        <f t="shared" si="105"/>
        <v>C63-R15</v>
      </c>
      <c r="V414">
        <v>63</v>
      </c>
      <c r="W414" s="470" t="s">
        <v>493</v>
      </c>
      <c r="X414" s="470" t="s">
        <v>494</v>
      </c>
      <c r="Y414">
        <v>15</v>
      </c>
      <c r="AA414" s="504">
        <v>398</v>
      </c>
    </row>
    <row r="415" spans="1:27" ht="12.75" customHeight="1">
      <c r="A415" s="403">
        <f t="shared" si="106"/>
        <v>399</v>
      </c>
      <c r="B415" s="527"/>
      <c r="C415" s="404" t="str">
        <f t="shared" si="102"/>
        <v>C63-R17</v>
      </c>
      <c r="D415" s="405">
        <v>0.40792824074074074</v>
      </c>
      <c r="E415" s="405">
        <v>0.40806712962962965</v>
      </c>
      <c r="F415" s="406">
        <f t="shared" si="107"/>
        <v>1.7</v>
      </c>
      <c r="G415" s="468">
        <f t="shared" si="107"/>
        <v>5.89</v>
      </c>
      <c r="H415" s="407">
        <f t="shared" si="107"/>
        <v>1.2</v>
      </c>
      <c r="I415" s="407">
        <f t="shared" si="108"/>
        <v>7.59</v>
      </c>
      <c r="J415" s="407">
        <f t="shared" si="103"/>
        <v>7.7099999973177908</v>
      </c>
      <c r="K415" s="408">
        <f t="shared" si="109"/>
        <v>0.11999999731779099</v>
      </c>
      <c r="L415" s="409">
        <f t="shared" si="110"/>
        <v>0.5</v>
      </c>
      <c r="M415" s="410">
        <f t="shared" si="111"/>
        <v>8.09</v>
      </c>
      <c r="N415" s="410">
        <f t="shared" si="112"/>
        <v>8.2099999973177908</v>
      </c>
      <c r="O415" s="411"/>
      <c r="P415" s="485">
        <f t="shared" ca="1" si="113"/>
        <v>0.47009259259259789</v>
      </c>
      <c r="Q415" s="484">
        <f t="shared" ca="1" si="114"/>
        <v>0.47024305555556084</v>
      </c>
      <c r="R415" s="486">
        <v>0.11999999731779099</v>
      </c>
      <c r="S415" s="486">
        <f t="shared" ca="1" si="104"/>
        <v>0.11</v>
      </c>
      <c r="T415">
        <v>8</v>
      </c>
      <c r="U415" s="469" t="str">
        <f t="shared" si="105"/>
        <v>C63-R17</v>
      </c>
      <c r="V415">
        <v>63</v>
      </c>
      <c r="W415" s="470" t="s">
        <v>493</v>
      </c>
      <c r="X415" s="470" t="s">
        <v>494</v>
      </c>
      <c r="Y415">
        <v>17</v>
      </c>
      <c r="AA415" s="504">
        <v>399</v>
      </c>
    </row>
    <row r="416" spans="1:27" ht="12.75" customHeight="1">
      <c r="A416" s="403">
        <f t="shared" si="106"/>
        <v>400</v>
      </c>
      <c r="B416" s="527"/>
      <c r="C416" s="404" t="str">
        <f t="shared" si="102"/>
        <v>C63-R19</v>
      </c>
      <c r="D416" s="405">
        <v>0.40819444444444447</v>
      </c>
      <c r="E416" s="405">
        <v>0.40835648148148146</v>
      </c>
      <c r="F416" s="406">
        <f t="shared" si="107"/>
        <v>1.7</v>
      </c>
      <c r="G416" s="468">
        <f t="shared" si="107"/>
        <v>5.89</v>
      </c>
      <c r="H416" s="407">
        <f t="shared" si="107"/>
        <v>1.2</v>
      </c>
      <c r="I416" s="407">
        <f t="shared" si="108"/>
        <v>7.59</v>
      </c>
      <c r="J416" s="407">
        <f t="shared" si="103"/>
        <v>7.6800000035762785</v>
      </c>
      <c r="K416" s="408">
        <f t="shared" si="109"/>
        <v>9.0000003576278687E-2</v>
      </c>
      <c r="L416" s="409">
        <f t="shared" si="110"/>
        <v>0.5</v>
      </c>
      <c r="M416" s="410">
        <f t="shared" si="111"/>
        <v>8.09</v>
      </c>
      <c r="N416" s="410">
        <f t="shared" si="112"/>
        <v>8.1800000035762785</v>
      </c>
      <c r="O416" s="411"/>
      <c r="P416" s="485">
        <f t="shared" ca="1" si="113"/>
        <v>0.47052083333333861</v>
      </c>
      <c r="Q416" s="484">
        <f t="shared" ca="1" si="114"/>
        <v>0.47067129629630156</v>
      </c>
      <c r="R416" s="486">
        <v>9.0000003576278687E-2</v>
      </c>
      <c r="S416" s="486">
        <f t="shared" ca="1" si="104"/>
        <v>0.13</v>
      </c>
      <c r="T416">
        <v>9</v>
      </c>
      <c r="U416" s="469" t="str">
        <f t="shared" si="105"/>
        <v>C63-R19</v>
      </c>
      <c r="V416">
        <v>63</v>
      </c>
      <c r="W416" s="470" t="s">
        <v>493</v>
      </c>
      <c r="X416" s="470" t="s">
        <v>494</v>
      </c>
      <c r="Y416">
        <v>19</v>
      </c>
      <c r="AA416" s="504">
        <v>400</v>
      </c>
    </row>
    <row r="417" spans="1:27" ht="12.75" customHeight="1">
      <c r="A417" s="403">
        <f t="shared" si="106"/>
        <v>401</v>
      </c>
      <c r="B417" s="527"/>
      <c r="C417" s="404" t="str">
        <f t="shared" si="102"/>
        <v>C63-R21</v>
      </c>
      <c r="D417" s="405">
        <v>0.40847222222222224</v>
      </c>
      <c r="E417" s="405">
        <v>0.40863425925925928</v>
      </c>
      <c r="F417" s="406">
        <f t="shared" si="107"/>
        <v>1.7</v>
      </c>
      <c r="G417" s="468">
        <f t="shared" si="107"/>
        <v>5.89</v>
      </c>
      <c r="H417" s="407">
        <f t="shared" si="107"/>
        <v>1.2</v>
      </c>
      <c r="I417" s="407">
        <f t="shared" si="108"/>
        <v>7.59</v>
      </c>
      <c r="J417" s="407">
        <f t="shared" si="103"/>
        <v>7.6299999991059302</v>
      </c>
      <c r="K417" s="408">
        <f t="shared" si="109"/>
        <v>3.9999999105930328E-2</v>
      </c>
      <c r="L417" s="409">
        <f t="shared" si="110"/>
        <v>0.5</v>
      </c>
      <c r="M417" s="410">
        <f t="shared" si="111"/>
        <v>8.09</v>
      </c>
      <c r="N417" s="410">
        <f t="shared" si="112"/>
        <v>8.1299999991059302</v>
      </c>
      <c r="O417" s="411"/>
      <c r="P417" s="485">
        <f t="shared" ca="1" si="113"/>
        <v>0.47091435185185709</v>
      </c>
      <c r="Q417" s="484">
        <f t="shared" ca="1" si="114"/>
        <v>0.471053240740746</v>
      </c>
      <c r="R417" s="486">
        <v>3.9999999105930328E-2</v>
      </c>
      <c r="S417" s="486">
        <f t="shared" ca="1" si="104"/>
        <v>0.12</v>
      </c>
      <c r="T417">
        <v>10</v>
      </c>
      <c r="U417" s="469" t="str">
        <f t="shared" si="105"/>
        <v>C63-R21</v>
      </c>
      <c r="V417">
        <v>63</v>
      </c>
      <c r="W417" s="470" t="s">
        <v>493</v>
      </c>
      <c r="X417" s="470" t="s">
        <v>494</v>
      </c>
      <c r="Y417">
        <v>21</v>
      </c>
      <c r="AA417" s="504">
        <v>401</v>
      </c>
    </row>
    <row r="418" spans="1:27" ht="12.75" customHeight="1">
      <c r="A418" s="403">
        <f t="shared" si="106"/>
        <v>402</v>
      </c>
      <c r="B418" s="527"/>
      <c r="C418" s="404" t="str">
        <f t="shared" si="102"/>
        <v>C63-R23</v>
      </c>
      <c r="D418" s="405">
        <v>0.40872685185185187</v>
      </c>
      <c r="E418" s="405">
        <v>0.40890046296296295</v>
      </c>
      <c r="F418" s="406">
        <f t="shared" si="107"/>
        <v>1.7</v>
      </c>
      <c r="G418" s="468">
        <f t="shared" si="107"/>
        <v>5.89</v>
      </c>
      <c r="H418" s="407">
        <f t="shared" si="107"/>
        <v>1.2</v>
      </c>
      <c r="I418" s="407">
        <f t="shared" si="108"/>
        <v>7.59</v>
      </c>
      <c r="J418" s="407">
        <f t="shared" si="103"/>
        <v>7.7099999973177908</v>
      </c>
      <c r="K418" s="408">
        <f t="shared" si="109"/>
        <v>0.11999999731779099</v>
      </c>
      <c r="L418" s="409">
        <f t="shared" si="110"/>
        <v>0.5</v>
      </c>
      <c r="M418" s="410">
        <f t="shared" si="111"/>
        <v>8.09</v>
      </c>
      <c r="N418" s="410">
        <f t="shared" si="112"/>
        <v>8.2099999973177908</v>
      </c>
      <c r="O418" s="411"/>
      <c r="P418" s="485">
        <f t="shared" ca="1" si="113"/>
        <v>0.47134259259259786</v>
      </c>
      <c r="Q418" s="484">
        <f t="shared" ca="1" si="114"/>
        <v>0.47149305555556081</v>
      </c>
      <c r="R418" s="486">
        <v>0.11999999731779099</v>
      </c>
      <c r="S418" s="486">
        <f t="shared" ca="1" si="104"/>
        <v>0.05</v>
      </c>
      <c r="T418">
        <v>11</v>
      </c>
      <c r="U418" s="469" t="str">
        <f t="shared" si="105"/>
        <v>C63-R23</v>
      </c>
      <c r="V418">
        <v>63</v>
      </c>
      <c r="W418" s="470" t="s">
        <v>493</v>
      </c>
      <c r="X418" s="470" t="s">
        <v>494</v>
      </c>
      <c r="Y418">
        <v>23</v>
      </c>
      <c r="AA418" s="504">
        <v>402</v>
      </c>
    </row>
    <row r="419" spans="1:27" ht="12.75" customHeight="1">
      <c r="A419" s="403">
        <f t="shared" si="106"/>
        <v>403</v>
      </c>
      <c r="B419" s="527"/>
      <c r="C419" s="404" t="str">
        <f t="shared" si="102"/>
        <v>C63-R25</v>
      </c>
      <c r="D419" s="405">
        <v>0.40896990740740741</v>
      </c>
      <c r="E419" s="405">
        <v>0.40913194444444445</v>
      </c>
      <c r="F419" s="406">
        <f t="shared" ref="F419:H434" si="115">F418</f>
        <v>1.7</v>
      </c>
      <c r="G419" s="468">
        <f t="shared" si="115"/>
        <v>5.89</v>
      </c>
      <c r="H419" s="407">
        <f t="shared" si="115"/>
        <v>1.2</v>
      </c>
      <c r="I419" s="407">
        <f t="shared" si="108"/>
        <v>7.59</v>
      </c>
      <c r="J419" s="407">
        <f t="shared" si="103"/>
        <v>7.690000001490116</v>
      </c>
      <c r="K419" s="408">
        <f t="shared" si="109"/>
        <v>0.10000000149011612</v>
      </c>
      <c r="L419" s="409">
        <f t="shared" si="110"/>
        <v>0.5</v>
      </c>
      <c r="M419" s="410">
        <f t="shared" si="111"/>
        <v>8.09</v>
      </c>
      <c r="N419" s="410">
        <f t="shared" si="112"/>
        <v>8.190000001490116</v>
      </c>
      <c r="O419" s="411"/>
      <c r="P419" s="485">
        <f t="shared" ca="1" si="113"/>
        <v>0.47178240740741267</v>
      </c>
      <c r="Q419" s="484">
        <f t="shared" ca="1" si="114"/>
        <v>0.47194444444444972</v>
      </c>
      <c r="R419" s="486">
        <v>0.10000000149011612</v>
      </c>
      <c r="S419" s="486">
        <f t="shared" ca="1" si="104"/>
        <v>7.0000000000000007E-2</v>
      </c>
      <c r="T419">
        <v>12</v>
      </c>
      <c r="U419" s="469" t="str">
        <f t="shared" si="105"/>
        <v>C63-R25</v>
      </c>
      <c r="V419">
        <v>63</v>
      </c>
      <c r="W419" s="470" t="s">
        <v>493</v>
      </c>
      <c r="X419" s="470" t="s">
        <v>494</v>
      </c>
      <c r="Y419">
        <v>25</v>
      </c>
      <c r="AA419" s="504">
        <v>403</v>
      </c>
    </row>
    <row r="420" spans="1:27" ht="12.75" customHeight="1">
      <c r="A420" s="403">
        <f t="shared" si="106"/>
        <v>404</v>
      </c>
      <c r="B420" s="527"/>
      <c r="C420" s="404" t="str">
        <f t="shared" si="102"/>
        <v>C63-R27</v>
      </c>
      <c r="D420" s="405">
        <v>0.40922453703703704</v>
      </c>
      <c r="E420" s="405">
        <v>0.40936342592592595</v>
      </c>
      <c r="F420" s="406">
        <f t="shared" si="115"/>
        <v>1.7</v>
      </c>
      <c r="G420" s="468">
        <f t="shared" si="115"/>
        <v>5.89</v>
      </c>
      <c r="H420" s="407">
        <f t="shared" si="115"/>
        <v>1.2</v>
      </c>
      <c r="I420" s="407">
        <f t="shared" si="108"/>
        <v>7.59</v>
      </c>
      <c r="J420" s="407">
        <f t="shared" si="103"/>
        <v>7.609999999552965</v>
      </c>
      <c r="K420" s="408">
        <f t="shared" si="109"/>
        <v>1.9999999552965164E-2</v>
      </c>
      <c r="L420" s="409">
        <f t="shared" si="110"/>
        <v>0.5</v>
      </c>
      <c r="M420" s="410">
        <f t="shared" si="111"/>
        <v>8.09</v>
      </c>
      <c r="N420" s="410">
        <f t="shared" si="112"/>
        <v>8.109999999552965</v>
      </c>
      <c r="O420" s="411"/>
      <c r="P420" s="485">
        <f t="shared" ca="1" si="113"/>
        <v>0.47221064814815344</v>
      </c>
      <c r="Q420" s="484">
        <f t="shared" ca="1" si="114"/>
        <v>0.47237268518519049</v>
      </c>
      <c r="R420" s="486">
        <v>1.9999999552965164E-2</v>
      </c>
      <c r="S420" s="486">
        <f t="shared" ca="1" si="104"/>
        <v>0.15</v>
      </c>
      <c r="T420">
        <v>13</v>
      </c>
      <c r="U420" s="469" t="str">
        <f t="shared" si="105"/>
        <v>C63-R27</v>
      </c>
      <c r="V420">
        <v>63</v>
      </c>
      <c r="W420" s="470" t="s">
        <v>493</v>
      </c>
      <c r="X420" s="470" t="s">
        <v>494</v>
      </c>
      <c r="Y420">
        <v>27</v>
      </c>
      <c r="AA420" s="504">
        <v>404</v>
      </c>
    </row>
    <row r="421" spans="1:27" ht="12.75" customHeight="1">
      <c r="A421" s="403">
        <f t="shared" si="106"/>
        <v>405</v>
      </c>
      <c r="B421" s="527"/>
      <c r="C421" s="404" t="str">
        <f t="shared" si="102"/>
        <v>C63-R29</v>
      </c>
      <c r="D421" s="405">
        <v>0.4095138888888889</v>
      </c>
      <c r="E421" s="405">
        <v>0.40965277777777775</v>
      </c>
      <c r="F421" s="406">
        <f t="shared" si="115"/>
        <v>1.7</v>
      </c>
      <c r="G421" s="468">
        <f t="shared" si="115"/>
        <v>5.89</v>
      </c>
      <c r="H421" s="407">
        <f t="shared" si="115"/>
        <v>1.2</v>
      </c>
      <c r="I421" s="407">
        <f t="shared" si="108"/>
        <v>7.59</v>
      </c>
      <c r="J421" s="407">
        <f t="shared" si="103"/>
        <v>7.6400000007450579</v>
      </c>
      <c r="K421" s="408">
        <f t="shared" si="109"/>
        <v>5.000000074505806E-2</v>
      </c>
      <c r="L421" s="409">
        <f t="shared" si="110"/>
        <v>0.5</v>
      </c>
      <c r="M421" s="410">
        <f t="shared" si="111"/>
        <v>8.09</v>
      </c>
      <c r="N421" s="410">
        <f t="shared" si="112"/>
        <v>8.1400000007450579</v>
      </c>
      <c r="O421" s="411"/>
      <c r="P421" s="485">
        <f t="shared" ca="1" si="113"/>
        <v>0.47262731481482012</v>
      </c>
      <c r="Q421" s="484">
        <f t="shared" ca="1" si="114"/>
        <v>0.47278935185185716</v>
      </c>
      <c r="R421" s="486">
        <v>5.000000074505806E-2</v>
      </c>
      <c r="S421" s="486">
        <f t="shared" ca="1" si="104"/>
        <v>0.04</v>
      </c>
      <c r="T421">
        <v>14</v>
      </c>
      <c r="U421" s="469" t="str">
        <f t="shared" si="105"/>
        <v>C63-R29</v>
      </c>
      <c r="V421">
        <v>63</v>
      </c>
      <c r="W421" s="470" t="s">
        <v>493</v>
      </c>
      <c r="X421" s="470" t="s">
        <v>494</v>
      </c>
      <c r="Y421">
        <v>29</v>
      </c>
      <c r="AA421" s="504">
        <v>405</v>
      </c>
    </row>
    <row r="422" spans="1:27" ht="12.75" customHeight="1">
      <c r="A422" s="403">
        <f t="shared" si="106"/>
        <v>406</v>
      </c>
      <c r="B422" s="527"/>
      <c r="C422" s="404" t="str">
        <f t="shared" si="102"/>
        <v>C63-R31</v>
      </c>
      <c r="D422" s="405">
        <v>0.40975694444444444</v>
      </c>
      <c r="E422" s="405">
        <v>0.40989583333333335</v>
      </c>
      <c r="F422" s="406">
        <f t="shared" si="115"/>
        <v>1.7</v>
      </c>
      <c r="G422" s="468">
        <f t="shared" si="115"/>
        <v>5.89</v>
      </c>
      <c r="H422" s="407">
        <f t="shared" si="115"/>
        <v>1.2</v>
      </c>
      <c r="I422" s="407">
        <f t="shared" si="108"/>
        <v>7.59</v>
      </c>
      <c r="J422" s="407">
        <f t="shared" si="103"/>
        <v>7.6699999982118605</v>
      </c>
      <c r="K422" s="408">
        <f t="shared" si="109"/>
        <v>7.9999998211860657E-2</v>
      </c>
      <c r="L422" s="409">
        <f t="shared" si="110"/>
        <v>0.5</v>
      </c>
      <c r="M422" s="410">
        <f t="shared" si="111"/>
        <v>8.09</v>
      </c>
      <c r="N422" s="410">
        <f t="shared" si="112"/>
        <v>8.1699999982118605</v>
      </c>
      <c r="O422" s="411"/>
      <c r="P422" s="485">
        <f t="shared" ca="1" si="113"/>
        <v>0.4730324074074127</v>
      </c>
      <c r="Q422" s="484">
        <f t="shared" ca="1" si="114"/>
        <v>0.47317129629630161</v>
      </c>
      <c r="R422" s="486">
        <v>7.9999998211860657E-2</v>
      </c>
      <c r="S422" s="486">
        <f t="shared" ca="1" si="104"/>
        <v>0.09</v>
      </c>
      <c r="T422">
        <v>15</v>
      </c>
      <c r="U422" s="469" t="str">
        <f t="shared" si="105"/>
        <v>C63-R31</v>
      </c>
      <c r="V422">
        <v>63</v>
      </c>
      <c r="W422" s="470" t="s">
        <v>493</v>
      </c>
      <c r="X422" s="470" t="s">
        <v>494</v>
      </c>
      <c r="Y422">
        <v>31</v>
      </c>
      <c r="AA422" s="504">
        <v>406</v>
      </c>
    </row>
    <row r="423" spans="1:27" ht="12.75" customHeight="1">
      <c r="A423" s="403">
        <f t="shared" si="106"/>
        <v>407</v>
      </c>
      <c r="B423" s="527"/>
      <c r="C423" s="404" t="str">
        <f t="shared" si="102"/>
        <v>C63-R33</v>
      </c>
      <c r="D423" s="405">
        <v>0.40998842592592594</v>
      </c>
      <c r="E423" s="405">
        <v>0.41013888888888889</v>
      </c>
      <c r="F423" s="406">
        <f t="shared" si="115"/>
        <v>1.7</v>
      </c>
      <c r="G423" s="468">
        <f t="shared" si="115"/>
        <v>5.89</v>
      </c>
      <c r="H423" s="407">
        <f t="shared" si="115"/>
        <v>1.2</v>
      </c>
      <c r="I423" s="407">
        <f t="shared" si="108"/>
        <v>7.59</v>
      </c>
      <c r="J423" s="407">
        <f t="shared" si="103"/>
        <v>7.5999999997764824</v>
      </c>
      <c r="K423" s="408">
        <f t="shared" si="109"/>
        <v>9.9999997764825821E-3</v>
      </c>
      <c r="L423" s="409">
        <f t="shared" si="110"/>
        <v>0.5</v>
      </c>
      <c r="M423" s="410">
        <f t="shared" si="111"/>
        <v>8.09</v>
      </c>
      <c r="N423" s="410">
        <f t="shared" si="112"/>
        <v>8.0999999997764824</v>
      </c>
      <c r="O423" s="411"/>
      <c r="P423" s="485">
        <f t="shared" ca="1" si="113"/>
        <v>0.47341435185185715</v>
      </c>
      <c r="Q423" s="484">
        <f t="shared" ca="1" si="114"/>
        <v>0.4735648148148201</v>
      </c>
      <c r="R423" s="486">
        <v>9.9999997764825821E-3</v>
      </c>
      <c r="S423" s="486">
        <f t="shared" ca="1" si="104"/>
        <v>0.08</v>
      </c>
      <c r="T423">
        <v>16</v>
      </c>
      <c r="U423" s="469" t="str">
        <f t="shared" si="105"/>
        <v>C63-R33</v>
      </c>
      <c r="V423">
        <v>63</v>
      </c>
      <c r="W423" s="470" t="s">
        <v>493</v>
      </c>
      <c r="X423" s="470" t="s">
        <v>494</v>
      </c>
      <c r="Y423">
        <v>33</v>
      </c>
      <c r="AA423" s="504">
        <v>407</v>
      </c>
    </row>
    <row r="424" spans="1:27" ht="12.75" customHeight="1">
      <c r="A424" s="403">
        <f t="shared" si="106"/>
        <v>408</v>
      </c>
      <c r="B424" s="527"/>
      <c r="C424" s="404" t="str">
        <f t="shared" si="102"/>
        <v>C63-R35</v>
      </c>
      <c r="D424" s="405">
        <v>0.41024305555555557</v>
      </c>
      <c r="E424" s="405">
        <v>0.41039351851851852</v>
      </c>
      <c r="F424" s="406">
        <f t="shared" si="115"/>
        <v>1.7</v>
      </c>
      <c r="G424" s="468">
        <f t="shared" si="115"/>
        <v>5.89</v>
      </c>
      <c r="H424" s="407">
        <f t="shared" si="115"/>
        <v>1.2</v>
      </c>
      <c r="I424" s="407">
        <f t="shared" si="108"/>
        <v>7.59</v>
      </c>
      <c r="J424" s="407">
        <f t="shared" si="103"/>
        <v>7.5999999997764824</v>
      </c>
      <c r="K424" s="408">
        <f t="shared" si="109"/>
        <v>9.9999997764825821E-3</v>
      </c>
      <c r="L424" s="409">
        <f t="shared" si="110"/>
        <v>0.5</v>
      </c>
      <c r="M424" s="410">
        <f t="shared" si="111"/>
        <v>8.09</v>
      </c>
      <c r="N424" s="410">
        <f t="shared" si="112"/>
        <v>8.0999999997764824</v>
      </c>
      <c r="O424" s="411"/>
      <c r="P424" s="485">
        <f t="shared" ca="1" si="113"/>
        <v>0.47385416666667196</v>
      </c>
      <c r="Q424" s="484">
        <f t="shared" ca="1" si="114"/>
        <v>0.47400462962963491</v>
      </c>
      <c r="R424" s="486">
        <v>9.9999997764825821E-3</v>
      </c>
      <c r="S424" s="486">
        <f t="shared" ca="1" si="104"/>
        <v>0.08</v>
      </c>
      <c r="T424">
        <v>17</v>
      </c>
      <c r="U424" s="469" t="str">
        <f t="shared" si="105"/>
        <v>C63-R35</v>
      </c>
      <c r="V424">
        <v>63</v>
      </c>
      <c r="W424" s="470" t="s">
        <v>493</v>
      </c>
      <c r="X424" s="470" t="s">
        <v>494</v>
      </c>
      <c r="Y424">
        <v>35</v>
      </c>
      <c r="AA424" s="504">
        <v>408</v>
      </c>
    </row>
    <row r="425" spans="1:27" ht="12.75" customHeight="1">
      <c r="A425" s="403">
        <f t="shared" si="106"/>
        <v>409</v>
      </c>
      <c r="B425" s="527"/>
      <c r="C425" s="404" t="str">
        <f t="shared" si="102"/>
        <v>C63-R37</v>
      </c>
      <c r="D425" s="405">
        <v>0.41047453703703701</v>
      </c>
      <c r="E425" s="405">
        <v>0.41063657407407406</v>
      </c>
      <c r="F425" s="406">
        <f t="shared" si="115"/>
        <v>1.7</v>
      </c>
      <c r="G425" s="468">
        <f t="shared" si="115"/>
        <v>5.89</v>
      </c>
      <c r="H425" s="407">
        <f t="shared" si="115"/>
        <v>1.2</v>
      </c>
      <c r="I425" s="407">
        <f t="shared" si="108"/>
        <v>7.59</v>
      </c>
      <c r="J425" s="407">
        <f t="shared" si="103"/>
        <v>7.609999999552965</v>
      </c>
      <c r="K425" s="408">
        <f t="shared" si="109"/>
        <v>1.9999999552965164E-2</v>
      </c>
      <c r="L425" s="409">
        <f t="shared" si="110"/>
        <v>0.5</v>
      </c>
      <c r="M425" s="410">
        <f t="shared" si="111"/>
        <v>8.09</v>
      </c>
      <c r="N425" s="410">
        <f t="shared" si="112"/>
        <v>8.109999999552965</v>
      </c>
      <c r="O425" s="411"/>
      <c r="P425" s="485">
        <f t="shared" ca="1" si="113"/>
        <v>0.47428240740741268</v>
      </c>
      <c r="Q425" s="484">
        <f t="shared" ca="1" si="114"/>
        <v>0.47442129629630159</v>
      </c>
      <c r="R425" s="486">
        <v>1.9999999552965164E-2</v>
      </c>
      <c r="S425" s="486">
        <f t="shared" ca="1" si="104"/>
        <v>0.08</v>
      </c>
      <c r="T425">
        <v>18</v>
      </c>
      <c r="U425" s="469" t="str">
        <f t="shared" si="105"/>
        <v>C63-R37</v>
      </c>
      <c r="V425">
        <v>63</v>
      </c>
      <c r="W425" s="470" t="s">
        <v>493</v>
      </c>
      <c r="X425" s="470" t="s">
        <v>494</v>
      </c>
      <c r="Y425">
        <v>37</v>
      </c>
      <c r="AA425" s="504">
        <v>409</v>
      </c>
    </row>
    <row r="426" spans="1:27" ht="12.75" customHeight="1">
      <c r="A426" s="403">
        <f t="shared" si="106"/>
        <v>410</v>
      </c>
      <c r="B426" s="527"/>
      <c r="C426" s="404" t="str">
        <f t="shared" si="102"/>
        <v>C63-R39</v>
      </c>
      <c r="D426" s="405">
        <v>0.41075231481481483</v>
      </c>
      <c r="E426" s="405">
        <v>0.41091435185185188</v>
      </c>
      <c r="F426" s="406">
        <f t="shared" si="115"/>
        <v>1.7</v>
      </c>
      <c r="G426" s="468">
        <f t="shared" si="115"/>
        <v>5.89</v>
      </c>
      <c r="H426" s="407">
        <f t="shared" si="115"/>
        <v>1.2</v>
      </c>
      <c r="I426" s="407">
        <f t="shared" si="108"/>
        <v>7.59</v>
      </c>
      <c r="J426" s="407">
        <f t="shared" si="103"/>
        <v>7.7300000005960463</v>
      </c>
      <c r="K426" s="408">
        <f t="shared" si="109"/>
        <v>0.14000000059604645</v>
      </c>
      <c r="L426" s="409">
        <f t="shared" si="110"/>
        <v>0.5</v>
      </c>
      <c r="M426" s="410">
        <f t="shared" si="111"/>
        <v>8.09</v>
      </c>
      <c r="N426" s="410">
        <f t="shared" si="112"/>
        <v>8.2300000005960463</v>
      </c>
      <c r="O426" s="411"/>
      <c r="P426" s="485">
        <f t="shared" ca="1" si="113"/>
        <v>0.47471064814815345</v>
      </c>
      <c r="Q426" s="484">
        <f t="shared" ca="1" si="114"/>
        <v>0.47488425925926459</v>
      </c>
      <c r="R426" s="486">
        <v>0.14000000059604645</v>
      </c>
      <c r="S426" s="486">
        <f t="shared" ca="1" si="104"/>
        <v>7.0000000000000007E-2</v>
      </c>
      <c r="T426">
        <v>19</v>
      </c>
      <c r="U426" s="469" t="str">
        <f t="shared" si="105"/>
        <v>C63-R39</v>
      </c>
      <c r="V426">
        <v>63</v>
      </c>
      <c r="W426" s="470" t="s">
        <v>493</v>
      </c>
      <c r="X426" s="470" t="s">
        <v>494</v>
      </c>
      <c r="Y426">
        <v>39</v>
      </c>
      <c r="AA426" s="504">
        <v>410</v>
      </c>
    </row>
    <row r="427" spans="1:27" ht="12.75" customHeight="1">
      <c r="A427" s="403">
        <f t="shared" si="106"/>
        <v>411</v>
      </c>
      <c r="B427" s="527" t="s">
        <v>523</v>
      </c>
      <c r="C427" s="404" t="str">
        <f t="shared" si="102"/>
        <v>C63-R41</v>
      </c>
      <c r="D427" s="405">
        <v>0.41101851851851851</v>
      </c>
      <c r="E427" s="405">
        <v>0.41115740740740742</v>
      </c>
      <c r="F427" s="406">
        <f t="shared" si="115"/>
        <v>1.7</v>
      </c>
      <c r="G427" s="468">
        <f t="shared" si="115"/>
        <v>5.89</v>
      </c>
      <c r="H427" s="407">
        <f t="shared" si="115"/>
        <v>1.2</v>
      </c>
      <c r="I427" s="407">
        <f t="shared" si="108"/>
        <v>7.59</v>
      </c>
      <c r="J427" s="407">
        <f t="shared" si="103"/>
        <v>7.7099999973177908</v>
      </c>
      <c r="K427" s="408">
        <f t="shared" si="109"/>
        <v>0.11999999731779099</v>
      </c>
      <c r="L427" s="409">
        <f t="shared" si="110"/>
        <v>0.5</v>
      </c>
      <c r="M427" s="410">
        <f t="shared" si="111"/>
        <v>8.09</v>
      </c>
      <c r="N427" s="410">
        <f t="shared" si="112"/>
        <v>8.2099999973177908</v>
      </c>
      <c r="O427" s="411"/>
      <c r="P427" s="485">
        <f t="shared" ca="1" si="113"/>
        <v>0.47515046296296831</v>
      </c>
      <c r="Q427" s="484">
        <f t="shared" ca="1" si="114"/>
        <v>0.47532407407407945</v>
      </c>
      <c r="R427" s="486">
        <v>0.11999999731779099</v>
      </c>
      <c r="S427" s="486">
        <f t="shared" ca="1" si="104"/>
        <v>0.01</v>
      </c>
      <c r="T427">
        <v>20</v>
      </c>
      <c r="U427" s="469" t="str">
        <f t="shared" si="105"/>
        <v>C63-R41</v>
      </c>
      <c r="V427">
        <v>63</v>
      </c>
      <c r="W427" s="470" t="s">
        <v>493</v>
      </c>
      <c r="X427" s="470" t="s">
        <v>494</v>
      </c>
      <c r="Y427">
        <v>41</v>
      </c>
      <c r="AA427" s="504">
        <v>411</v>
      </c>
    </row>
    <row r="428" spans="1:27" ht="12.75" customHeight="1">
      <c r="A428" s="403">
        <f t="shared" si="106"/>
        <v>412</v>
      </c>
      <c r="B428" s="527"/>
      <c r="C428" s="404" t="str">
        <f t="shared" si="102"/>
        <v>C63-R43</v>
      </c>
      <c r="D428" s="405">
        <v>0.4112615740740741</v>
      </c>
      <c r="E428" s="405">
        <v>0.41140046296296295</v>
      </c>
      <c r="F428" s="406">
        <f t="shared" si="115"/>
        <v>1.7</v>
      </c>
      <c r="G428" s="468">
        <f t="shared" si="115"/>
        <v>5.89</v>
      </c>
      <c r="H428" s="407">
        <f t="shared" si="115"/>
        <v>1.2</v>
      </c>
      <c r="I428" s="407">
        <f t="shared" si="108"/>
        <v>7.59</v>
      </c>
      <c r="J428" s="407">
        <f t="shared" si="103"/>
        <v>7.6199999993294476</v>
      </c>
      <c r="K428" s="408">
        <f t="shared" si="109"/>
        <v>2.9999999329447746E-2</v>
      </c>
      <c r="L428" s="409">
        <f t="shared" si="110"/>
        <v>0.5</v>
      </c>
      <c r="M428" s="410">
        <f t="shared" si="111"/>
        <v>8.09</v>
      </c>
      <c r="N428" s="410">
        <f t="shared" si="112"/>
        <v>8.1199999993294476</v>
      </c>
      <c r="O428" s="411"/>
      <c r="P428" s="485">
        <f t="shared" ca="1" si="113"/>
        <v>0.47557870370370908</v>
      </c>
      <c r="Q428" s="484">
        <f t="shared" ca="1" si="114"/>
        <v>0.47575231481482022</v>
      </c>
      <c r="R428" s="486">
        <v>2.9999999329447746E-2</v>
      </c>
      <c r="S428" s="486">
        <f t="shared" ca="1" si="104"/>
        <v>0.13</v>
      </c>
      <c r="T428">
        <v>21</v>
      </c>
      <c r="U428" s="469" t="str">
        <f t="shared" si="105"/>
        <v>C63-R43</v>
      </c>
      <c r="V428">
        <v>63</v>
      </c>
      <c r="W428" s="470" t="s">
        <v>493</v>
      </c>
      <c r="X428" s="470" t="s">
        <v>494</v>
      </c>
      <c r="Y428">
        <v>43</v>
      </c>
      <c r="AA428" s="504">
        <v>412</v>
      </c>
    </row>
    <row r="429" spans="1:27" ht="12.75" customHeight="1">
      <c r="A429" s="403">
        <f t="shared" si="106"/>
        <v>413</v>
      </c>
      <c r="B429" s="527"/>
      <c r="C429" s="404" t="str">
        <f t="shared" si="102"/>
        <v>C63-R45</v>
      </c>
      <c r="D429" s="405">
        <v>0.41150462962962964</v>
      </c>
      <c r="E429" s="405">
        <v>0.41166666666666668</v>
      </c>
      <c r="F429" s="406">
        <f t="shared" si="115"/>
        <v>1.7</v>
      </c>
      <c r="G429" s="468">
        <f t="shared" si="115"/>
        <v>5.89</v>
      </c>
      <c r="H429" s="407">
        <f t="shared" si="115"/>
        <v>1.2</v>
      </c>
      <c r="I429" s="407">
        <f t="shared" si="108"/>
        <v>7.59</v>
      </c>
      <c r="J429" s="407">
        <f t="shared" si="103"/>
        <v>7.609999999552965</v>
      </c>
      <c r="K429" s="408">
        <f t="shared" si="109"/>
        <v>1.9999999552965164E-2</v>
      </c>
      <c r="L429" s="409">
        <f t="shared" si="110"/>
        <v>0.5</v>
      </c>
      <c r="M429" s="410">
        <f t="shared" si="111"/>
        <v>8.09</v>
      </c>
      <c r="N429" s="410">
        <f t="shared" si="112"/>
        <v>8.109999999552965</v>
      </c>
      <c r="O429" s="411"/>
      <c r="P429" s="485">
        <f t="shared" ca="1" si="113"/>
        <v>0.47601851851852395</v>
      </c>
      <c r="Q429" s="484">
        <f t="shared" ca="1" si="114"/>
        <v>0.47619212962963509</v>
      </c>
      <c r="R429" s="486">
        <v>1.9999999552965164E-2</v>
      </c>
      <c r="S429" s="486">
        <f t="shared" ca="1" si="104"/>
        <v>0.13</v>
      </c>
      <c r="T429">
        <v>22</v>
      </c>
      <c r="U429" s="469" t="str">
        <f t="shared" si="105"/>
        <v>C63-R45</v>
      </c>
      <c r="V429">
        <v>63</v>
      </c>
      <c r="W429" s="470" t="s">
        <v>493</v>
      </c>
      <c r="X429" s="470" t="s">
        <v>494</v>
      </c>
      <c r="Y429">
        <v>45</v>
      </c>
      <c r="AA429" s="504">
        <v>413</v>
      </c>
    </row>
    <row r="430" spans="1:27" ht="12.75" customHeight="1">
      <c r="A430" s="403">
        <f t="shared" si="106"/>
        <v>414</v>
      </c>
      <c r="B430" s="527"/>
      <c r="C430" s="404" t="str">
        <f t="shared" si="102"/>
        <v>C63-R47</v>
      </c>
      <c r="D430" s="405">
        <v>0.4117824074074074</v>
      </c>
      <c r="E430" s="405">
        <v>0.41195601851851854</v>
      </c>
      <c r="F430" s="406">
        <f t="shared" si="115"/>
        <v>1.7</v>
      </c>
      <c r="G430" s="468">
        <f t="shared" si="115"/>
        <v>5.89</v>
      </c>
      <c r="H430" s="407">
        <f t="shared" si="115"/>
        <v>1.2</v>
      </c>
      <c r="I430" s="407">
        <f t="shared" si="108"/>
        <v>7.59</v>
      </c>
      <c r="J430" s="407">
        <f t="shared" si="103"/>
        <v>7.6400000007450579</v>
      </c>
      <c r="K430" s="408">
        <f t="shared" si="109"/>
        <v>5.000000074505806E-2</v>
      </c>
      <c r="L430" s="409">
        <f t="shared" si="110"/>
        <v>0.5</v>
      </c>
      <c r="M430" s="410">
        <f t="shared" si="111"/>
        <v>8.09</v>
      </c>
      <c r="N430" s="410">
        <f t="shared" si="112"/>
        <v>8.1400000007450579</v>
      </c>
      <c r="O430" s="411"/>
      <c r="P430" s="485">
        <f t="shared" ca="1" si="113"/>
        <v>0.47646990740741285</v>
      </c>
      <c r="Q430" s="484">
        <f t="shared" ca="1" si="114"/>
        <v>0.4766203703703758</v>
      </c>
      <c r="R430" s="486">
        <v>5.000000074505806E-2</v>
      </c>
      <c r="S430" s="486">
        <f t="shared" ca="1" si="104"/>
        <v>0.02</v>
      </c>
      <c r="T430">
        <v>23</v>
      </c>
      <c r="U430" s="469" t="str">
        <f t="shared" si="105"/>
        <v>C63-R47</v>
      </c>
      <c r="V430">
        <v>63</v>
      </c>
      <c r="W430" s="470" t="s">
        <v>493</v>
      </c>
      <c r="X430" s="470" t="s">
        <v>494</v>
      </c>
      <c r="Y430">
        <v>47</v>
      </c>
      <c r="AA430" s="504">
        <v>414</v>
      </c>
    </row>
    <row r="431" spans="1:27" ht="12.75" customHeight="1">
      <c r="A431" s="403">
        <f t="shared" si="106"/>
        <v>415</v>
      </c>
      <c r="B431" s="527"/>
      <c r="C431" s="404" t="str">
        <f t="shared" si="102"/>
        <v>C64-R46</v>
      </c>
      <c r="D431" s="405">
        <v>0.41202546296296294</v>
      </c>
      <c r="E431" s="405">
        <v>0.41218749999999998</v>
      </c>
      <c r="F431" s="406">
        <f t="shared" si="115"/>
        <v>1.7</v>
      </c>
      <c r="G431" s="468">
        <f t="shared" si="115"/>
        <v>5.89</v>
      </c>
      <c r="H431" s="407">
        <f t="shared" si="115"/>
        <v>1.2</v>
      </c>
      <c r="I431" s="407">
        <f t="shared" si="108"/>
        <v>7.59</v>
      </c>
      <c r="J431" s="407">
        <f t="shared" si="103"/>
        <v>7.6699999982118605</v>
      </c>
      <c r="K431" s="408">
        <f t="shared" si="109"/>
        <v>7.9999998211860657E-2</v>
      </c>
      <c r="L431" s="409">
        <f t="shared" si="110"/>
        <v>0.5</v>
      </c>
      <c r="M431" s="410">
        <f t="shared" si="111"/>
        <v>8.09</v>
      </c>
      <c r="N431" s="410">
        <f t="shared" si="112"/>
        <v>8.1699999982118605</v>
      </c>
      <c r="O431" s="411"/>
      <c r="P431" s="485">
        <f t="shared" ca="1" si="113"/>
        <v>0.47688657407407953</v>
      </c>
      <c r="Q431" s="484">
        <f t="shared" ca="1" si="114"/>
        <v>0.47702546296296844</v>
      </c>
      <c r="R431" s="486">
        <v>7.9999998211860657E-2</v>
      </c>
      <c r="S431" s="486">
        <f t="shared" ca="1" si="104"/>
        <v>0.02</v>
      </c>
      <c r="T431">
        <v>1</v>
      </c>
      <c r="U431" s="469" t="str">
        <f t="shared" si="105"/>
        <v>C64-R46</v>
      </c>
      <c r="V431">
        <v>64</v>
      </c>
      <c r="W431" s="470" t="s">
        <v>493</v>
      </c>
      <c r="X431" s="470" t="s">
        <v>494</v>
      </c>
      <c r="Y431">
        <v>46</v>
      </c>
      <c r="AA431" s="504">
        <v>415</v>
      </c>
    </row>
    <row r="432" spans="1:27" ht="12.75" customHeight="1">
      <c r="A432" s="403">
        <f t="shared" si="106"/>
        <v>416</v>
      </c>
      <c r="B432" s="527"/>
      <c r="C432" s="404" t="str">
        <f t="shared" si="102"/>
        <v>C64-R44</v>
      </c>
      <c r="D432" s="405">
        <v>0.41225694444444444</v>
      </c>
      <c r="E432" s="405">
        <v>0.41241898148148148</v>
      </c>
      <c r="F432" s="406">
        <f t="shared" si="115"/>
        <v>1.7</v>
      </c>
      <c r="G432" s="468">
        <f t="shared" si="115"/>
        <v>5.89</v>
      </c>
      <c r="H432" s="407">
        <f t="shared" si="115"/>
        <v>1.2</v>
      </c>
      <c r="I432" s="407">
        <f t="shared" si="108"/>
        <v>7.59</v>
      </c>
      <c r="J432" s="407">
        <f t="shared" si="103"/>
        <v>7.6999999994039534</v>
      </c>
      <c r="K432" s="408">
        <f t="shared" si="109"/>
        <v>0.10999999940395355</v>
      </c>
      <c r="L432" s="409">
        <f t="shared" si="110"/>
        <v>0.5</v>
      </c>
      <c r="M432" s="410">
        <f t="shared" si="111"/>
        <v>8.09</v>
      </c>
      <c r="N432" s="410">
        <f t="shared" si="112"/>
        <v>8.1999999994039534</v>
      </c>
      <c r="O432" s="411"/>
      <c r="P432" s="485">
        <f t="shared" ca="1" si="113"/>
        <v>0.4773148148148203</v>
      </c>
      <c r="Q432" s="484">
        <f t="shared" ca="1" si="114"/>
        <v>0.47746527777778325</v>
      </c>
      <c r="R432" s="486">
        <v>0.10999999940395355</v>
      </c>
      <c r="S432" s="486">
        <f t="shared" ca="1" si="104"/>
        <v>0.1</v>
      </c>
      <c r="T432">
        <v>2</v>
      </c>
      <c r="U432" s="469" t="str">
        <f t="shared" si="105"/>
        <v>C64-R44</v>
      </c>
      <c r="V432">
        <v>64</v>
      </c>
      <c r="W432" s="470" t="s">
        <v>493</v>
      </c>
      <c r="X432" s="470" t="s">
        <v>494</v>
      </c>
      <c r="Y432">
        <v>44</v>
      </c>
      <c r="AA432" s="504">
        <v>416</v>
      </c>
    </row>
    <row r="433" spans="1:27" ht="12.75" customHeight="1">
      <c r="A433" s="403">
        <f t="shared" si="106"/>
        <v>417</v>
      </c>
      <c r="B433" s="527"/>
      <c r="C433" s="404" t="str">
        <f t="shared" si="102"/>
        <v>C64-R42</v>
      </c>
      <c r="D433" s="405">
        <v>0.41252314814814817</v>
      </c>
      <c r="E433" s="405">
        <v>0.41266203703703702</v>
      </c>
      <c r="F433" s="406">
        <f t="shared" si="115"/>
        <v>1.7</v>
      </c>
      <c r="G433" s="468">
        <f t="shared" si="115"/>
        <v>5.89</v>
      </c>
      <c r="H433" s="407">
        <f t="shared" si="115"/>
        <v>1.2</v>
      </c>
      <c r="I433" s="407">
        <f t="shared" si="108"/>
        <v>7.59</v>
      </c>
      <c r="J433" s="407">
        <f t="shared" si="103"/>
        <v>7.6800000035762785</v>
      </c>
      <c r="K433" s="408">
        <f t="shared" si="109"/>
        <v>9.0000003576278687E-2</v>
      </c>
      <c r="L433" s="409">
        <f t="shared" si="110"/>
        <v>0.5</v>
      </c>
      <c r="M433" s="410">
        <f t="shared" si="111"/>
        <v>8.09</v>
      </c>
      <c r="N433" s="410">
        <f t="shared" si="112"/>
        <v>8.1800000035762785</v>
      </c>
      <c r="O433" s="411"/>
      <c r="P433" s="485">
        <f t="shared" ca="1" si="113"/>
        <v>0.47769675925926475</v>
      </c>
      <c r="Q433" s="484">
        <f t="shared" ca="1" si="114"/>
        <v>0.4778472222222277</v>
      </c>
      <c r="R433" s="486">
        <v>9.0000003576278687E-2</v>
      </c>
      <c r="S433" s="486">
        <f t="shared" ca="1" si="104"/>
        <v>0.13</v>
      </c>
      <c r="T433">
        <v>3</v>
      </c>
      <c r="U433" s="469" t="str">
        <f t="shared" si="105"/>
        <v>C64-R42</v>
      </c>
      <c r="V433">
        <v>64</v>
      </c>
      <c r="W433" s="470" t="s">
        <v>493</v>
      </c>
      <c r="X433" s="470" t="s">
        <v>494</v>
      </c>
      <c r="Y433">
        <v>42</v>
      </c>
      <c r="AA433" s="504">
        <v>417</v>
      </c>
    </row>
    <row r="434" spans="1:27" ht="12.75" customHeight="1">
      <c r="A434" s="403">
        <f t="shared" si="106"/>
        <v>418</v>
      </c>
      <c r="B434" s="527"/>
      <c r="C434" s="404" t="str">
        <f t="shared" si="102"/>
        <v>C64-R40</v>
      </c>
      <c r="D434" s="405">
        <v>0.41278935185185184</v>
      </c>
      <c r="E434" s="405">
        <v>0.41292824074074075</v>
      </c>
      <c r="F434" s="406">
        <f t="shared" si="115"/>
        <v>1.7</v>
      </c>
      <c r="G434" s="468">
        <f t="shared" si="115"/>
        <v>5.89</v>
      </c>
      <c r="H434" s="407">
        <f t="shared" si="115"/>
        <v>1.2</v>
      </c>
      <c r="I434" s="407">
        <f t="shared" si="108"/>
        <v>7.59</v>
      </c>
      <c r="J434" s="407">
        <f t="shared" si="103"/>
        <v>7.7300000005960463</v>
      </c>
      <c r="K434" s="408">
        <f t="shared" si="109"/>
        <v>0.14000000059604645</v>
      </c>
      <c r="L434" s="409">
        <f t="shared" si="110"/>
        <v>0.5</v>
      </c>
      <c r="M434" s="410">
        <f t="shared" si="111"/>
        <v>8.09</v>
      </c>
      <c r="N434" s="410">
        <f t="shared" si="112"/>
        <v>8.2300000005960463</v>
      </c>
      <c r="O434" s="411"/>
      <c r="P434" s="485">
        <f t="shared" ca="1" si="113"/>
        <v>0.47812500000000546</v>
      </c>
      <c r="Q434" s="484">
        <f t="shared" ca="1" si="114"/>
        <v>0.47827546296296841</v>
      </c>
      <c r="R434" s="486">
        <v>0.14000000059604645</v>
      </c>
      <c r="S434" s="486">
        <f t="shared" ca="1" si="104"/>
        <v>0.03</v>
      </c>
      <c r="T434">
        <v>4</v>
      </c>
      <c r="U434" s="469" t="str">
        <f t="shared" si="105"/>
        <v>C64-R40</v>
      </c>
      <c r="V434">
        <v>64</v>
      </c>
      <c r="W434" s="470" t="s">
        <v>493</v>
      </c>
      <c r="X434" s="470" t="s">
        <v>494</v>
      </c>
      <c r="Y434">
        <v>40</v>
      </c>
      <c r="AA434" s="504">
        <v>418</v>
      </c>
    </row>
    <row r="435" spans="1:27" ht="12.75" customHeight="1">
      <c r="A435" s="403">
        <f t="shared" si="106"/>
        <v>419</v>
      </c>
      <c r="B435" s="527"/>
      <c r="C435" s="404" t="str">
        <f t="shared" si="102"/>
        <v>C64-R38</v>
      </c>
      <c r="D435" s="405">
        <v>0.41302083333333334</v>
      </c>
      <c r="E435" s="405">
        <v>0.41315972222222225</v>
      </c>
      <c r="F435" s="406">
        <f t="shared" ref="F435:H450" si="116">F434</f>
        <v>1.7</v>
      </c>
      <c r="G435" s="468">
        <f t="shared" si="116"/>
        <v>5.89</v>
      </c>
      <c r="H435" s="407">
        <f t="shared" si="116"/>
        <v>1.2</v>
      </c>
      <c r="I435" s="407">
        <f t="shared" si="108"/>
        <v>7.59</v>
      </c>
      <c r="J435" s="407">
        <f t="shared" si="103"/>
        <v>7.6499999986588954</v>
      </c>
      <c r="K435" s="408">
        <f t="shared" si="109"/>
        <v>5.9999998658895493E-2</v>
      </c>
      <c r="L435" s="409">
        <f t="shared" si="110"/>
        <v>0.5</v>
      </c>
      <c r="M435" s="410">
        <f t="shared" si="111"/>
        <v>8.09</v>
      </c>
      <c r="N435" s="410">
        <f t="shared" si="112"/>
        <v>8.1499999986588954</v>
      </c>
      <c r="O435" s="411"/>
      <c r="P435" s="485">
        <f t="shared" ca="1" si="113"/>
        <v>0.47854166666667214</v>
      </c>
      <c r="Q435" s="484">
        <f t="shared" ca="1" si="114"/>
        <v>0.47869212962963509</v>
      </c>
      <c r="R435" s="486">
        <v>5.9999998658895493E-2</v>
      </c>
      <c r="S435" s="486">
        <f t="shared" ca="1" si="104"/>
        <v>0.03</v>
      </c>
      <c r="T435">
        <v>5</v>
      </c>
      <c r="U435" s="469" t="str">
        <f t="shared" si="105"/>
        <v>C64-R38</v>
      </c>
      <c r="V435">
        <v>64</v>
      </c>
      <c r="W435" s="470" t="s">
        <v>493</v>
      </c>
      <c r="X435" s="470" t="s">
        <v>494</v>
      </c>
      <c r="Y435">
        <v>38</v>
      </c>
      <c r="AA435" s="504">
        <v>419</v>
      </c>
    </row>
    <row r="436" spans="1:27" ht="12.75" customHeight="1">
      <c r="A436" s="403">
        <f t="shared" si="106"/>
        <v>420</v>
      </c>
      <c r="B436" s="527"/>
      <c r="C436" s="404" t="str">
        <f t="shared" si="102"/>
        <v>C64-R36</v>
      </c>
      <c r="D436" s="405">
        <v>0.41328703703703706</v>
      </c>
      <c r="E436" s="405">
        <v>0.41343750000000001</v>
      </c>
      <c r="F436" s="406">
        <f t="shared" si="116"/>
        <v>1.7</v>
      </c>
      <c r="G436" s="468">
        <f t="shared" si="116"/>
        <v>5.89</v>
      </c>
      <c r="H436" s="407">
        <f t="shared" si="116"/>
        <v>1.2</v>
      </c>
      <c r="I436" s="407">
        <f t="shared" si="108"/>
        <v>7.59</v>
      </c>
      <c r="J436" s="407">
        <f t="shared" si="103"/>
        <v>7.690000001490116</v>
      </c>
      <c r="K436" s="408">
        <f t="shared" si="109"/>
        <v>0.10000000149011612</v>
      </c>
      <c r="L436" s="409">
        <f t="shared" si="110"/>
        <v>0.5</v>
      </c>
      <c r="M436" s="410">
        <f t="shared" si="111"/>
        <v>8.09</v>
      </c>
      <c r="N436" s="410">
        <f t="shared" si="112"/>
        <v>8.190000001490116</v>
      </c>
      <c r="O436" s="411"/>
      <c r="P436" s="485">
        <f t="shared" ca="1" si="113"/>
        <v>0.47896990740741285</v>
      </c>
      <c r="Q436" s="484">
        <f t="shared" ca="1" si="114"/>
        <v>0.4791203703703758</v>
      </c>
      <c r="R436" s="486">
        <v>0.10000000149011612</v>
      </c>
      <c r="S436" s="486">
        <f t="shared" ca="1" si="104"/>
        <v>0.1</v>
      </c>
      <c r="T436">
        <v>6</v>
      </c>
      <c r="U436" s="469" t="str">
        <f t="shared" si="105"/>
        <v>C64-R36</v>
      </c>
      <c r="V436">
        <v>64</v>
      </c>
      <c r="W436" s="470" t="s">
        <v>493</v>
      </c>
      <c r="X436" s="470" t="s">
        <v>494</v>
      </c>
      <c r="Y436">
        <v>36</v>
      </c>
      <c r="AA436" s="504">
        <v>420</v>
      </c>
    </row>
    <row r="437" spans="1:27" ht="12.75" customHeight="1">
      <c r="A437" s="403">
        <f t="shared" si="106"/>
        <v>421</v>
      </c>
      <c r="B437" s="527"/>
      <c r="C437" s="404" t="str">
        <f t="shared" si="102"/>
        <v>C64-R34</v>
      </c>
      <c r="D437" s="405">
        <v>0.41356481481481483</v>
      </c>
      <c r="E437" s="405">
        <v>0.41370370370370368</v>
      </c>
      <c r="F437" s="406">
        <f t="shared" si="116"/>
        <v>1.7</v>
      </c>
      <c r="G437" s="468">
        <f t="shared" si="116"/>
        <v>5.89</v>
      </c>
      <c r="H437" s="407">
        <f t="shared" si="116"/>
        <v>1.2</v>
      </c>
      <c r="I437" s="407">
        <f t="shared" si="108"/>
        <v>7.59</v>
      </c>
      <c r="J437" s="407">
        <f t="shared" si="103"/>
        <v>7.7300000005960463</v>
      </c>
      <c r="K437" s="408">
        <f t="shared" si="109"/>
        <v>0.14000000059604645</v>
      </c>
      <c r="L437" s="409">
        <f t="shared" si="110"/>
        <v>0.5</v>
      </c>
      <c r="M437" s="410">
        <f t="shared" si="111"/>
        <v>8.09</v>
      </c>
      <c r="N437" s="410">
        <f t="shared" si="112"/>
        <v>8.2300000005960463</v>
      </c>
      <c r="O437" s="411"/>
      <c r="P437" s="485">
        <f t="shared" ca="1" si="113"/>
        <v>0.47937500000000544</v>
      </c>
      <c r="Q437" s="484">
        <f t="shared" ca="1" si="114"/>
        <v>0.47953703703704248</v>
      </c>
      <c r="R437" s="486">
        <v>0.14000000059604645</v>
      </c>
      <c r="S437" s="486">
        <f t="shared" ca="1" si="104"/>
        <v>0.13</v>
      </c>
      <c r="T437">
        <v>7</v>
      </c>
      <c r="U437" s="469" t="str">
        <f t="shared" si="105"/>
        <v>C64-R34</v>
      </c>
      <c r="V437">
        <v>64</v>
      </c>
      <c r="W437" s="470" t="s">
        <v>493</v>
      </c>
      <c r="X437" s="470" t="s">
        <v>494</v>
      </c>
      <c r="Y437">
        <v>34</v>
      </c>
      <c r="AA437" s="504">
        <v>421</v>
      </c>
    </row>
    <row r="438" spans="1:27" ht="12.75" customHeight="1">
      <c r="A438" s="403">
        <f t="shared" si="106"/>
        <v>422</v>
      </c>
      <c r="B438" s="527"/>
      <c r="C438" s="404" t="str">
        <f t="shared" si="102"/>
        <v>C64-R32</v>
      </c>
      <c r="D438" s="405">
        <v>0.41379629629629627</v>
      </c>
      <c r="E438" s="405">
        <v>0.41393518518518518</v>
      </c>
      <c r="F438" s="406">
        <f t="shared" si="116"/>
        <v>1.7</v>
      </c>
      <c r="G438" s="468">
        <f t="shared" si="116"/>
        <v>5.89</v>
      </c>
      <c r="H438" s="407">
        <f t="shared" si="116"/>
        <v>1.2</v>
      </c>
      <c r="I438" s="407">
        <f t="shared" si="108"/>
        <v>7.59</v>
      </c>
      <c r="J438" s="407">
        <f t="shared" si="103"/>
        <v>7.7300000005960463</v>
      </c>
      <c r="K438" s="408">
        <f t="shared" si="109"/>
        <v>0.14000000059604645</v>
      </c>
      <c r="L438" s="409">
        <f t="shared" si="110"/>
        <v>0.5</v>
      </c>
      <c r="M438" s="410">
        <f t="shared" si="111"/>
        <v>8.09</v>
      </c>
      <c r="N438" s="410">
        <f t="shared" si="112"/>
        <v>8.2300000005960463</v>
      </c>
      <c r="O438" s="411"/>
      <c r="P438" s="485">
        <f t="shared" ca="1" si="113"/>
        <v>0.47979166666667211</v>
      </c>
      <c r="Q438" s="484">
        <f t="shared" ca="1" si="114"/>
        <v>0.47993055555556102</v>
      </c>
      <c r="R438" s="486">
        <v>0.14000000059604645</v>
      </c>
      <c r="S438" s="486">
        <f t="shared" ca="1" si="104"/>
        <v>0.1</v>
      </c>
      <c r="T438">
        <v>8</v>
      </c>
      <c r="U438" s="469" t="str">
        <f t="shared" si="105"/>
        <v>C64-R32</v>
      </c>
      <c r="V438">
        <v>64</v>
      </c>
      <c r="W438" s="470" t="s">
        <v>493</v>
      </c>
      <c r="X438" s="470" t="s">
        <v>494</v>
      </c>
      <c r="Y438">
        <v>32</v>
      </c>
      <c r="AA438" s="504">
        <v>422</v>
      </c>
    </row>
    <row r="439" spans="1:27" ht="12.75" customHeight="1">
      <c r="A439" s="403">
        <f t="shared" si="106"/>
        <v>423</v>
      </c>
      <c r="B439" s="527"/>
      <c r="C439" s="404" t="str">
        <f t="shared" si="102"/>
        <v>C64-R30</v>
      </c>
      <c r="D439" s="405">
        <v>0.41407407407407409</v>
      </c>
      <c r="E439" s="405">
        <v>0.41423611111111114</v>
      </c>
      <c r="F439" s="406">
        <f t="shared" si="116"/>
        <v>1.7</v>
      </c>
      <c r="G439" s="468">
        <f t="shared" si="116"/>
        <v>5.89</v>
      </c>
      <c r="H439" s="407">
        <f t="shared" si="116"/>
        <v>1.2</v>
      </c>
      <c r="I439" s="407">
        <f t="shared" si="108"/>
        <v>7.59</v>
      </c>
      <c r="J439" s="407">
        <f t="shared" si="103"/>
        <v>7.6199999993294476</v>
      </c>
      <c r="K439" s="408">
        <f t="shared" si="109"/>
        <v>2.9999999329447746E-2</v>
      </c>
      <c r="L439" s="409">
        <f t="shared" si="110"/>
        <v>0.5</v>
      </c>
      <c r="M439" s="410">
        <f t="shared" si="111"/>
        <v>8.09</v>
      </c>
      <c r="N439" s="410">
        <f t="shared" si="112"/>
        <v>8.1199999993294476</v>
      </c>
      <c r="O439" s="411"/>
      <c r="P439" s="485">
        <f t="shared" ca="1" si="113"/>
        <v>0.48018518518519065</v>
      </c>
      <c r="Q439" s="484">
        <f t="shared" ca="1" si="114"/>
        <v>0.4803472222222277</v>
      </c>
      <c r="R439" s="486">
        <v>2.9999999329447746E-2</v>
      </c>
      <c r="S439" s="486">
        <f t="shared" ca="1" si="104"/>
        <v>0.12</v>
      </c>
      <c r="T439">
        <v>9</v>
      </c>
      <c r="U439" s="469" t="str">
        <f t="shared" si="105"/>
        <v>C64-R30</v>
      </c>
      <c r="V439">
        <v>64</v>
      </c>
      <c r="W439" s="470" t="s">
        <v>493</v>
      </c>
      <c r="X439" s="470" t="s">
        <v>494</v>
      </c>
      <c r="Y439">
        <v>30</v>
      </c>
      <c r="AA439" s="504">
        <v>423</v>
      </c>
    </row>
    <row r="440" spans="1:27" ht="12.75" customHeight="1">
      <c r="A440" s="403">
        <f t="shared" si="106"/>
        <v>424</v>
      </c>
      <c r="B440" s="527"/>
      <c r="C440" s="404" t="str">
        <f t="shared" si="102"/>
        <v>C64-R28</v>
      </c>
      <c r="D440" s="405">
        <v>0.41434027777777777</v>
      </c>
      <c r="E440" s="405">
        <v>0.41450231481481481</v>
      </c>
      <c r="F440" s="406">
        <f t="shared" si="116"/>
        <v>1.7</v>
      </c>
      <c r="G440" s="468">
        <f t="shared" si="116"/>
        <v>5.89</v>
      </c>
      <c r="H440" s="407">
        <f t="shared" si="116"/>
        <v>1.2</v>
      </c>
      <c r="I440" s="407">
        <f t="shared" si="108"/>
        <v>7.59</v>
      </c>
      <c r="J440" s="407">
        <f t="shared" si="103"/>
        <v>7.6999999994039534</v>
      </c>
      <c r="K440" s="408">
        <f t="shared" si="109"/>
        <v>0.10999999940395355</v>
      </c>
      <c r="L440" s="409">
        <f t="shared" si="110"/>
        <v>0.5</v>
      </c>
      <c r="M440" s="410">
        <f t="shared" si="111"/>
        <v>8.09</v>
      </c>
      <c r="N440" s="410">
        <f t="shared" si="112"/>
        <v>8.1999999994039534</v>
      </c>
      <c r="O440" s="411"/>
      <c r="P440" s="485">
        <f t="shared" ca="1" si="113"/>
        <v>0.48063657407407956</v>
      </c>
      <c r="Q440" s="484">
        <f t="shared" ca="1" si="114"/>
        <v>0.4808101851851907</v>
      </c>
      <c r="R440" s="486">
        <v>0.10999999940395355</v>
      </c>
      <c r="S440" s="486">
        <f t="shared" ca="1" si="104"/>
        <v>0.02</v>
      </c>
      <c r="T440">
        <v>10</v>
      </c>
      <c r="U440" s="469" t="str">
        <f t="shared" si="105"/>
        <v>C64-R28</v>
      </c>
      <c r="V440">
        <v>64</v>
      </c>
      <c r="W440" s="470" t="s">
        <v>493</v>
      </c>
      <c r="X440" s="470" t="s">
        <v>494</v>
      </c>
      <c r="Y440">
        <v>28</v>
      </c>
      <c r="AA440" s="504">
        <v>424</v>
      </c>
    </row>
    <row r="441" spans="1:27" ht="12.75" customHeight="1">
      <c r="A441" s="403">
        <f t="shared" si="106"/>
        <v>425</v>
      </c>
      <c r="B441" s="527"/>
      <c r="C441" s="404" t="str">
        <f t="shared" si="102"/>
        <v>C64-R26</v>
      </c>
      <c r="D441" s="405">
        <v>0.41461805555555553</v>
      </c>
      <c r="E441" s="405">
        <v>0.41475694444444444</v>
      </c>
      <c r="F441" s="406">
        <f t="shared" si="116"/>
        <v>1.7</v>
      </c>
      <c r="G441" s="468">
        <f t="shared" si="116"/>
        <v>5.89</v>
      </c>
      <c r="H441" s="407">
        <f t="shared" si="116"/>
        <v>1.2</v>
      </c>
      <c r="I441" s="407">
        <f t="shared" si="108"/>
        <v>7.59</v>
      </c>
      <c r="J441" s="407">
        <f t="shared" si="103"/>
        <v>7.6699999982118605</v>
      </c>
      <c r="K441" s="408">
        <f t="shared" si="109"/>
        <v>7.9999998211860657E-2</v>
      </c>
      <c r="L441" s="409">
        <f t="shared" si="110"/>
        <v>0.5</v>
      </c>
      <c r="M441" s="410">
        <f t="shared" si="111"/>
        <v>8.09</v>
      </c>
      <c r="N441" s="410">
        <f t="shared" si="112"/>
        <v>8.1699999982118605</v>
      </c>
      <c r="O441" s="411"/>
      <c r="P441" s="485">
        <f t="shared" ca="1" si="113"/>
        <v>0.48109953703704256</v>
      </c>
      <c r="Q441" s="484">
        <f t="shared" ca="1" si="114"/>
        <v>0.48123842592593147</v>
      </c>
      <c r="R441" s="486">
        <v>7.9999998211860657E-2</v>
      </c>
      <c r="S441" s="486">
        <f t="shared" ca="1" si="104"/>
        <v>0.1</v>
      </c>
      <c r="T441">
        <v>11</v>
      </c>
      <c r="U441" s="469" t="str">
        <f t="shared" si="105"/>
        <v>C64-R26</v>
      </c>
      <c r="V441">
        <v>64</v>
      </c>
      <c r="W441" s="470" t="s">
        <v>493</v>
      </c>
      <c r="X441" s="470" t="s">
        <v>494</v>
      </c>
      <c r="Y441">
        <v>26</v>
      </c>
      <c r="AA441" s="504">
        <v>425</v>
      </c>
    </row>
    <row r="442" spans="1:27" ht="12.75" customHeight="1">
      <c r="A442" s="403">
        <f t="shared" si="106"/>
        <v>426</v>
      </c>
      <c r="B442" s="527"/>
      <c r="C442" s="404" t="str">
        <f t="shared" si="102"/>
        <v>C64-R24</v>
      </c>
      <c r="D442" s="405">
        <v>0.41489583333333335</v>
      </c>
      <c r="E442" s="405">
        <v>0.41503472222222221</v>
      </c>
      <c r="F442" s="406">
        <f t="shared" si="116"/>
        <v>1.7</v>
      </c>
      <c r="G442" s="468">
        <f t="shared" si="116"/>
        <v>5.89</v>
      </c>
      <c r="H442" s="407">
        <f t="shared" si="116"/>
        <v>1.2</v>
      </c>
      <c r="I442" s="407">
        <f t="shared" si="108"/>
        <v>7.59</v>
      </c>
      <c r="J442" s="407">
        <f t="shared" si="103"/>
        <v>7.7199999952316283</v>
      </c>
      <c r="K442" s="408">
        <f t="shared" si="109"/>
        <v>0.12999999523162842</v>
      </c>
      <c r="L442" s="409">
        <f t="shared" si="110"/>
        <v>0.5</v>
      </c>
      <c r="M442" s="410">
        <f t="shared" si="111"/>
        <v>8.09</v>
      </c>
      <c r="N442" s="410">
        <f t="shared" si="112"/>
        <v>8.2199999952316283</v>
      </c>
      <c r="O442" s="411"/>
      <c r="P442" s="485">
        <f t="shared" ca="1" si="113"/>
        <v>0.48150462962963519</v>
      </c>
      <c r="Q442" s="484">
        <f t="shared" ca="1" si="114"/>
        <v>0.48165509259259814</v>
      </c>
      <c r="R442" s="486">
        <v>0.12999999523162842</v>
      </c>
      <c r="S442" s="486">
        <f t="shared" ca="1" si="104"/>
        <v>0.05</v>
      </c>
      <c r="T442">
        <v>12</v>
      </c>
      <c r="U442" s="469" t="str">
        <f t="shared" si="105"/>
        <v>C64-R24</v>
      </c>
      <c r="V442">
        <v>64</v>
      </c>
      <c r="W442" s="470" t="s">
        <v>493</v>
      </c>
      <c r="X442" s="470" t="s">
        <v>494</v>
      </c>
      <c r="Y442">
        <v>24</v>
      </c>
      <c r="AA442" s="504">
        <v>426</v>
      </c>
    </row>
    <row r="443" spans="1:27" ht="12.75" customHeight="1">
      <c r="A443" s="403">
        <f t="shared" si="106"/>
        <v>427</v>
      </c>
      <c r="B443" s="527"/>
      <c r="C443" s="404" t="str">
        <f t="shared" si="102"/>
        <v>C64-R22</v>
      </c>
      <c r="D443" s="405">
        <v>0.41513888888888889</v>
      </c>
      <c r="E443" s="405">
        <v>0.4152777777777778</v>
      </c>
      <c r="F443" s="406">
        <f t="shared" si="116"/>
        <v>1.7</v>
      </c>
      <c r="G443" s="468">
        <f t="shared" si="116"/>
        <v>5.89</v>
      </c>
      <c r="H443" s="407">
        <f t="shared" si="116"/>
        <v>1.2</v>
      </c>
      <c r="I443" s="407">
        <f t="shared" si="108"/>
        <v>7.59</v>
      </c>
      <c r="J443" s="407">
        <f t="shared" si="103"/>
        <v>7.690000001490116</v>
      </c>
      <c r="K443" s="408">
        <f t="shared" si="109"/>
        <v>0.10000000149011612</v>
      </c>
      <c r="L443" s="409">
        <f t="shared" si="110"/>
        <v>0.5</v>
      </c>
      <c r="M443" s="410">
        <f t="shared" si="111"/>
        <v>8.09</v>
      </c>
      <c r="N443" s="410">
        <f t="shared" si="112"/>
        <v>8.190000001490116</v>
      </c>
      <c r="O443" s="411"/>
      <c r="P443" s="485">
        <f t="shared" ca="1" si="113"/>
        <v>0.48190972222222778</v>
      </c>
      <c r="Q443" s="484">
        <f t="shared" ca="1" si="114"/>
        <v>0.48208333333333891</v>
      </c>
      <c r="R443" s="486">
        <v>0.10000000149011612</v>
      </c>
      <c r="S443" s="486">
        <f t="shared" ca="1" si="104"/>
        <v>0.1</v>
      </c>
      <c r="T443">
        <v>13</v>
      </c>
      <c r="U443" s="469" t="str">
        <f t="shared" si="105"/>
        <v>C64-R22</v>
      </c>
      <c r="V443">
        <v>64</v>
      </c>
      <c r="W443" s="470" t="s">
        <v>493</v>
      </c>
      <c r="X443" s="470" t="s">
        <v>494</v>
      </c>
      <c r="Y443">
        <v>22</v>
      </c>
      <c r="AA443" s="504">
        <v>427</v>
      </c>
    </row>
    <row r="444" spans="1:27" ht="12.75" customHeight="1">
      <c r="A444" s="403">
        <f t="shared" si="106"/>
        <v>428</v>
      </c>
      <c r="B444" s="527"/>
      <c r="C444" s="404" t="str">
        <f t="shared" si="102"/>
        <v>C64-R20</v>
      </c>
      <c r="D444" s="405">
        <v>0.41538194444444443</v>
      </c>
      <c r="E444" s="405">
        <v>0.41553240740740743</v>
      </c>
      <c r="F444" s="406">
        <f t="shared" si="116"/>
        <v>1.7</v>
      </c>
      <c r="G444" s="468">
        <f t="shared" si="116"/>
        <v>5.89</v>
      </c>
      <c r="H444" s="407">
        <f t="shared" si="116"/>
        <v>1.2</v>
      </c>
      <c r="I444" s="407">
        <f t="shared" si="108"/>
        <v>7.59</v>
      </c>
      <c r="J444" s="407">
        <f t="shared" si="103"/>
        <v>7.6400000007450579</v>
      </c>
      <c r="K444" s="408">
        <f t="shared" si="109"/>
        <v>5.000000074505806E-2</v>
      </c>
      <c r="L444" s="409">
        <f t="shared" si="110"/>
        <v>0.5</v>
      </c>
      <c r="M444" s="410">
        <f t="shared" si="111"/>
        <v>8.09</v>
      </c>
      <c r="N444" s="410">
        <f t="shared" si="112"/>
        <v>8.1400000007450579</v>
      </c>
      <c r="O444" s="411"/>
      <c r="P444" s="485">
        <f t="shared" ca="1" si="113"/>
        <v>0.48236111111111668</v>
      </c>
      <c r="Q444" s="484">
        <f t="shared" ca="1" si="114"/>
        <v>0.48250000000000559</v>
      </c>
      <c r="R444" s="486">
        <v>5.000000074505806E-2</v>
      </c>
      <c r="S444" s="486">
        <f t="shared" ca="1" si="104"/>
        <v>0.05</v>
      </c>
      <c r="T444">
        <v>14</v>
      </c>
      <c r="U444" s="469" t="str">
        <f t="shared" si="105"/>
        <v>C64-R20</v>
      </c>
      <c r="V444">
        <v>64</v>
      </c>
      <c r="W444" s="470" t="s">
        <v>493</v>
      </c>
      <c r="X444" s="470" t="s">
        <v>494</v>
      </c>
      <c r="Y444">
        <v>20</v>
      </c>
      <c r="AA444" s="504">
        <v>428</v>
      </c>
    </row>
    <row r="445" spans="1:27" ht="12.75" customHeight="1">
      <c r="A445" s="403">
        <f t="shared" si="106"/>
        <v>429</v>
      </c>
      <c r="B445" s="527"/>
      <c r="C445" s="404" t="str">
        <f t="shared" si="102"/>
        <v>C64-R18</v>
      </c>
      <c r="D445" s="405">
        <v>0.41563657407407406</v>
      </c>
      <c r="E445" s="405">
        <v>0.4157986111111111</v>
      </c>
      <c r="F445" s="406">
        <f t="shared" si="116"/>
        <v>1.7</v>
      </c>
      <c r="G445" s="468">
        <f t="shared" si="116"/>
        <v>5.89</v>
      </c>
      <c r="H445" s="407">
        <f t="shared" si="116"/>
        <v>1.2</v>
      </c>
      <c r="I445" s="407">
        <f t="shared" si="108"/>
        <v>7.59</v>
      </c>
      <c r="J445" s="407">
        <f t="shared" si="103"/>
        <v>7.6299999991059302</v>
      </c>
      <c r="K445" s="408">
        <f t="shared" si="109"/>
        <v>3.9999999105930328E-2</v>
      </c>
      <c r="L445" s="409">
        <f t="shared" si="110"/>
        <v>0.5</v>
      </c>
      <c r="M445" s="410">
        <f t="shared" si="111"/>
        <v>8.09</v>
      </c>
      <c r="N445" s="410">
        <f t="shared" si="112"/>
        <v>8.1299999991059302</v>
      </c>
      <c r="O445" s="411"/>
      <c r="P445" s="485">
        <f t="shared" ca="1" si="113"/>
        <v>0.48277777777778336</v>
      </c>
      <c r="Q445" s="484">
        <f t="shared" ca="1" si="114"/>
        <v>0.48292824074074631</v>
      </c>
      <c r="R445" s="486">
        <v>3.9999999105930328E-2</v>
      </c>
      <c r="S445" s="486">
        <f t="shared" ca="1" si="104"/>
        <v>7.0000000000000007E-2</v>
      </c>
      <c r="T445">
        <v>15</v>
      </c>
      <c r="U445" s="469" t="str">
        <f t="shared" si="105"/>
        <v>C64-R18</v>
      </c>
      <c r="V445">
        <v>64</v>
      </c>
      <c r="W445" s="470" t="s">
        <v>493</v>
      </c>
      <c r="X445" s="470" t="s">
        <v>494</v>
      </c>
      <c r="Y445">
        <v>18</v>
      </c>
      <c r="AA445" s="504">
        <v>429</v>
      </c>
    </row>
    <row r="446" spans="1:27" ht="12.75" customHeight="1">
      <c r="A446" s="403">
        <f t="shared" si="106"/>
        <v>430</v>
      </c>
      <c r="B446" s="527"/>
      <c r="C446" s="404" t="str">
        <f t="shared" si="102"/>
        <v>C64-R16</v>
      </c>
      <c r="D446" s="405">
        <v>0.41587962962962965</v>
      </c>
      <c r="E446" s="405">
        <v>0.41604166666666664</v>
      </c>
      <c r="F446" s="406">
        <f t="shared" si="116"/>
        <v>1.7</v>
      </c>
      <c r="G446" s="468">
        <f t="shared" si="116"/>
        <v>5.89</v>
      </c>
      <c r="H446" s="407">
        <f t="shared" si="116"/>
        <v>1.2</v>
      </c>
      <c r="I446" s="407">
        <f t="shared" si="108"/>
        <v>7.59</v>
      </c>
      <c r="J446" s="407">
        <f t="shared" si="103"/>
        <v>7.6199999993294476</v>
      </c>
      <c r="K446" s="408">
        <f t="shared" si="109"/>
        <v>2.9999999329447746E-2</v>
      </c>
      <c r="L446" s="409">
        <f t="shared" si="110"/>
        <v>0.5</v>
      </c>
      <c r="M446" s="410">
        <f t="shared" si="111"/>
        <v>8.09</v>
      </c>
      <c r="N446" s="410">
        <f t="shared" si="112"/>
        <v>8.1199999993294476</v>
      </c>
      <c r="O446" s="411"/>
      <c r="P446" s="485">
        <f t="shared" ca="1" si="113"/>
        <v>0.48321759259259817</v>
      </c>
      <c r="Q446" s="484">
        <f t="shared" ca="1" si="114"/>
        <v>0.48335648148148708</v>
      </c>
      <c r="R446" s="486">
        <v>2.9999999329447746E-2</v>
      </c>
      <c r="S446" s="486">
        <f t="shared" ca="1" si="104"/>
        <v>0.1</v>
      </c>
      <c r="T446">
        <v>16</v>
      </c>
      <c r="U446" s="469" t="str">
        <f t="shared" si="105"/>
        <v>C64-R16</v>
      </c>
      <c r="V446">
        <v>64</v>
      </c>
      <c r="W446" s="470" t="s">
        <v>493</v>
      </c>
      <c r="X446" s="470" t="s">
        <v>494</v>
      </c>
      <c r="Y446">
        <v>16</v>
      </c>
      <c r="AA446" s="504">
        <v>430</v>
      </c>
    </row>
    <row r="447" spans="1:27" ht="12.75" customHeight="1">
      <c r="A447" s="403">
        <f t="shared" si="106"/>
        <v>431</v>
      </c>
      <c r="B447" s="527"/>
      <c r="C447" s="404" t="str">
        <f t="shared" si="102"/>
        <v>C64-R14</v>
      </c>
      <c r="D447" s="405">
        <v>0.41614583333333333</v>
      </c>
      <c r="E447" s="405">
        <v>0.41628472222222224</v>
      </c>
      <c r="F447" s="406">
        <f t="shared" si="116"/>
        <v>1.7</v>
      </c>
      <c r="G447" s="468">
        <f t="shared" si="116"/>
        <v>5.89</v>
      </c>
      <c r="H447" s="407">
        <f t="shared" si="116"/>
        <v>1.2</v>
      </c>
      <c r="I447" s="407">
        <f t="shared" si="108"/>
        <v>7.59</v>
      </c>
      <c r="J447" s="407">
        <f t="shared" si="103"/>
        <v>7.7300000005960463</v>
      </c>
      <c r="K447" s="408">
        <f t="shared" si="109"/>
        <v>0.14000000059604645</v>
      </c>
      <c r="L447" s="409">
        <f t="shared" si="110"/>
        <v>0.5</v>
      </c>
      <c r="M447" s="410">
        <f t="shared" si="111"/>
        <v>8.09</v>
      </c>
      <c r="N447" s="410">
        <f t="shared" si="112"/>
        <v>8.2300000005960463</v>
      </c>
      <c r="O447" s="411"/>
      <c r="P447" s="485">
        <f t="shared" ca="1" si="113"/>
        <v>0.4836226851851908</v>
      </c>
      <c r="Q447" s="484">
        <f t="shared" ca="1" si="114"/>
        <v>0.48376157407407971</v>
      </c>
      <c r="R447" s="486">
        <v>0.14000000059604645</v>
      </c>
      <c r="S447" s="486">
        <f t="shared" ca="1" si="104"/>
        <v>0.05</v>
      </c>
      <c r="T447">
        <v>17</v>
      </c>
      <c r="U447" s="469" t="str">
        <f t="shared" si="105"/>
        <v>C64-R14</v>
      </c>
      <c r="V447">
        <v>64</v>
      </c>
      <c r="W447" s="470" t="s">
        <v>493</v>
      </c>
      <c r="X447" s="470" t="s">
        <v>494</v>
      </c>
      <c r="Y447">
        <v>14</v>
      </c>
      <c r="AA447" s="504">
        <v>431</v>
      </c>
    </row>
    <row r="448" spans="1:27" ht="12.75" customHeight="1">
      <c r="A448" s="403">
        <f t="shared" si="106"/>
        <v>432</v>
      </c>
      <c r="B448" s="527"/>
      <c r="C448" s="404" t="str">
        <f t="shared" si="102"/>
        <v>C64-R12</v>
      </c>
      <c r="D448" s="405">
        <v>0.41638888888888886</v>
      </c>
      <c r="E448" s="405">
        <v>0.4165625</v>
      </c>
      <c r="F448" s="406">
        <f t="shared" si="116"/>
        <v>1.7</v>
      </c>
      <c r="G448" s="468">
        <f t="shared" si="116"/>
        <v>5.89</v>
      </c>
      <c r="H448" s="407">
        <f t="shared" si="116"/>
        <v>1.2</v>
      </c>
      <c r="I448" s="407">
        <f t="shared" si="108"/>
        <v>7.59</v>
      </c>
      <c r="J448" s="407">
        <f t="shared" si="103"/>
        <v>7.6600000002980231</v>
      </c>
      <c r="K448" s="408">
        <f t="shared" si="109"/>
        <v>7.0000000298023224E-2</v>
      </c>
      <c r="L448" s="409">
        <f t="shared" si="110"/>
        <v>0.5</v>
      </c>
      <c r="M448" s="410">
        <f t="shared" si="111"/>
        <v>8.09</v>
      </c>
      <c r="N448" s="410">
        <f t="shared" si="112"/>
        <v>8.1600000002980231</v>
      </c>
      <c r="O448" s="411"/>
      <c r="P448" s="485">
        <f t="shared" ca="1" si="113"/>
        <v>0.48401620370370935</v>
      </c>
      <c r="Q448" s="484">
        <f t="shared" ca="1" si="114"/>
        <v>0.4841666666666723</v>
      </c>
      <c r="R448" s="486">
        <v>7.0000000298023224E-2</v>
      </c>
      <c r="S448" s="486">
        <f t="shared" ca="1" si="104"/>
        <v>0.09</v>
      </c>
      <c r="T448">
        <v>18</v>
      </c>
      <c r="U448" s="469" t="str">
        <f t="shared" si="105"/>
        <v>C64-R12</v>
      </c>
      <c r="V448">
        <v>64</v>
      </c>
      <c r="W448" s="470" t="s">
        <v>493</v>
      </c>
      <c r="X448" s="470" t="s">
        <v>494</v>
      </c>
      <c r="Y448">
        <v>12</v>
      </c>
      <c r="AA448" s="504">
        <v>432</v>
      </c>
    </row>
    <row r="449" spans="1:27" ht="12.75" customHeight="1">
      <c r="A449" s="403">
        <f t="shared" si="106"/>
        <v>433</v>
      </c>
      <c r="B449" s="527"/>
      <c r="C449" s="404" t="str">
        <f t="shared" si="102"/>
        <v>C64-R10</v>
      </c>
      <c r="D449" s="405">
        <v>0.4166435185185185</v>
      </c>
      <c r="E449" s="405">
        <v>0.41678240740740741</v>
      </c>
      <c r="F449" s="406">
        <f t="shared" si="116"/>
        <v>1.7</v>
      </c>
      <c r="G449" s="468">
        <f t="shared" si="116"/>
        <v>5.89</v>
      </c>
      <c r="H449" s="407">
        <f t="shared" si="116"/>
        <v>1.2</v>
      </c>
      <c r="I449" s="407">
        <f t="shared" si="108"/>
        <v>7.59</v>
      </c>
      <c r="J449" s="407">
        <f t="shared" si="103"/>
        <v>7.6299999991059302</v>
      </c>
      <c r="K449" s="408">
        <f t="shared" si="109"/>
        <v>3.9999999105930328E-2</v>
      </c>
      <c r="L449" s="409">
        <f t="shared" si="110"/>
        <v>0.5</v>
      </c>
      <c r="M449" s="410">
        <f t="shared" si="111"/>
        <v>8.09</v>
      </c>
      <c r="N449" s="410">
        <f t="shared" si="112"/>
        <v>8.1299999991059302</v>
      </c>
      <c r="O449" s="411"/>
      <c r="P449" s="485">
        <f t="shared" ca="1" si="113"/>
        <v>0.48440972222222783</v>
      </c>
      <c r="Q449" s="484">
        <f t="shared" ca="1" si="114"/>
        <v>0.48454861111111674</v>
      </c>
      <c r="R449" s="486">
        <v>3.9999999105930328E-2</v>
      </c>
      <c r="S449" s="486">
        <f t="shared" ca="1" si="104"/>
        <v>0.02</v>
      </c>
      <c r="T449">
        <v>19</v>
      </c>
      <c r="U449" s="469" t="str">
        <f t="shared" si="105"/>
        <v>C64-R10</v>
      </c>
      <c r="V449">
        <v>64</v>
      </c>
      <c r="W449" s="470" t="s">
        <v>493</v>
      </c>
      <c r="X449" s="470" t="s">
        <v>494</v>
      </c>
      <c r="Y449">
        <v>10</v>
      </c>
      <c r="AA449" s="504">
        <v>433</v>
      </c>
    </row>
    <row r="450" spans="1:27" ht="12.75" customHeight="1">
      <c r="A450" s="403">
        <f t="shared" si="106"/>
        <v>434</v>
      </c>
      <c r="B450" s="527"/>
      <c r="C450" s="404" t="str">
        <f t="shared" si="102"/>
        <v>C64-R8</v>
      </c>
      <c r="D450" s="405">
        <v>0.41688657407407409</v>
      </c>
      <c r="E450" s="405">
        <v>0.41704861111111113</v>
      </c>
      <c r="F450" s="406">
        <f t="shared" si="116"/>
        <v>1.7</v>
      </c>
      <c r="G450" s="468">
        <f t="shared" si="116"/>
        <v>5.89</v>
      </c>
      <c r="H450" s="407">
        <f t="shared" si="116"/>
        <v>1.2</v>
      </c>
      <c r="I450" s="407">
        <f t="shared" si="108"/>
        <v>7.59</v>
      </c>
      <c r="J450" s="407">
        <f t="shared" si="103"/>
        <v>7.609999999552965</v>
      </c>
      <c r="K450" s="408">
        <f t="shared" si="109"/>
        <v>1.9999999552965164E-2</v>
      </c>
      <c r="L450" s="409">
        <f t="shared" si="110"/>
        <v>0.5</v>
      </c>
      <c r="M450" s="410">
        <f t="shared" si="111"/>
        <v>8.09</v>
      </c>
      <c r="N450" s="410">
        <f t="shared" si="112"/>
        <v>8.109999999552965</v>
      </c>
      <c r="O450" s="411"/>
      <c r="P450" s="485">
        <f t="shared" ca="1" si="113"/>
        <v>0.48479166666667228</v>
      </c>
      <c r="Q450" s="484">
        <f t="shared" ca="1" si="114"/>
        <v>0.48495370370370933</v>
      </c>
      <c r="R450" s="486">
        <v>1.9999999552965164E-2</v>
      </c>
      <c r="S450" s="486">
        <f t="shared" ca="1" si="104"/>
        <v>0.15</v>
      </c>
      <c r="T450">
        <v>20</v>
      </c>
      <c r="U450" s="469" t="str">
        <f t="shared" si="105"/>
        <v>C64-R8</v>
      </c>
      <c r="V450">
        <v>64</v>
      </c>
      <c r="W450" s="470" t="s">
        <v>493</v>
      </c>
      <c r="X450" s="470" t="s">
        <v>494</v>
      </c>
      <c r="Y450">
        <v>8</v>
      </c>
      <c r="AA450" s="504">
        <v>434</v>
      </c>
    </row>
    <row r="451" spans="1:27" ht="12.75" customHeight="1">
      <c r="A451" s="403">
        <f t="shared" si="106"/>
        <v>435</v>
      </c>
      <c r="B451" s="527"/>
      <c r="C451" s="404" t="str">
        <f t="shared" si="102"/>
        <v>C64-R6</v>
      </c>
      <c r="D451" s="405">
        <v>0.41714120370370372</v>
      </c>
      <c r="E451" s="405">
        <v>0.41731481481481481</v>
      </c>
      <c r="F451" s="406">
        <f t="shared" ref="F451:H466" si="117">F450</f>
        <v>1.7</v>
      </c>
      <c r="G451" s="468">
        <f t="shared" si="117"/>
        <v>5.89</v>
      </c>
      <c r="H451" s="407">
        <f t="shared" si="117"/>
        <v>1.2</v>
      </c>
      <c r="I451" s="407">
        <f t="shared" si="108"/>
        <v>7.59</v>
      </c>
      <c r="J451" s="407">
        <f t="shared" si="103"/>
        <v>7.6499999986588954</v>
      </c>
      <c r="K451" s="408">
        <f t="shared" si="109"/>
        <v>5.9999998658895493E-2</v>
      </c>
      <c r="L451" s="409">
        <f t="shared" si="110"/>
        <v>0.5</v>
      </c>
      <c r="M451" s="410">
        <f t="shared" si="111"/>
        <v>8.09</v>
      </c>
      <c r="N451" s="410">
        <f t="shared" si="112"/>
        <v>8.1499999986588954</v>
      </c>
      <c r="O451" s="411"/>
      <c r="P451" s="485">
        <f t="shared" ca="1" si="113"/>
        <v>0.48518518518519083</v>
      </c>
      <c r="Q451" s="484">
        <f t="shared" ca="1" si="114"/>
        <v>0.48534722222222787</v>
      </c>
      <c r="R451" s="486">
        <v>5.9999998658895493E-2</v>
      </c>
      <c r="S451" s="486">
        <f t="shared" ca="1" si="104"/>
        <v>0.04</v>
      </c>
      <c r="T451">
        <v>21</v>
      </c>
      <c r="U451" s="469" t="str">
        <f t="shared" si="105"/>
        <v>C64-R6</v>
      </c>
      <c r="V451">
        <v>64</v>
      </c>
      <c r="W451" s="470" t="s">
        <v>493</v>
      </c>
      <c r="X451" s="470" t="s">
        <v>494</v>
      </c>
      <c r="Y451">
        <v>6</v>
      </c>
      <c r="AA451" s="504">
        <v>435</v>
      </c>
    </row>
    <row r="452" spans="1:27" ht="12.75" customHeight="1">
      <c r="A452" s="403">
        <f t="shared" si="106"/>
        <v>436</v>
      </c>
      <c r="B452" s="527"/>
      <c r="C452" s="404" t="str">
        <f t="shared" si="102"/>
        <v>C64-R4</v>
      </c>
      <c r="D452" s="405">
        <v>0.41740740740740739</v>
      </c>
      <c r="E452" s="405">
        <v>0.41755787037037034</v>
      </c>
      <c r="F452" s="406">
        <f t="shared" si="117"/>
        <v>1.7</v>
      </c>
      <c r="G452" s="468">
        <f t="shared" si="117"/>
        <v>5.89</v>
      </c>
      <c r="H452" s="407">
        <f t="shared" si="117"/>
        <v>1.2</v>
      </c>
      <c r="I452" s="407">
        <f t="shared" si="108"/>
        <v>7.59</v>
      </c>
      <c r="J452" s="407">
        <f t="shared" si="103"/>
        <v>7.6999999994039534</v>
      </c>
      <c r="K452" s="408">
        <f t="shared" si="109"/>
        <v>0.10999999940395355</v>
      </c>
      <c r="L452" s="409">
        <f t="shared" si="110"/>
        <v>0.5</v>
      </c>
      <c r="M452" s="410">
        <f t="shared" si="111"/>
        <v>8.09</v>
      </c>
      <c r="N452" s="410">
        <f t="shared" si="112"/>
        <v>8.1999999994039534</v>
      </c>
      <c r="O452" s="411"/>
      <c r="P452" s="485">
        <f t="shared" ca="1" si="113"/>
        <v>0.48559027777778341</v>
      </c>
      <c r="Q452" s="484">
        <f t="shared" ca="1" si="114"/>
        <v>0.48576388888889455</v>
      </c>
      <c r="R452" s="486">
        <v>0.10999999940395355</v>
      </c>
      <c r="S452" s="486">
        <f t="shared" ca="1" si="104"/>
        <v>7.0000000000000007E-2</v>
      </c>
      <c r="T452">
        <v>22</v>
      </c>
      <c r="U452" s="469" t="str">
        <f t="shared" si="105"/>
        <v>C64-R4</v>
      </c>
      <c r="V452">
        <v>64</v>
      </c>
      <c r="W452" s="470" t="s">
        <v>493</v>
      </c>
      <c r="X452" s="470" t="s">
        <v>494</v>
      </c>
      <c r="Y452">
        <v>4</v>
      </c>
      <c r="AA452" s="504">
        <v>436</v>
      </c>
    </row>
    <row r="453" spans="1:27" ht="12.75" customHeight="1">
      <c r="A453" s="403">
        <f t="shared" si="106"/>
        <v>437</v>
      </c>
      <c r="B453" s="527"/>
      <c r="C453" s="404" t="str">
        <f t="shared" si="102"/>
        <v>C64-R2</v>
      </c>
      <c r="D453" s="405">
        <v>0.41763888888888889</v>
      </c>
      <c r="E453" s="405">
        <v>0.41778935185185184</v>
      </c>
      <c r="F453" s="406">
        <f t="shared" si="117"/>
        <v>1.7</v>
      </c>
      <c r="G453" s="468">
        <f t="shared" si="117"/>
        <v>5.89</v>
      </c>
      <c r="H453" s="407">
        <f t="shared" si="117"/>
        <v>1.2</v>
      </c>
      <c r="I453" s="407">
        <f t="shared" si="108"/>
        <v>7.59</v>
      </c>
      <c r="J453" s="407">
        <f t="shared" si="103"/>
        <v>7.7199999952316283</v>
      </c>
      <c r="K453" s="408">
        <f t="shared" si="109"/>
        <v>0.12999999523162842</v>
      </c>
      <c r="L453" s="409">
        <f t="shared" si="110"/>
        <v>0.5</v>
      </c>
      <c r="M453" s="410">
        <f t="shared" si="111"/>
        <v>8.09</v>
      </c>
      <c r="N453" s="410">
        <f t="shared" si="112"/>
        <v>8.2199999952316283</v>
      </c>
      <c r="O453" s="411"/>
      <c r="P453" s="485">
        <f t="shared" ca="1" si="113"/>
        <v>0.48601851851852418</v>
      </c>
      <c r="Q453" s="484">
        <f t="shared" ca="1" si="114"/>
        <v>0.48615740740741309</v>
      </c>
      <c r="R453" s="486">
        <v>0.12999999523162842</v>
      </c>
      <c r="S453" s="486">
        <f t="shared" ca="1" si="104"/>
        <v>0.09</v>
      </c>
      <c r="T453">
        <v>23</v>
      </c>
      <c r="U453" s="469" t="str">
        <f t="shared" si="105"/>
        <v>C64-R2</v>
      </c>
      <c r="V453">
        <v>64</v>
      </c>
      <c r="W453" s="470" t="s">
        <v>493</v>
      </c>
      <c r="X453" s="470" t="s">
        <v>494</v>
      </c>
      <c r="Y453">
        <v>2</v>
      </c>
      <c r="AA453" s="504">
        <v>437</v>
      </c>
    </row>
    <row r="454" spans="1:27" ht="12.75" customHeight="1">
      <c r="A454" s="403">
        <f t="shared" si="106"/>
        <v>438</v>
      </c>
      <c r="B454" s="527"/>
      <c r="C454" s="404" t="str">
        <f t="shared" si="102"/>
        <v>C65-R3</v>
      </c>
      <c r="D454" s="405">
        <v>0.41789351851851853</v>
      </c>
      <c r="E454" s="405">
        <v>0.41806712962962961</v>
      </c>
      <c r="F454" s="406">
        <f t="shared" si="117"/>
        <v>1.7</v>
      </c>
      <c r="G454" s="468">
        <f t="shared" si="117"/>
        <v>5.89</v>
      </c>
      <c r="H454" s="407">
        <f t="shared" si="117"/>
        <v>1.2</v>
      </c>
      <c r="I454" s="407">
        <f t="shared" si="108"/>
        <v>7.59</v>
      </c>
      <c r="J454" s="407">
        <f t="shared" si="103"/>
        <v>7.7400000059604643</v>
      </c>
      <c r="K454" s="408">
        <f t="shared" si="109"/>
        <v>0.15000000596046448</v>
      </c>
      <c r="L454" s="409">
        <f t="shared" si="110"/>
        <v>0.5</v>
      </c>
      <c r="M454" s="410">
        <f t="shared" si="111"/>
        <v>8.09</v>
      </c>
      <c r="N454" s="410">
        <f t="shared" si="112"/>
        <v>8.2400000059604643</v>
      </c>
      <c r="O454" s="411"/>
      <c r="P454" s="485">
        <f t="shared" ca="1" si="113"/>
        <v>0.48644675925926495</v>
      </c>
      <c r="Q454" s="484">
        <f t="shared" ca="1" si="114"/>
        <v>0.48658564814815386</v>
      </c>
      <c r="R454" s="486">
        <v>0.15000000596046448</v>
      </c>
      <c r="S454" s="486">
        <f t="shared" ca="1" si="104"/>
        <v>0.03</v>
      </c>
      <c r="T454">
        <v>1</v>
      </c>
      <c r="U454" s="469" t="str">
        <f t="shared" si="105"/>
        <v>C65-R3</v>
      </c>
      <c r="V454">
        <v>65</v>
      </c>
      <c r="W454" s="470" t="s">
        <v>493</v>
      </c>
      <c r="X454" s="470" t="s">
        <v>494</v>
      </c>
      <c r="Y454">
        <v>3</v>
      </c>
      <c r="AA454" s="504">
        <v>438</v>
      </c>
    </row>
    <row r="455" spans="1:27" ht="12.75" customHeight="1">
      <c r="A455" s="403">
        <f t="shared" si="106"/>
        <v>439</v>
      </c>
      <c r="B455" s="527"/>
      <c r="C455" s="404" t="str">
        <f t="shared" si="102"/>
        <v>C65-R5</v>
      </c>
      <c r="D455" s="405">
        <v>0.41814814814814816</v>
      </c>
      <c r="E455" s="405">
        <v>0.41828703703703701</v>
      </c>
      <c r="F455" s="406">
        <f t="shared" si="117"/>
        <v>1.7</v>
      </c>
      <c r="G455" s="468">
        <f t="shared" si="117"/>
        <v>5.89</v>
      </c>
      <c r="H455" s="407">
        <f t="shared" si="117"/>
        <v>1.2</v>
      </c>
      <c r="I455" s="407">
        <f t="shared" si="108"/>
        <v>7.59</v>
      </c>
      <c r="J455" s="407">
        <f t="shared" si="103"/>
        <v>7.690000001490116</v>
      </c>
      <c r="K455" s="408">
        <f t="shared" si="109"/>
        <v>0.10000000149011612</v>
      </c>
      <c r="L455" s="409">
        <f t="shared" si="110"/>
        <v>0.5</v>
      </c>
      <c r="M455" s="410">
        <f t="shared" si="111"/>
        <v>8.09</v>
      </c>
      <c r="N455" s="410">
        <f t="shared" si="112"/>
        <v>8.190000001490116</v>
      </c>
      <c r="O455" s="411"/>
      <c r="P455" s="485">
        <f t="shared" ca="1" si="113"/>
        <v>0.48681712962963536</v>
      </c>
      <c r="Q455" s="484">
        <f t="shared" ca="1" si="114"/>
        <v>0.4869907407407465</v>
      </c>
      <c r="R455" s="486">
        <v>0.10000000149011612</v>
      </c>
      <c r="S455" s="486">
        <f t="shared" ca="1" si="104"/>
        <v>0.08</v>
      </c>
      <c r="T455">
        <v>2</v>
      </c>
      <c r="U455" s="469" t="str">
        <f t="shared" si="105"/>
        <v>C65-R5</v>
      </c>
      <c r="V455">
        <v>65</v>
      </c>
      <c r="W455" s="470" t="s">
        <v>493</v>
      </c>
      <c r="X455" s="470" t="s">
        <v>494</v>
      </c>
      <c r="Y455">
        <v>5</v>
      </c>
      <c r="AA455" s="504">
        <v>439</v>
      </c>
    </row>
    <row r="456" spans="1:27" ht="12.75" customHeight="1">
      <c r="A456" s="403">
        <f t="shared" si="106"/>
        <v>440</v>
      </c>
      <c r="B456" s="527"/>
      <c r="C456" s="404" t="str">
        <f t="shared" si="102"/>
        <v>C65-R7</v>
      </c>
      <c r="D456" s="405">
        <v>0.41840277777777779</v>
      </c>
      <c r="E456" s="405">
        <v>0.41857638888888887</v>
      </c>
      <c r="F456" s="406">
        <f t="shared" si="117"/>
        <v>1.7</v>
      </c>
      <c r="G456" s="468">
        <f t="shared" si="117"/>
        <v>5.89</v>
      </c>
      <c r="H456" s="407">
        <f t="shared" si="117"/>
        <v>1.2</v>
      </c>
      <c r="I456" s="407">
        <f t="shared" si="108"/>
        <v>7.59</v>
      </c>
      <c r="J456" s="407">
        <f t="shared" si="103"/>
        <v>7.690000001490116</v>
      </c>
      <c r="K456" s="408">
        <f t="shared" si="109"/>
        <v>0.10000000149011612</v>
      </c>
      <c r="L456" s="409">
        <f t="shared" si="110"/>
        <v>0.5</v>
      </c>
      <c r="M456" s="410">
        <f t="shared" si="111"/>
        <v>8.09</v>
      </c>
      <c r="N456" s="410">
        <f t="shared" si="112"/>
        <v>8.190000001490116</v>
      </c>
      <c r="O456" s="411"/>
      <c r="P456" s="485">
        <f t="shared" ca="1" si="113"/>
        <v>0.48723379629630204</v>
      </c>
      <c r="Q456" s="484">
        <f t="shared" ca="1" si="114"/>
        <v>0.48737268518519095</v>
      </c>
      <c r="R456" s="486">
        <v>0.10000000149011612</v>
      </c>
      <c r="S456" s="486">
        <f t="shared" ca="1" si="104"/>
        <v>0.02</v>
      </c>
      <c r="T456">
        <v>3</v>
      </c>
      <c r="U456" s="469" t="str">
        <f t="shared" si="105"/>
        <v>C65-R7</v>
      </c>
      <c r="V456">
        <v>65</v>
      </c>
      <c r="W456" s="470" t="s">
        <v>493</v>
      </c>
      <c r="X456" s="470" t="s">
        <v>494</v>
      </c>
      <c r="Y456">
        <v>7</v>
      </c>
      <c r="AA456" s="504">
        <v>440</v>
      </c>
    </row>
    <row r="457" spans="1:27" ht="12.75" customHeight="1">
      <c r="A457" s="403">
        <f t="shared" si="106"/>
        <v>441</v>
      </c>
      <c r="B457" s="527"/>
      <c r="C457" s="404" t="str">
        <f t="shared" si="102"/>
        <v>C65-R9</v>
      </c>
      <c r="D457" s="405">
        <v>0.41868055555555556</v>
      </c>
      <c r="E457" s="405">
        <v>0.41885416666666669</v>
      </c>
      <c r="F457" s="406">
        <f t="shared" si="117"/>
        <v>1.7</v>
      </c>
      <c r="G457" s="468">
        <f t="shared" si="117"/>
        <v>5.89</v>
      </c>
      <c r="H457" s="407">
        <f t="shared" si="117"/>
        <v>1.2</v>
      </c>
      <c r="I457" s="407">
        <f t="shared" si="108"/>
        <v>7.59</v>
      </c>
      <c r="J457" s="407">
        <f t="shared" si="103"/>
        <v>7.6600000002980231</v>
      </c>
      <c r="K457" s="408">
        <f t="shared" si="109"/>
        <v>7.0000000298023224E-2</v>
      </c>
      <c r="L457" s="409">
        <f t="shared" si="110"/>
        <v>0.5</v>
      </c>
      <c r="M457" s="410">
        <f t="shared" si="111"/>
        <v>8.09</v>
      </c>
      <c r="N457" s="410">
        <f t="shared" si="112"/>
        <v>8.1600000002980231</v>
      </c>
      <c r="O457" s="411"/>
      <c r="P457" s="485">
        <f t="shared" ca="1" si="113"/>
        <v>0.48760416666667245</v>
      </c>
      <c r="Q457" s="484">
        <f t="shared" ca="1" si="114"/>
        <v>0.48777777777778358</v>
      </c>
      <c r="R457" s="486">
        <v>7.0000000298023224E-2</v>
      </c>
      <c r="S457" s="486">
        <f t="shared" ca="1" si="104"/>
        <v>0.14000000000000001</v>
      </c>
      <c r="T457">
        <v>4</v>
      </c>
      <c r="U457" s="469" t="str">
        <f t="shared" si="105"/>
        <v>C65-R9</v>
      </c>
      <c r="V457">
        <v>65</v>
      </c>
      <c r="W457" s="470" t="s">
        <v>493</v>
      </c>
      <c r="X457" s="470" t="s">
        <v>494</v>
      </c>
      <c r="Y457">
        <v>9</v>
      </c>
      <c r="AA457" s="504">
        <v>441</v>
      </c>
    </row>
    <row r="458" spans="1:27" ht="12.75" customHeight="1">
      <c r="A458" s="403">
        <f t="shared" si="106"/>
        <v>442</v>
      </c>
      <c r="B458" s="527"/>
      <c r="C458" s="404" t="str">
        <f t="shared" si="102"/>
        <v>C65-R11</v>
      </c>
      <c r="D458" s="405">
        <v>0.41891203703703705</v>
      </c>
      <c r="E458" s="405">
        <v>0.41905092592592591</v>
      </c>
      <c r="F458" s="406">
        <f t="shared" si="117"/>
        <v>1.7</v>
      </c>
      <c r="G458" s="468">
        <f t="shared" si="117"/>
        <v>5.89</v>
      </c>
      <c r="H458" s="407">
        <f t="shared" si="117"/>
        <v>1.2</v>
      </c>
      <c r="I458" s="407">
        <f t="shared" si="108"/>
        <v>7.59</v>
      </c>
      <c r="J458" s="407">
        <f t="shared" si="103"/>
        <v>7.609999999552965</v>
      </c>
      <c r="K458" s="408">
        <f t="shared" si="109"/>
        <v>1.9999999552965164E-2</v>
      </c>
      <c r="L458" s="409">
        <f t="shared" si="110"/>
        <v>0.5</v>
      </c>
      <c r="M458" s="410">
        <f t="shared" si="111"/>
        <v>8.09</v>
      </c>
      <c r="N458" s="410">
        <f t="shared" si="112"/>
        <v>8.109999999552965</v>
      </c>
      <c r="O458" s="411"/>
      <c r="P458" s="485">
        <f t="shared" ca="1" si="113"/>
        <v>0.48802083333333912</v>
      </c>
      <c r="Q458" s="484">
        <f t="shared" ca="1" si="114"/>
        <v>0.48818287037037617</v>
      </c>
      <c r="R458" s="486">
        <v>1.9999999552965164E-2</v>
      </c>
      <c r="S458" s="486">
        <f t="shared" ca="1" si="104"/>
        <v>0.06</v>
      </c>
      <c r="T458">
        <v>5</v>
      </c>
      <c r="U458" s="469" t="str">
        <f t="shared" si="105"/>
        <v>C65-R11</v>
      </c>
      <c r="V458">
        <v>65</v>
      </c>
      <c r="W458" s="470" t="s">
        <v>493</v>
      </c>
      <c r="X458" s="470" t="s">
        <v>494</v>
      </c>
      <c r="Y458">
        <v>11</v>
      </c>
      <c r="AA458" s="504">
        <v>442</v>
      </c>
    </row>
    <row r="459" spans="1:27" ht="12.75" customHeight="1">
      <c r="A459" s="403">
        <f t="shared" si="106"/>
        <v>443</v>
      </c>
      <c r="B459" s="527"/>
      <c r="C459" s="404" t="str">
        <f t="shared" si="102"/>
        <v>C65-R13</v>
      </c>
      <c r="D459" s="405">
        <v>0.41918981481481482</v>
      </c>
      <c r="E459" s="405">
        <v>0.41934027777777777</v>
      </c>
      <c r="F459" s="406">
        <f t="shared" si="117"/>
        <v>1.7</v>
      </c>
      <c r="G459" s="468">
        <f t="shared" si="117"/>
        <v>5.89</v>
      </c>
      <c r="H459" s="407">
        <f t="shared" si="117"/>
        <v>1.2</v>
      </c>
      <c r="I459" s="407">
        <f t="shared" si="108"/>
        <v>7.59</v>
      </c>
      <c r="J459" s="407">
        <f t="shared" si="103"/>
        <v>7.609999999552965</v>
      </c>
      <c r="K459" s="408">
        <f t="shared" si="109"/>
        <v>1.9999999552965164E-2</v>
      </c>
      <c r="L459" s="409">
        <f t="shared" si="110"/>
        <v>0.5</v>
      </c>
      <c r="M459" s="410">
        <f t="shared" si="111"/>
        <v>8.09</v>
      </c>
      <c r="N459" s="410">
        <f t="shared" si="112"/>
        <v>8.109999999552965</v>
      </c>
      <c r="O459" s="411"/>
      <c r="P459" s="485">
        <f t="shared" ca="1" si="113"/>
        <v>0.48846064814815393</v>
      </c>
      <c r="Q459" s="484">
        <f t="shared" ca="1" si="114"/>
        <v>0.48863425925926507</v>
      </c>
      <c r="R459" s="486">
        <v>1.9999999552965164E-2</v>
      </c>
      <c r="S459" s="486">
        <f t="shared" ca="1" si="104"/>
        <v>0.13</v>
      </c>
      <c r="T459">
        <v>6</v>
      </c>
      <c r="U459" s="469" t="str">
        <f t="shared" si="105"/>
        <v>C65-R13</v>
      </c>
      <c r="V459">
        <v>65</v>
      </c>
      <c r="W459" s="470" t="s">
        <v>493</v>
      </c>
      <c r="X459" s="470" t="s">
        <v>494</v>
      </c>
      <c r="Y459">
        <v>13</v>
      </c>
      <c r="AA459" s="504">
        <v>443</v>
      </c>
    </row>
    <row r="460" spans="1:27" ht="12.75" customHeight="1">
      <c r="A460" s="403">
        <f t="shared" si="106"/>
        <v>444</v>
      </c>
      <c r="B460" s="527"/>
      <c r="C460" s="404" t="str">
        <f t="shared" si="102"/>
        <v>C65-R15</v>
      </c>
      <c r="D460" s="405">
        <v>0.41943287037037036</v>
      </c>
      <c r="E460" s="405">
        <v>0.41957175925925927</v>
      </c>
      <c r="F460" s="406">
        <f t="shared" si="117"/>
        <v>1.7</v>
      </c>
      <c r="G460" s="468">
        <f t="shared" si="117"/>
        <v>5.89</v>
      </c>
      <c r="H460" s="407">
        <f t="shared" si="117"/>
        <v>1.2</v>
      </c>
      <c r="I460" s="407">
        <f t="shared" si="108"/>
        <v>7.59</v>
      </c>
      <c r="J460" s="407">
        <f t="shared" si="103"/>
        <v>7.7099999973177908</v>
      </c>
      <c r="K460" s="408">
        <f t="shared" si="109"/>
        <v>0.11999999731779099</v>
      </c>
      <c r="L460" s="409">
        <f t="shared" si="110"/>
        <v>0.5</v>
      </c>
      <c r="M460" s="410">
        <f t="shared" si="111"/>
        <v>8.09</v>
      </c>
      <c r="N460" s="410">
        <f t="shared" si="112"/>
        <v>8.2099999973177908</v>
      </c>
      <c r="O460" s="411"/>
      <c r="P460" s="485">
        <f t="shared" ca="1" si="113"/>
        <v>0.48886574074074657</v>
      </c>
      <c r="Q460" s="484">
        <f t="shared" ca="1" si="114"/>
        <v>0.48903935185185771</v>
      </c>
      <c r="R460" s="486">
        <v>0.11999999731779099</v>
      </c>
      <c r="S460" s="486">
        <f t="shared" ca="1" si="104"/>
        <v>0.08</v>
      </c>
      <c r="T460">
        <v>7</v>
      </c>
      <c r="U460" s="469" t="str">
        <f t="shared" si="105"/>
        <v>C65-R15</v>
      </c>
      <c r="V460">
        <v>65</v>
      </c>
      <c r="W460" s="470" t="s">
        <v>493</v>
      </c>
      <c r="X460" s="470" t="s">
        <v>494</v>
      </c>
      <c r="Y460">
        <v>15</v>
      </c>
      <c r="AA460" s="504">
        <v>444</v>
      </c>
    </row>
    <row r="461" spans="1:27" ht="12.75" customHeight="1">
      <c r="A461" s="403">
        <f t="shared" si="106"/>
        <v>445</v>
      </c>
      <c r="B461" s="527"/>
      <c r="C461" s="404" t="str">
        <f t="shared" si="102"/>
        <v>C65-R17</v>
      </c>
      <c r="D461" s="405">
        <v>0.41969907407407409</v>
      </c>
      <c r="E461" s="405">
        <v>0.41984953703703703</v>
      </c>
      <c r="F461" s="406">
        <f t="shared" si="117"/>
        <v>1.7</v>
      </c>
      <c r="G461" s="468">
        <f t="shared" si="117"/>
        <v>5.89</v>
      </c>
      <c r="H461" s="407">
        <f t="shared" si="117"/>
        <v>1.2</v>
      </c>
      <c r="I461" s="407">
        <f t="shared" si="108"/>
        <v>7.59</v>
      </c>
      <c r="J461" s="407">
        <f t="shared" si="103"/>
        <v>7.6400000007450579</v>
      </c>
      <c r="K461" s="408">
        <f t="shared" si="109"/>
        <v>5.000000074505806E-2</v>
      </c>
      <c r="L461" s="409">
        <f t="shared" si="110"/>
        <v>0.5</v>
      </c>
      <c r="M461" s="410">
        <f t="shared" si="111"/>
        <v>8.09</v>
      </c>
      <c r="N461" s="410">
        <f t="shared" si="112"/>
        <v>8.1400000007450579</v>
      </c>
      <c r="O461" s="411"/>
      <c r="P461" s="485">
        <f t="shared" ca="1" si="113"/>
        <v>0.48930555555556143</v>
      </c>
      <c r="Q461" s="484">
        <f t="shared" ca="1" si="114"/>
        <v>0.48945601851852438</v>
      </c>
      <c r="R461" s="486">
        <v>5.000000074505806E-2</v>
      </c>
      <c r="S461" s="486">
        <f t="shared" ca="1" si="104"/>
        <v>0.03</v>
      </c>
      <c r="T461">
        <v>8</v>
      </c>
      <c r="U461" s="469" t="str">
        <f t="shared" si="105"/>
        <v>C65-R17</v>
      </c>
      <c r="V461">
        <v>65</v>
      </c>
      <c r="W461" s="470" t="s">
        <v>493</v>
      </c>
      <c r="X461" s="470" t="s">
        <v>494</v>
      </c>
      <c r="Y461">
        <v>17</v>
      </c>
      <c r="AA461" s="504">
        <v>445</v>
      </c>
    </row>
    <row r="462" spans="1:27" ht="12.75" customHeight="1">
      <c r="A462" s="403">
        <f t="shared" si="106"/>
        <v>446</v>
      </c>
      <c r="B462" s="527"/>
      <c r="C462" s="404" t="str">
        <f t="shared" si="102"/>
        <v>C65-R19</v>
      </c>
      <c r="D462" s="405">
        <v>0.41994212962962962</v>
      </c>
      <c r="E462" s="405">
        <v>0.42009259259259257</v>
      </c>
      <c r="F462" s="406">
        <f t="shared" si="117"/>
        <v>1.7</v>
      </c>
      <c r="G462" s="468">
        <f t="shared" si="117"/>
        <v>5.89</v>
      </c>
      <c r="H462" s="407">
        <f t="shared" si="117"/>
        <v>1.2</v>
      </c>
      <c r="I462" s="407">
        <f t="shared" si="108"/>
        <v>7.59</v>
      </c>
      <c r="J462" s="407">
        <f t="shared" si="103"/>
        <v>7.7300000005960463</v>
      </c>
      <c r="K462" s="408">
        <f t="shared" si="109"/>
        <v>0.14000000059604645</v>
      </c>
      <c r="L462" s="409">
        <f t="shared" si="110"/>
        <v>0.5</v>
      </c>
      <c r="M462" s="410">
        <f t="shared" si="111"/>
        <v>8.09</v>
      </c>
      <c r="N462" s="410">
        <f t="shared" si="112"/>
        <v>8.2300000005960463</v>
      </c>
      <c r="O462" s="411"/>
      <c r="P462" s="485">
        <f t="shared" ca="1" si="113"/>
        <v>0.48968750000000588</v>
      </c>
      <c r="Q462" s="484">
        <f t="shared" ca="1" si="114"/>
        <v>0.48984953703704293</v>
      </c>
      <c r="R462" s="486">
        <v>0.14000000059604645</v>
      </c>
      <c r="S462" s="486">
        <f t="shared" ca="1" si="104"/>
        <v>0.05</v>
      </c>
      <c r="T462">
        <v>9</v>
      </c>
      <c r="U462" s="469" t="str">
        <f t="shared" si="105"/>
        <v>C65-R19</v>
      </c>
      <c r="V462">
        <v>65</v>
      </c>
      <c r="W462" s="470" t="s">
        <v>493</v>
      </c>
      <c r="X462" s="470" t="s">
        <v>494</v>
      </c>
      <c r="Y462">
        <v>19</v>
      </c>
      <c r="AA462" s="504">
        <v>446</v>
      </c>
    </row>
    <row r="463" spans="1:27" ht="12.75" customHeight="1">
      <c r="A463" s="403">
        <f t="shared" si="106"/>
        <v>447</v>
      </c>
      <c r="B463" s="527"/>
      <c r="C463" s="404" t="str">
        <f t="shared" si="102"/>
        <v>C65-R21</v>
      </c>
      <c r="D463" s="405">
        <v>0.42021990740740739</v>
      </c>
      <c r="E463" s="405">
        <v>0.42037037037037039</v>
      </c>
      <c r="F463" s="406">
        <f t="shared" si="117"/>
        <v>1.7</v>
      </c>
      <c r="G463" s="468">
        <f t="shared" si="117"/>
        <v>5.89</v>
      </c>
      <c r="H463" s="407">
        <f t="shared" si="117"/>
        <v>1.2</v>
      </c>
      <c r="I463" s="407">
        <f t="shared" si="108"/>
        <v>7.59</v>
      </c>
      <c r="J463" s="407">
        <f t="shared" si="103"/>
        <v>7.609999999552965</v>
      </c>
      <c r="K463" s="408">
        <f t="shared" si="109"/>
        <v>1.9999999552965164E-2</v>
      </c>
      <c r="L463" s="409">
        <f t="shared" si="110"/>
        <v>0.5</v>
      </c>
      <c r="M463" s="410">
        <f t="shared" si="111"/>
        <v>8.09</v>
      </c>
      <c r="N463" s="410">
        <f t="shared" si="112"/>
        <v>8.109999999552965</v>
      </c>
      <c r="O463" s="411"/>
      <c r="P463" s="485">
        <f t="shared" ca="1" si="113"/>
        <v>0.49012731481482069</v>
      </c>
      <c r="Q463" s="484">
        <f t="shared" ca="1" si="114"/>
        <v>0.49027777777778364</v>
      </c>
      <c r="R463" s="486">
        <v>1.9999999552965164E-2</v>
      </c>
      <c r="S463" s="486">
        <f t="shared" ca="1" si="104"/>
        <v>0.12</v>
      </c>
      <c r="T463">
        <v>10</v>
      </c>
      <c r="U463" s="469" t="str">
        <f t="shared" si="105"/>
        <v>C65-R21</v>
      </c>
      <c r="V463">
        <v>65</v>
      </c>
      <c r="W463" s="470" t="s">
        <v>493</v>
      </c>
      <c r="X463" s="470" t="s">
        <v>494</v>
      </c>
      <c r="Y463">
        <v>21</v>
      </c>
      <c r="AA463" s="504">
        <v>447</v>
      </c>
    </row>
    <row r="464" spans="1:27" ht="12.75" customHeight="1">
      <c r="A464" s="403">
        <f t="shared" si="106"/>
        <v>448</v>
      </c>
      <c r="B464" s="527" t="s">
        <v>523</v>
      </c>
      <c r="C464" s="404" t="str">
        <f t="shared" si="102"/>
        <v>C65-R23</v>
      </c>
      <c r="D464" s="405">
        <v>0.42049768518518521</v>
      </c>
      <c r="E464" s="405">
        <v>0.42064814814814816</v>
      </c>
      <c r="F464" s="406">
        <f t="shared" si="117"/>
        <v>1.7</v>
      </c>
      <c r="G464" s="468">
        <f t="shared" si="117"/>
        <v>5.89</v>
      </c>
      <c r="H464" s="407">
        <f t="shared" si="117"/>
        <v>1.2</v>
      </c>
      <c r="I464" s="407">
        <f t="shared" si="108"/>
        <v>7.59</v>
      </c>
      <c r="J464" s="407">
        <f t="shared" si="103"/>
        <v>7.5999999997764824</v>
      </c>
      <c r="K464" s="408">
        <f t="shared" si="109"/>
        <v>9.9999997764825821E-3</v>
      </c>
      <c r="L464" s="409">
        <f t="shared" si="110"/>
        <v>0.5</v>
      </c>
      <c r="M464" s="410">
        <f t="shared" si="111"/>
        <v>8.09</v>
      </c>
      <c r="N464" s="410">
        <f t="shared" si="112"/>
        <v>8.0999999997764824</v>
      </c>
      <c r="O464" s="411"/>
      <c r="P464" s="485">
        <f t="shared" ca="1" si="113"/>
        <v>0.4905671296296355</v>
      </c>
      <c r="Q464" s="484">
        <f t="shared" ca="1" si="114"/>
        <v>0.49070601851852441</v>
      </c>
      <c r="R464" s="486">
        <v>9.9999997764825821E-3</v>
      </c>
      <c r="S464" s="486">
        <f t="shared" ca="1" si="104"/>
        <v>0.13</v>
      </c>
      <c r="T464">
        <v>11</v>
      </c>
      <c r="U464" s="469" t="str">
        <f t="shared" si="105"/>
        <v>C65-R23</v>
      </c>
      <c r="V464">
        <v>65</v>
      </c>
      <c r="W464" s="470" t="s">
        <v>493</v>
      </c>
      <c r="X464" s="470" t="s">
        <v>494</v>
      </c>
      <c r="Y464">
        <v>23</v>
      </c>
      <c r="AA464" s="504">
        <v>448</v>
      </c>
    </row>
    <row r="465" spans="1:27" ht="12.75" customHeight="1">
      <c r="A465" s="403">
        <f t="shared" si="106"/>
        <v>449</v>
      </c>
      <c r="B465" s="527"/>
      <c r="C465" s="404" t="str">
        <f t="shared" si="102"/>
        <v>C65-R25</v>
      </c>
      <c r="D465" s="405">
        <v>0.42078703703703701</v>
      </c>
      <c r="E465" s="405">
        <v>0.42096064814814815</v>
      </c>
      <c r="F465" s="406">
        <f t="shared" si="117"/>
        <v>1.7</v>
      </c>
      <c r="G465" s="468">
        <f t="shared" si="117"/>
        <v>5.89</v>
      </c>
      <c r="H465" s="407">
        <f t="shared" si="117"/>
        <v>1.2</v>
      </c>
      <c r="I465" s="407">
        <f t="shared" si="108"/>
        <v>7.59</v>
      </c>
      <c r="J465" s="407">
        <f t="shared" si="103"/>
        <v>7.609999999552965</v>
      </c>
      <c r="K465" s="408">
        <f t="shared" si="109"/>
        <v>1.9999999552965164E-2</v>
      </c>
      <c r="L465" s="409">
        <f t="shared" si="110"/>
        <v>0.5</v>
      </c>
      <c r="M465" s="410">
        <f t="shared" si="111"/>
        <v>8.09</v>
      </c>
      <c r="N465" s="410">
        <f t="shared" si="112"/>
        <v>8.109999999552965</v>
      </c>
      <c r="O465" s="411"/>
      <c r="P465" s="485">
        <v>0.54173611111111775</v>
      </c>
      <c r="Q465" s="484">
        <f t="shared" ca="1" si="114"/>
        <v>0.54187500000000666</v>
      </c>
      <c r="R465" s="486">
        <v>1.9999999552965164E-2</v>
      </c>
      <c r="S465" s="486">
        <f t="shared" ca="1" si="104"/>
        <v>0.01</v>
      </c>
      <c r="T465">
        <v>12</v>
      </c>
      <c r="U465" s="469" t="str">
        <f t="shared" si="105"/>
        <v>C65-R25</v>
      </c>
      <c r="V465">
        <v>65</v>
      </c>
      <c r="W465" s="470" t="s">
        <v>493</v>
      </c>
      <c r="X465" s="470" t="s">
        <v>494</v>
      </c>
      <c r="Y465">
        <v>25</v>
      </c>
      <c r="AA465" s="504">
        <v>449</v>
      </c>
    </row>
    <row r="466" spans="1:27" ht="12.75" customHeight="1">
      <c r="A466" s="403">
        <f t="shared" si="106"/>
        <v>450</v>
      </c>
      <c r="B466" s="527"/>
      <c r="C466" s="404" t="str">
        <f t="shared" ref="C466:C516" si="118">U466</f>
        <v>C65-R27</v>
      </c>
      <c r="D466" s="405">
        <v>0.42105324074074074</v>
      </c>
      <c r="E466" s="405">
        <v>0.42122685185185182</v>
      </c>
      <c r="F466" s="406">
        <f t="shared" si="117"/>
        <v>1.7</v>
      </c>
      <c r="G466" s="468">
        <f t="shared" si="117"/>
        <v>5.89</v>
      </c>
      <c r="H466" s="407">
        <f t="shared" si="117"/>
        <v>1.2</v>
      </c>
      <c r="I466" s="407">
        <f t="shared" si="108"/>
        <v>7.59</v>
      </c>
      <c r="J466" s="407">
        <f t="shared" ref="J466:J516" si="119">I466+R466</f>
        <v>7.6600000002980231</v>
      </c>
      <c r="K466" s="408">
        <f t="shared" si="109"/>
        <v>7.0000000298023224E-2</v>
      </c>
      <c r="L466" s="409">
        <f t="shared" si="110"/>
        <v>0.5</v>
      </c>
      <c r="M466" s="410">
        <f t="shared" si="111"/>
        <v>8.09</v>
      </c>
      <c r="N466" s="410">
        <f t="shared" si="112"/>
        <v>8.1600000002980231</v>
      </c>
      <c r="O466" s="411"/>
      <c r="P466" s="485">
        <f t="shared" ca="1" si="113"/>
        <v>0.54214120370371033</v>
      </c>
      <c r="Q466" s="484">
        <f t="shared" ca="1" si="114"/>
        <v>0.54229166666667328</v>
      </c>
      <c r="R466" s="486">
        <v>7.0000000298023224E-2</v>
      </c>
      <c r="S466" s="486">
        <f t="shared" ref="S466:S522" ca="1" si="120">RANDBETWEEN(1,15)/100</f>
        <v>0.03</v>
      </c>
      <c r="T466">
        <v>13</v>
      </c>
      <c r="U466" s="469" t="str">
        <f t="shared" ref="U466:U516" si="121">W466&amp;V466&amp;"-"&amp;X466&amp;Y466</f>
        <v>C65-R27</v>
      </c>
      <c r="V466">
        <v>65</v>
      </c>
      <c r="W466" s="470" t="s">
        <v>493</v>
      </c>
      <c r="X466" s="470" t="s">
        <v>494</v>
      </c>
      <c r="Y466">
        <v>27</v>
      </c>
      <c r="AA466" s="504">
        <v>450</v>
      </c>
    </row>
    <row r="467" spans="1:27" ht="12.75" customHeight="1">
      <c r="A467" s="403">
        <f t="shared" ref="A467:A519" si="122">A466+1</f>
        <v>451</v>
      </c>
      <c r="B467" s="527"/>
      <c r="C467" s="404" t="str">
        <f t="shared" si="118"/>
        <v>C65-R29</v>
      </c>
      <c r="D467" s="405">
        <v>0.42133101851851851</v>
      </c>
      <c r="E467" s="405">
        <v>0.42148148148148146</v>
      </c>
      <c r="F467" s="406">
        <f t="shared" ref="F467:H482" si="123">F466</f>
        <v>1.7</v>
      </c>
      <c r="G467" s="468">
        <f t="shared" si="123"/>
        <v>5.89</v>
      </c>
      <c r="H467" s="407">
        <f t="shared" si="123"/>
        <v>1.2</v>
      </c>
      <c r="I467" s="407">
        <f t="shared" ref="I467:I516" si="124">F467+G467</f>
        <v>7.59</v>
      </c>
      <c r="J467" s="407">
        <f t="shared" si="119"/>
        <v>7.5999999997764824</v>
      </c>
      <c r="K467" s="408">
        <f t="shared" ref="K467:K516" si="125">J467-I467</f>
        <v>9.9999997764825821E-3</v>
      </c>
      <c r="L467" s="409">
        <f t="shared" ref="L467:L519" si="126">L466</f>
        <v>0.5</v>
      </c>
      <c r="M467" s="410">
        <f t="shared" ref="M467:M516" si="127">I467+L467</f>
        <v>8.09</v>
      </c>
      <c r="N467" s="410">
        <f t="shared" ref="N467:N516" si="128">J467+L467</f>
        <v>8.0999999997764824</v>
      </c>
      <c r="O467" s="411"/>
      <c r="P467" s="485">
        <f t="shared" ref="P467:P515" ca="1" si="129">Q466+TIME(0,0,RANDBETWEEN(20,25))</f>
        <v>0.54254629629630291</v>
      </c>
      <c r="Q467" s="484">
        <f t="shared" ref="Q467:Q516" ca="1" si="130">P467+TIME(0,0,RANDBETWEEN(12,15))</f>
        <v>0.54271990740741405</v>
      </c>
      <c r="R467" s="486">
        <v>9.9999997764825821E-3</v>
      </c>
      <c r="S467" s="486">
        <f t="shared" ca="1" si="120"/>
        <v>0.03</v>
      </c>
      <c r="T467">
        <v>14</v>
      </c>
      <c r="U467" s="469" t="str">
        <f t="shared" si="121"/>
        <v>C65-R29</v>
      </c>
      <c r="V467">
        <v>65</v>
      </c>
      <c r="W467" s="470" t="s">
        <v>493</v>
      </c>
      <c r="X467" s="470" t="s">
        <v>494</v>
      </c>
      <c r="Y467">
        <v>29</v>
      </c>
      <c r="AA467" s="504">
        <v>451</v>
      </c>
    </row>
    <row r="468" spans="1:27" ht="12.75" customHeight="1">
      <c r="A468" s="403">
        <f t="shared" si="122"/>
        <v>452</v>
      </c>
      <c r="B468" s="527"/>
      <c r="C468" s="404" t="str">
        <f t="shared" si="118"/>
        <v>C65-R31</v>
      </c>
      <c r="D468" s="405">
        <v>0.42158564814814814</v>
      </c>
      <c r="E468" s="405">
        <v>0.42174768518518518</v>
      </c>
      <c r="F468" s="406">
        <f t="shared" si="123"/>
        <v>1.7</v>
      </c>
      <c r="G468" s="468">
        <f t="shared" si="123"/>
        <v>5.89</v>
      </c>
      <c r="H468" s="407">
        <f t="shared" si="123"/>
        <v>1.2</v>
      </c>
      <c r="I468" s="407">
        <f t="shared" si="124"/>
        <v>7.59</v>
      </c>
      <c r="J468" s="407">
        <f t="shared" si="119"/>
        <v>7.5999999997764824</v>
      </c>
      <c r="K468" s="408">
        <f t="shared" si="125"/>
        <v>9.9999997764825821E-3</v>
      </c>
      <c r="L468" s="409">
        <f t="shared" si="126"/>
        <v>0.5</v>
      </c>
      <c r="M468" s="410">
        <f t="shared" si="127"/>
        <v>8.09</v>
      </c>
      <c r="N468" s="410">
        <f t="shared" si="128"/>
        <v>8.0999999997764824</v>
      </c>
      <c r="O468" s="411"/>
      <c r="P468" s="485">
        <f t="shared" ca="1" si="129"/>
        <v>0.54297453703704368</v>
      </c>
      <c r="Q468" s="484">
        <f t="shared" ca="1" si="130"/>
        <v>0.54312500000000663</v>
      </c>
      <c r="R468" s="486">
        <v>9.9999997764825821E-3</v>
      </c>
      <c r="S468" s="486">
        <f t="shared" ca="1" si="120"/>
        <v>0.06</v>
      </c>
      <c r="T468">
        <v>15</v>
      </c>
      <c r="U468" s="469" t="str">
        <f t="shared" si="121"/>
        <v>C65-R31</v>
      </c>
      <c r="V468">
        <v>65</v>
      </c>
      <c r="W468" s="470" t="s">
        <v>493</v>
      </c>
      <c r="X468" s="470" t="s">
        <v>494</v>
      </c>
      <c r="Y468">
        <v>31</v>
      </c>
      <c r="AA468" s="504">
        <v>452</v>
      </c>
    </row>
    <row r="469" spans="1:27" ht="12.75" customHeight="1">
      <c r="A469" s="403">
        <f t="shared" si="122"/>
        <v>453</v>
      </c>
      <c r="B469" s="527"/>
      <c r="C469" s="404" t="str">
        <f t="shared" si="118"/>
        <v>C65-R33</v>
      </c>
      <c r="D469" s="405">
        <v>0.42186342592592591</v>
      </c>
      <c r="E469" s="405">
        <v>0.42202546296296295</v>
      </c>
      <c r="F469" s="406">
        <f t="shared" si="123"/>
        <v>1.7</v>
      </c>
      <c r="G469" s="468">
        <f t="shared" si="123"/>
        <v>5.89</v>
      </c>
      <c r="H469" s="407">
        <f t="shared" si="123"/>
        <v>1.2</v>
      </c>
      <c r="I469" s="407">
        <f t="shared" si="124"/>
        <v>7.59</v>
      </c>
      <c r="J469" s="407">
        <f t="shared" si="119"/>
        <v>7.6999999994039534</v>
      </c>
      <c r="K469" s="408">
        <f t="shared" si="125"/>
        <v>0.10999999940395355</v>
      </c>
      <c r="L469" s="409">
        <f t="shared" si="126"/>
        <v>0.5</v>
      </c>
      <c r="M469" s="410">
        <f t="shared" si="127"/>
        <v>8.09</v>
      </c>
      <c r="N469" s="410">
        <f t="shared" si="128"/>
        <v>8.1999999994039534</v>
      </c>
      <c r="O469" s="411"/>
      <c r="P469" s="485">
        <f t="shared" ca="1" si="129"/>
        <v>0.54335648148148807</v>
      </c>
      <c r="Q469" s="484">
        <f t="shared" ca="1" si="130"/>
        <v>0.54353009259259921</v>
      </c>
      <c r="R469" s="486">
        <v>0.10999999940395355</v>
      </c>
      <c r="S469" s="486">
        <f t="shared" ca="1" si="120"/>
        <v>0.03</v>
      </c>
      <c r="T469">
        <v>16</v>
      </c>
      <c r="U469" s="469" t="str">
        <f t="shared" si="121"/>
        <v>C65-R33</v>
      </c>
      <c r="V469">
        <v>65</v>
      </c>
      <c r="W469" s="470" t="s">
        <v>493</v>
      </c>
      <c r="X469" s="470" t="s">
        <v>494</v>
      </c>
      <c r="Y469">
        <v>33</v>
      </c>
      <c r="AA469" s="504">
        <v>453</v>
      </c>
    </row>
    <row r="470" spans="1:27" ht="12.75" customHeight="1">
      <c r="A470" s="403">
        <f t="shared" si="122"/>
        <v>454</v>
      </c>
      <c r="B470" s="527"/>
      <c r="C470" s="404" t="str">
        <f t="shared" si="118"/>
        <v>C65-R35</v>
      </c>
      <c r="D470" s="405">
        <v>0.4220949074074074</v>
      </c>
      <c r="E470" s="405">
        <v>0.42226851851851854</v>
      </c>
      <c r="F470" s="406">
        <f t="shared" si="123"/>
        <v>1.7</v>
      </c>
      <c r="G470" s="468">
        <f t="shared" si="123"/>
        <v>5.89</v>
      </c>
      <c r="H470" s="407">
        <f t="shared" si="123"/>
        <v>1.2</v>
      </c>
      <c r="I470" s="407">
        <f t="shared" si="124"/>
        <v>7.59</v>
      </c>
      <c r="J470" s="407">
        <f t="shared" si="119"/>
        <v>7.7099999973177908</v>
      </c>
      <c r="K470" s="408">
        <f t="shared" si="125"/>
        <v>0.11999999731779099</v>
      </c>
      <c r="L470" s="409">
        <f t="shared" si="126"/>
        <v>0.5</v>
      </c>
      <c r="M470" s="410">
        <f t="shared" si="127"/>
        <v>8.09</v>
      </c>
      <c r="N470" s="410">
        <f t="shared" si="128"/>
        <v>8.2099999973177908</v>
      </c>
      <c r="O470" s="411"/>
      <c r="P470" s="485">
        <f t="shared" ca="1" si="129"/>
        <v>0.54378472222222884</v>
      </c>
      <c r="Q470" s="484">
        <f t="shared" ca="1" si="130"/>
        <v>0.54394675925926583</v>
      </c>
      <c r="R470" s="486">
        <v>0.11999999731779099</v>
      </c>
      <c r="S470" s="486">
        <f t="shared" ca="1" si="120"/>
        <v>0.03</v>
      </c>
      <c r="T470">
        <v>17</v>
      </c>
      <c r="U470" s="469" t="str">
        <f t="shared" si="121"/>
        <v>C65-R35</v>
      </c>
      <c r="V470">
        <v>65</v>
      </c>
      <c r="W470" s="470" t="s">
        <v>493</v>
      </c>
      <c r="X470" s="470" t="s">
        <v>494</v>
      </c>
      <c r="Y470">
        <v>35</v>
      </c>
      <c r="AA470" s="504">
        <v>454</v>
      </c>
    </row>
    <row r="471" spans="1:27" ht="12.75" customHeight="1">
      <c r="A471" s="403">
        <f t="shared" si="122"/>
        <v>455</v>
      </c>
      <c r="B471" s="527"/>
      <c r="C471" s="404" t="str">
        <f t="shared" si="118"/>
        <v>C65-R37</v>
      </c>
      <c r="D471" s="405">
        <v>0.42233796296296294</v>
      </c>
      <c r="E471" s="405">
        <v>0.42251157407407408</v>
      </c>
      <c r="F471" s="406">
        <f t="shared" si="123"/>
        <v>1.7</v>
      </c>
      <c r="G471" s="468">
        <f t="shared" si="123"/>
        <v>5.89</v>
      </c>
      <c r="H471" s="407">
        <f t="shared" si="123"/>
        <v>1.2</v>
      </c>
      <c r="I471" s="407">
        <f t="shared" si="124"/>
        <v>7.59</v>
      </c>
      <c r="J471" s="407">
        <f t="shared" si="119"/>
        <v>7.6199999993294476</v>
      </c>
      <c r="K471" s="408">
        <f t="shared" si="125"/>
        <v>2.9999999329447746E-2</v>
      </c>
      <c r="L471" s="409">
        <f t="shared" si="126"/>
        <v>0.5</v>
      </c>
      <c r="M471" s="410">
        <f t="shared" si="127"/>
        <v>8.09</v>
      </c>
      <c r="N471" s="410">
        <f t="shared" si="128"/>
        <v>8.1199999993294476</v>
      </c>
      <c r="O471" s="411"/>
      <c r="P471" s="485">
        <f t="shared" ca="1" si="129"/>
        <v>0.54420138888889547</v>
      </c>
      <c r="Q471" s="484">
        <f t="shared" ca="1" si="130"/>
        <v>0.54434027777778438</v>
      </c>
      <c r="R471" s="486">
        <v>2.9999999329447746E-2</v>
      </c>
      <c r="S471" s="486">
        <f t="shared" ca="1" si="120"/>
        <v>0.13</v>
      </c>
      <c r="T471">
        <v>18</v>
      </c>
      <c r="U471" s="469" t="str">
        <f t="shared" si="121"/>
        <v>C65-R37</v>
      </c>
      <c r="V471">
        <v>65</v>
      </c>
      <c r="W471" s="470" t="s">
        <v>493</v>
      </c>
      <c r="X471" s="470" t="s">
        <v>494</v>
      </c>
      <c r="Y471">
        <v>37</v>
      </c>
      <c r="AA471" s="504">
        <v>455</v>
      </c>
    </row>
    <row r="472" spans="1:27" ht="12.75" customHeight="1">
      <c r="A472" s="403">
        <f t="shared" si="122"/>
        <v>456</v>
      </c>
      <c r="B472" s="527"/>
      <c r="C472" s="404" t="str">
        <f t="shared" si="118"/>
        <v>C65-R39</v>
      </c>
      <c r="D472" s="405">
        <v>0.42256944444444444</v>
      </c>
      <c r="E472" s="405">
        <v>0.42274305555555558</v>
      </c>
      <c r="F472" s="406">
        <f t="shared" si="123"/>
        <v>1.7</v>
      </c>
      <c r="G472" s="468">
        <f t="shared" si="123"/>
        <v>5.89</v>
      </c>
      <c r="H472" s="407">
        <f t="shared" si="123"/>
        <v>1.2</v>
      </c>
      <c r="I472" s="407">
        <f t="shared" si="124"/>
        <v>7.59</v>
      </c>
      <c r="J472" s="407">
        <f t="shared" si="119"/>
        <v>7.7400000059604643</v>
      </c>
      <c r="K472" s="408">
        <f t="shared" si="125"/>
        <v>0.15000000596046448</v>
      </c>
      <c r="L472" s="409">
        <f t="shared" si="126"/>
        <v>0.5</v>
      </c>
      <c r="M472" s="410">
        <f t="shared" si="127"/>
        <v>8.09</v>
      </c>
      <c r="N472" s="410">
        <f t="shared" si="128"/>
        <v>8.2400000059604643</v>
      </c>
      <c r="O472" s="411"/>
      <c r="P472" s="485">
        <f t="shared" ca="1" si="129"/>
        <v>0.54457175925926582</v>
      </c>
      <c r="Q472" s="484">
        <f t="shared" ca="1" si="130"/>
        <v>0.54471064814815473</v>
      </c>
      <c r="R472" s="486">
        <v>0.15000000596046448</v>
      </c>
      <c r="S472" s="486">
        <f t="shared" ca="1" si="120"/>
        <v>0.02</v>
      </c>
      <c r="T472">
        <v>19</v>
      </c>
      <c r="U472" s="469" t="str">
        <f t="shared" si="121"/>
        <v>C65-R39</v>
      </c>
      <c r="V472">
        <v>65</v>
      </c>
      <c r="W472" s="470" t="s">
        <v>493</v>
      </c>
      <c r="X472" s="470" t="s">
        <v>494</v>
      </c>
      <c r="Y472">
        <v>39</v>
      </c>
      <c r="AA472" s="504">
        <v>456</v>
      </c>
    </row>
    <row r="473" spans="1:27" ht="12.75" customHeight="1">
      <c r="A473" s="403">
        <f t="shared" si="122"/>
        <v>457</v>
      </c>
      <c r="B473" s="527"/>
      <c r="C473" s="404" t="str">
        <f t="shared" si="118"/>
        <v>C65-R41</v>
      </c>
      <c r="D473" s="405">
        <v>0.42282407407407407</v>
      </c>
      <c r="E473" s="405">
        <v>0.42298611111111112</v>
      </c>
      <c r="F473" s="406">
        <f t="shared" si="123"/>
        <v>1.7</v>
      </c>
      <c r="G473" s="468">
        <f t="shared" si="123"/>
        <v>5.89</v>
      </c>
      <c r="H473" s="407">
        <f t="shared" si="123"/>
        <v>1.2</v>
      </c>
      <c r="I473" s="407">
        <f t="shared" si="124"/>
        <v>7.59</v>
      </c>
      <c r="J473" s="407">
        <f t="shared" si="119"/>
        <v>7.6699999982118605</v>
      </c>
      <c r="K473" s="408">
        <f t="shared" si="125"/>
        <v>7.9999998211860657E-2</v>
      </c>
      <c r="L473" s="409">
        <f t="shared" si="126"/>
        <v>0.5</v>
      </c>
      <c r="M473" s="410">
        <f t="shared" si="127"/>
        <v>8.09</v>
      </c>
      <c r="N473" s="410">
        <f t="shared" si="128"/>
        <v>8.1699999982118605</v>
      </c>
      <c r="O473" s="411"/>
      <c r="P473" s="485">
        <f t="shared" ca="1" si="129"/>
        <v>0.54496527777778436</v>
      </c>
      <c r="Q473" s="484">
        <f t="shared" ca="1" si="130"/>
        <v>0.5451388888888955</v>
      </c>
      <c r="R473" s="486">
        <v>7.9999998211860657E-2</v>
      </c>
      <c r="S473" s="486">
        <f t="shared" ca="1" si="120"/>
        <v>0.15</v>
      </c>
      <c r="T473">
        <v>20</v>
      </c>
      <c r="U473" s="469" t="str">
        <f t="shared" si="121"/>
        <v>C65-R41</v>
      </c>
      <c r="V473">
        <v>65</v>
      </c>
      <c r="W473" s="470" t="s">
        <v>493</v>
      </c>
      <c r="X473" s="470" t="s">
        <v>494</v>
      </c>
      <c r="Y473">
        <v>41</v>
      </c>
      <c r="AA473" s="504">
        <v>457</v>
      </c>
    </row>
    <row r="474" spans="1:27" ht="12.75" customHeight="1">
      <c r="A474" s="403">
        <f t="shared" si="122"/>
        <v>458</v>
      </c>
      <c r="B474" s="527"/>
      <c r="C474" s="404" t="str">
        <f t="shared" si="118"/>
        <v>C65-R43</v>
      </c>
      <c r="D474" s="405">
        <v>0.42307870370370371</v>
      </c>
      <c r="E474" s="405">
        <v>0.42322916666666666</v>
      </c>
      <c r="F474" s="406">
        <f t="shared" si="123"/>
        <v>1.7</v>
      </c>
      <c r="G474" s="468">
        <f t="shared" si="123"/>
        <v>5.89</v>
      </c>
      <c r="H474" s="407">
        <f t="shared" si="123"/>
        <v>1.2</v>
      </c>
      <c r="I474" s="407">
        <f t="shared" si="124"/>
        <v>7.59</v>
      </c>
      <c r="J474" s="407">
        <f t="shared" si="119"/>
        <v>7.7199999952316283</v>
      </c>
      <c r="K474" s="408">
        <f t="shared" si="125"/>
        <v>0.12999999523162842</v>
      </c>
      <c r="L474" s="409">
        <f t="shared" si="126"/>
        <v>0.5</v>
      </c>
      <c r="M474" s="410">
        <f t="shared" si="127"/>
        <v>8.09</v>
      </c>
      <c r="N474" s="410">
        <f t="shared" si="128"/>
        <v>8.2199999952316283</v>
      </c>
      <c r="O474" s="411"/>
      <c r="P474" s="485">
        <f t="shared" ca="1" si="129"/>
        <v>0.54541666666667332</v>
      </c>
      <c r="Q474" s="484">
        <f t="shared" ca="1" si="130"/>
        <v>0.54556712962963627</v>
      </c>
      <c r="R474" s="486">
        <v>0.12999999523162842</v>
      </c>
      <c r="S474" s="486">
        <f t="shared" ca="1" si="120"/>
        <v>0.1</v>
      </c>
      <c r="T474">
        <v>21</v>
      </c>
      <c r="U474" s="469" t="str">
        <f t="shared" si="121"/>
        <v>C65-R43</v>
      </c>
      <c r="V474">
        <v>65</v>
      </c>
      <c r="W474" s="470" t="s">
        <v>493</v>
      </c>
      <c r="X474" s="470" t="s">
        <v>494</v>
      </c>
      <c r="Y474">
        <v>43</v>
      </c>
      <c r="AA474" s="504">
        <v>458</v>
      </c>
    </row>
    <row r="475" spans="1:27" ht="12.75" customHeight="1">
      <c r="A475" s="403">
        <f t="shared" si="122"/>
        <v>459</v>
      </c>
      <c r="B475" s="527"/>
      <c r="C475" s="404" t="str">
        <f t="shared" si="118"/>
        <v>C65-R45</v>
      </c>
      <c r="D475" s="405">
        <v>0.42331018518518521</v>
      </c>
      <c r="E475" s="405">
        <v>0.42348379629629629</v>
      </c>
      <c r="F475" s="406">
        <f t="shared" si="123"/>
        <v>1.7</v>
      </c>
      <c r="G475" s="468">
        <f t="shared" si="123"/>
        <v>5.89</v>
      </c>
      <c r="H475" s="407">
        <f t="shared" si="123"/>
        <v>1.2</v>
      </c>
      <c r="I475" s="407">
        <f t="shared" si="124"/>
        <v>7.59</v>
      </c>
      <c r="J475" s="407">
        <f t="shared" si="119"/>
        <v>7.6199999993294476</v>
      </c>
      <c r="K475" s="408">
        <f t="shared" si="125"/>
        <v>2.9999999329447746E-2</v>
      </c>
      <c r="L475" s="409">
        <f t="shared" si="126"/>
        <v>0.5</v>
      </c>
      <c r="M475" s="410">
        <f t="shared" si="127"/>
        <v>8.09</v>
      </c>
      <c r="N475" s="410">
        <f t="shared" si="128"/>
        <v>8.1199999993294476</v>
      </c>
      <c r="O475" s="411"/>
      <c r="P475" s="485">
        <f t="shared" ca="1" si="129"/>
        <v>0.54583333333333994</v>
      </c>
      <c r="Q475" s="484">
        <f t="shared" ca="1" si="130"/>
        <v>0.54600694444445108</v>
      </c>
      <c r="R475" s="486">
        <v>2.9999999329447746E-2</v>
      </c>
      <c r="S475" s="486">
        <f t="shared" ca="1" si="120"/>
        <v>0.13</v>
      </c>
      <c r="T475">
        <v>22</v>
      </c>
      <c r="U475" s="469" t="str">
        <f t="shared" si="121"/>
        <v>C65-R45</v>
      </c>
      <c r="V475">
        <v>65</v>
      </c>
      <c r="W475" s="470" t="s">
        <v>493</v>
      </c>
      <c r="X475" s="470" t="s">
        <v>494</v>
      </c>
      <c r="Y475">
        <v>45</v>
      </c>
      <c r="AA475" s="504">
        <v>459</v>
      </c>
    </row>
    <row r="476" spans="1:27" ht="12.75" customHeight="1">
      <c r="A476" s="403">
        <f t="shared" si="122"/>
        <v>460</v>
      </c>
      <c r="B476" s="527"/>
      <c r="C476" s="404" t="str">
        <f t="shared" si="118"/>
        <v>C65-R47</v>
      </c>
      <c r="D476" s="405">
        <v>0.42355324074074074</v>
      </c>
      <c r="E476" s="405">
        <v>0.42370370370370369</v>
      </c>
      <c r="F476" s="406">
        <f t="shared" si="123"/>
        <v>1.7</v>
      </c>
      <c r="G476" s="468">
        <f t="shared" si="123"/>
        <v>5.89</v>
      </c>
      <c r="H476" s="407">
        <f t="shared" si="123"/>
        <v>1.2</v>
      </c>
      <c r="I476" s="407">
        <f t="shared" si="124"/>
        <v>7.59</v>
      </c>
      <c r="J476" s="407">
        <f t="shared" si="119"/>
        <v>7.6600000002980231</v>
      </c>
      <c r="K476" s="408">
        <f t="shared" si="125"/>
        <v>7.0000000298023224E-2</v>
      </c>
      <c r="L476" s="409">
        <f t="shared" si="126"/>
        <v>0.5</v>
      </c>
      <c r="M476" s="410">
        <f t="shared" si="127"/>
        <v>8.09</v>
      </c>
      <c r="N476" s="410">
        <f t="shared" si="128"/>
        <v>8.1600000002980231</v>
      </c>
      <c r="O476" s="411"/>
      <c r="P476" s="485">
        <f t="shared" ca="1" si="129"/>
        <v>0.54626157407408071</v>
      </c>
      <c r="Q476" s="484">
        <f t="shared" ca="1" si="130"/>
        <v>0.54643518518519185</v>
      </c>
      <c r="R476" s="486">
        <v>7.0000000298023224E-2</v>
      </c>
      <c r="S476" s="486">
        <f t="shared" ca="1" si="120"/>
        <v>0.01</v>
      </c>
      <c r="T476">
        <v>23</v>
      </c>
      <c r="U476" s="469" t="str">
        <f t="shared" si="121"/>
        <v>C65-R47</v>
      </c>
      <c r="V476">
        <v>65</v>
      </c>
      <c r="W476" s="470" t="s">
        <v>493</v>
      </c>
      <c r="X476" s="470" t="s">
        <v>494</v>
      </c>
      <c r="Y476">
        <v>47</v>
      </c>
      <c r="AA476" s="504">
        <v>460</v>
      </c>
    </row>
    <row r="477" spans="1:27" ht="12.75" customHeight="1">
      <c r="A477" s="403">
        <f t="shared" si="122"/>
        <v>461</v>
      </c>
      <c r="B477" s="527"/>
      <c r="C477" s="404" t="str">
        <f t="shared" si="118"/>
        <v>C66-R46</v>
      </c>
      <c r="D477" s="405">
        <v>0.42379629629629628</v>
      </c>
      <c r="E477" s="405">
        <v>0.42394675925925923</v>
      </c>
      <c r="F477" s="406">
        <f t="shared" si="123"/>
        <v>1.7</v>
      </c>
      <c r="G477" s="468">
        <f t="shared" si="123"/>
        <v>5.89</v>
      </c>
      <c r="H477" s="407">
        <f t="shared" si="123"/>
        <v>1.2</v>
      </c>
      <c r="I477" s="407">
        <f t="shared" si="124"/>
        <v>7.59</v>
      </c>
      <c r="J477" s="407">
        <f t="shared" si="119"/>
        <v>7.6999999994039534</v>
      </c>
      <c r="K477" s="408">
        <f t="shared" si="125"/>
        <v>0.10999999940395355</v>
      </c>
      <c r="L477" s="409">
        <f t="shared" si="126"/>
        <v>0.5</v>
      </c>
      <c r="M477" s="410">
        <f t="shared" si="127"/>
        <v>8.09</v>
      </c>
      <c r="N477" s="410">
        <f t="shared" si="128"/>
        <v>8.1999999994039534</v>
      </c>
      <c r="O477" s="411"/>
      <c r="P477" s="485">
        <f t="shared" ca="1" si="129"/>
        <v>0.54672453703704371</v>
      </c>
      <c r="Q477" s="484">
        <f t="shared" ca="1" si="130"/>
        <v>0.5468865740740807</v>
      </c>
      <c r="R477" s="486">
        <v>0.10999999940395355</v>
      </c>
      <c r="S477" s="486">
        <f t="shared" ca="1" si="120"/>
        <v>0.12</v>
      </c>
      <c r="T477">
        <v>1</v>
      </c>
      <c r="U477" s="469" t="str">
        <f t="shared" si="121"/>
        <v>C66-R46</v>
      </c>
      <c r="V477">
        <v>66</v>
      </c>
      <c r="W477" s="470" t="s">
        <v>493</v>
      </c>
      <c r="X477" s="470" t="s">
        <v>494</v>
      </c>
      <c r="Y477">
        <v>46</v>
      </c>
      <c r="AA477" s="504">
        <v>461</v>
      </c>
    </row>
    <row r="478" spans="1:27" ht="12.75" customHeight="1">
      <c r="A478" s="403">
        <f t="shared" si="122"/>
        <v>462</v>
      </c>
      <c r="B478" s="527"/>
      <c r="C478" s="404" t="str">
        <f t="shared" si="118"/>
        <v>C66-R44</v>
      </c>
      <c r="D478" s="405">
        <v>0.42405092592592591</v>
      </c>
      <c r="E478" s="405">
        <v>0.42418981481481483</v>
      </c>
      <c r="F478" s="406">
        <f t="shared" si="123"/>
        <v>1.7</v>
      </c>
      <c r="G478" s="468">
        <f t="shared" si="123"/>
        <v>5.89</v>
      </c>
      <c r="H478" s="407">
        <f t="shared" si="123"/>
        <v>1.2</v>
      </c>
      <c r="I478" s="407">
        <f t="shared" si="124"/>
        <v>7.59</v>
      </c>
      <c r="J478" s="407">
        <f t="shared" si="119"/>
        <v>7.7199999952316283</v>
      </c>
      <c r="K478" s="408">
        <f t="shared" si="125"/>
        <v>0.12999999523162842</v>
      </c>
      <c r="L478" s="409">
        <f t="shared" si="126"/>
        <v>0.5</v>
      </c>
      <c r="M478" s="410">
        <f t="shared" si="127"/>
        <v>8.09</v>
      </c>
      <c r="N478" s="410">
        <f t="shared" si="128"/>
        <v>8.2199999952316283</v>
      </c>
      <c r="O478" s="411"/>
      <c r="P478" s="485">
        <f t="shared" ca="1" si="129"/>
        <v>0.54716435185185852</v>
      </c>
      <c r="Q478" s="484">
        <f t="shared" ca="1" si="130"/>
        <v>0.54732638888889551</v>
      </c>
      <c r="R478" s="486">
        <v>0.12999999523162842</v>
      </c>
      <c r="S478" s="486">
        <f t="shared" ca="1" si="120"/>
        <v>0.08</v>
      </c>
      <c r="T478">
        <v>2</v>
      </c>
      <c r="U478" s="469" t="str">
        <f t="shared" si="121"/>
        <v>C66-R44</v>
      </c>
      <c r="V478">
        <v>66</v>
      </c>
      <c r="W478" s="470" t="s">
        <v>493</v>
      </c>
      <c r="X478" s="470" t="s">
        <v>494</v>
      </c>
      <c r="Y478">
        <v>44</v>
      </c>
      <c r="AA478" s="504">
        <v>462</v>
      </c>
    </row>
    <row r="479" spans="1:27" ht="12.75" customHeight="1">
      <c r="A479" s="403">
        <f t="shared" si="122"/>
        <v>463</v>
      </c>
      <c r="B479" s="527"/>
      <c r="C479" s="404" t="str">
        <f t="shared" si="118"/>
        <v>C66-R42</v>
      </c>
      <c r="D479" s="405">
        <v>0.42428240740740741</v>
      </c>
      <c r="E479" s="405">
        <v>0.42444444444444446</v>
      </c>
      <c r="F479" s="406">
        <f t="shared" si="123"/>
        <v>1.7</v>
      </c>
      <c r="G479" s="468">
        <f t="shared" si="123"/>
        <v>5.89</v>
      </c>
      <c r="H479" s="407">
        <f t="shared" si="123"/>
        <v>1.2</v>
      </c>
      <c r="I479" s="407">
        <f t="shared" si="124"/>
        <v>7.59</v>
      </c>
      <c r="J479" s="407">
        <f t="shared" si="119"/>
        <v>7.6600000002980231</v>
      </c>
      <c r="K479" s="408">
        <f t="shared" si="125"/>
        <v>7.0000000298023224E-2</v>
      </c>
      <c r="L479" s="409">
        <f t="shared" si="126"/>
        <v>0.5</v>
      </c>
      <c r="M479" s="410">
        <f t="shared" si="127"/>
        <v>8.09</v>
      </c>
      <c r="N479" s="410">
        <f t="shared" si="128"/>
        <v>8.1600000002980231</v>
      </c>
      <c r="O479" s="411"/>
      <c r="P479" s="485">
        <f t="shared" ca="1" si="129"/>
        <v>0.54758101851852514</v>
      </c>
      <c r="Q479" s="484">
        <f t="shared" ca="1" si="130"/>
        <v>0.54775462962963628</v>
      </c>
      <c r="R479" s="486">
        <v>7.0000000298023224E-2</v>
      </c>
      <c r="S479" s="486">
        <f t="shared" ca="1" si="120"/>
        <v>0.01</v>
      </c>
      <c r="T479">
        <v>3</v>
      </c>
      <c r="U479" s="469" t="str">
        <f t="shared" si="121"/>
        <v>C66-R42</v>
      </c>
      <c r="V479">
        <v>66</v>
      </c>
      <c r="W479" s="470" t="s">
        <v>493</v>
      </c>
      <c r="X479" s="470" t="s">
        <v>494</v>
      </c>
      <c r="Y479">
        <v>42</v>
      </c>
      <c r="AA479" s="504">
        <v>463</v>
      </c>
    </row>
    <row r="480" spans="1:27" ht="12.75" customHeight="1">
      <c r="A480" s="403">
        <f t="shared" si="122"/>
        <v>464</v>
      </c>
      <c r="B480" s="527"/>
      <c r="C480" s="404" t="str">
        <f t="shared" si="118"/>
        <v>C66-R40</v>
      </c>
      <c r="D480" s="405">
        <v>0.42457175925925927</v>
      </c>
      <c r="E480" s="405">
        <v>0.42471064814814813</v>
      </c>
      <c r="F480" s="406">
        <f t="shared" si="123"/>
        <v>1.7</v>
      </c>
      <c r="G480" s="468">
        <f t="shared" si="123"/>
        <v>5.89</v>
      </c>
      <c r="H480" s="407">
        <f t="shared" si="123"/>
        <v>1.2</v>
      </c>
      <c r="I480" s="407">
        <f t="shared" si="124"/>
        <v>7.59</v>
      </c>
      <c r="J480" s="407">
        <f t="shared" si="119"/>
        <v>7.7099999973177908</v>
      </c>
      <c r="K480" s="408">
        <f t="shared" si="125"/>
        <v>0.11999999731779099</v>
      </c>
      <c r="L480" s="409">
        <f t="shared" si="126"/>
        <v>0.5</v>
      </c>
      <c r="M480" s="410">
        <f t="shared" si="127"/>
        <v>8.09</v>
      </c>
      <c r="N480" s="410">
        <f t="shared" si="128"/>
        <v>8.2099999973177908</v>
      </c>
      <c r="O480" s="411"/>
      <c r="P480" s="485">
        <f t="shared" ca="1" si="129"/>
        <v>0.54799768518519187</v>
      </c>
      <c r="Q480" s="484">
        <f t="shared" ca="1" si="130"/>
        <v>0.54817129629630301</v>
      </c>
      <c r="R480" s="486">
        <v>0.11999999731779099</v>
      </c>
      <c r="S480" s="486">
        <f t="shared" ca="1" si="120"/>
        <v>0.04</v>
      </c>
      <c r="T480">
        <v>4</v>
      </c>
      <c r="U480" s="469" t="str">
        <f t="shared" si="121"/>
        <v>C66-R40</v>
      </c>
      <c r="V480">
        <v>66</v>
      </c>
      <c r="W480" s="470" t="s">
        <v>493</v>
      </c>
      <c r="X480" s="470" t="s">
        <v>494</v>
      </c>
      <c r="Y480">
        <v>40</v>
      </c>
      <c r="AA480" s="504">
        <v>464</v>
      </c>
    </row>
    <row r="481" spans="1:27" ht="12.75" customHeight="1">
      <c r="A481" s="403">
        <f t="shared" si="122"/>
        <v>465</v>
      </c>
      <c r="B481" s="527"/>
      <c r="C481" s="404" t="str">
        <f t="shared" si="118"/>
        <v>C66-R38</v>
      </c>
      <c r="D481" s="405">
        <v>0.42486111111111113</v>
      </c>
      <c r="E481" s="405">
        <v>0.42503472222222222</v>
      </c>
      <c r="F481" s="406">
        <f t="shared" si="123"/>
        <v>1.7</v>
      </c>
      <c r="G481" s="468">
        <f t="shared" si="123"/>
        <v>5.89</v>
      </c>
      <c r="H481" s="407">
        <f t="shared" si="123"/>
        <v>1.2</v>
      </c>
      <c r="I481" s="407">
        <f t="shared" si="124"/>
        <v>7.59</v>
      </c>
      <c r="J481" s="407">
        <f t="shared" si="119"/>
        <v>7.6400000007450579</v>
      </c>
      <c r="K481" s="408">
        <f t="shared" si="125"/>
        <v>5.000000074505806E-2</v>
      </c>
      <c r="L481" s="409">
        <f t="shared" si="126"/>
        <v>0.5</v>
      </c>
      <c r="M481" s="410">
        <f t="shared" si="127"/>
        <v>8.09</v>
      </c>
      <c r="N481" s="410">
        <f t="shared" si="128"/>
        <v>8.1400000007450579</v>
      </c>
      <c r="O481" s="411"/>
      <c r="P481" s="485">
        <f t="shared" ca="1" si="129"/>
        <v>0.54846064814815487</v>
      </c>
      <c r="Q481" s="484">
        <f t="shared" ca="1" si="130"/>
        <v>0.54863425925926601</v>
      </c>
      <c r="R481" s="486">
        <v>5.000000074505806E-2</v>
      </c>
      <c r="S481" s="486">
        <f t="shared" ca="1" si="120"/>
        <v>0.02</v>
      </c>
      <c r="T481">
        <v>5</v>
      </c>
      <c r="U481" s="469" t="str">
        <f t="shared" si="121"/>
        <v>C66-R38</v>
      </c>
      <c r="V481">
        <v>66</v>
      </c>
      <c r="W481" s="470" t="s">
        <v>493</v>
      </c>
      <c r="X481" s="470" t="s">
        <v>494</v>
      </c>
      <c r="Y481">
        <v>38</v>
      </c>
      <c r="AA481" s="504">
        <v>465</v>
      </c>
    </row>
    <row r="482" spans="1:27" ht="12.75" customHeight="1">
      <c r="A482" s="403">
        <f t="shared" si="122"/>
        <v>466</v>
      </c>
      <c r="B482" s="527"/>
      <c r="C482" s="404" t="str">
        <f t="shared" si="118"/>
        <v>C66-R36</v>
      </c>
      <c r="D482" s="405">
        <v>0.42510416666666667</v>
      </c>
      <c r="E482" s="405">
        <v>0.42525462962962962</v>
      </c>
      <c r="F482" s="406">
        <f t="shared" si="123"/>
        <v>1.7</v>
      </c>
      <c r="G482" s="468">
        <f t="shared" si="123"/>
        <v>5.89</v>
      </c>
      <c r="H482" s="407">
        <f t="shared" si="123"/>
        <v>1.2</v>
      </c>
      <c r="I482" s="407">
        <f t="shared" si="124"/>
        <v>7.59</v>
      </c>
      <c r="J482" s="407">
        <f t="shared" si="119"/>
        <v>7.6299999991059302</v>
      </c>
      <c r="K482" s="408">
        <f t="shared" si="125"/>
        <v>3.9999999105930328E-2</v>
      </c>
      <c r="L482" s="409">
        <f t="shared" si="126"/>
        <v>0.5</v>
      </c>
      <c r="M482" s="410">
        <f t="shared" si="127"/>
        <v>8.09</v>
      </c>
      <c r="N482" s="410">
        <f t="shared" si="128"/>
        <v>8.1299999991059302</v>
      </c>
      <c r="O482" s="411"/>
      <c r="P482" s="485">
        <f t="shared" ca="1" si="129"/>
        <v>0.54892361111111787</v>
      </c>
      <c r="Q482" s="484">
        <f t="shared" ca="1" si="130"/>
        <v>0.54907407407408082</v>
      </c>
      <c r="R482" s="486">
        <v>3.9999999105930328E-2</v>
      </c>
      <c r="S482" s="486">
        <f t="shared" ca="1" si="120"/>
        <v>0.09</v>
      </c>
      <c r="T482">
        <v>6</v>
      </c>
      <c r="U482" s="469" t="str">
        <f t="shared" si="121"/>
        <v>C66-R36</v>
      </c>
      <c r="V482">
        <v>66</v>
      </c>
      <c r="W482" s="470" t="s">
        <v>493</v>
      </c>
      <c r="X482" s="470" t="s">
        <v>494</v>
      </c>
      <c r="Y482">
        <v>36</v>
      </c>
      <c r="AA482" s="504">
        <v>466</v>
      </c>
    </row>
    <row r="483" spans="1:27" ht="12.75" customHeight="1">
      <c r="A483" s="403">
        <f t="shared" si="122"/>
        <v>467</v>
      </c>
      <c r="B483" s="527"/>
      <c r="C483" s="404" t="str">
        <f t="shared" si="118"/>
        <v>C66-R34</v>
      </c>
      <c r="D483" s="405">
        <v>0.4253587962962963</v>
      </c>
      <c r="E483" s="405">
        <v>0.42550925925925925</v>
      </c>
      <c r="F483" s="406">
        <f t="shared" ref="F483:H498" si="131">F482</f>
        <v>1.7</v>
      </c>
      <c r="G483" s="468">
        <f t="shared" si="131"/>
        <v>5.89</v>
      </c>
      <c r="H483" s="407">
        <f t="shared" si="131"/>
        <v>1.2</v>
      </c>
      <c r="I483" s="407">
        <f t="shared" si="124"/>
        <v>7.59</v>
      </c>
      <c r="J483" s="407">
        <f t="shared" si="119"/>
        <v>7.5999999997764824</v>
      </c>
      <c r="K483" s="408">
        <f t="shared" si="125"/>
        <v>9.9999997764825821E-3</v>
      </c>
      <c r="L483" s="409">
        <f t="shared" si="126"/>
        <v>0.5</v>
      </c>
      <c r="M483" s="410">
        <f t="shared" si="127"/>
        <v>8.09</v>
      </c>
      <c r="N483" s="410">
        <f t="shared" si="128"/>
        <v>8.0999999997764824</v>
      </c>
      <c r="O483" s="411"/>
      <c r="P483" s="485">
        <f t="shared" ca="1" si="129"/>
        <v>0.54932870370371045</v>
      </c>
      <c r="Q483" s="484">
        <f t="shared" ca="1" si="130"/>
        <v>0.54950231481482159</v>
      </c>
      <c r="R483" s="486">
        <v>9.9999997764825821E-3</v>
      </c>
      <c r="S483" s="486">
        <f t="shared" ca="1" si="120"/>
        <v>0.08</v>
      </c>
      <c r="T483">
        <v>7</v>
      </c>
      <c r="U483" s="469" t="str">
        <f t="shared" si="121"/>
        <v>C66-R34</v>
      </c>
      <c r="V483">
        <v>66</v>
      </c>
      <c r="W483" s="470" t="s">
        <v>493</v>
      </c>
      <c r="X483" s="470" t="s">
        <v>494</v>
      </c>
      <c r="Y483">
        <v>34</v>
      </c>
      <c r="AA483" s="504">
        <v>467</v>
      </c>
    </row>
    <row r="484" spans="1:27" ht="12.75" customHeight="1">
      <c r="A484" s="403">
        <f t="shared" si="122"/>
        <v>468</v>
      </c>
      <c r="B484" s="527"/>
      <c r="C484" s="404" t="str">
        <f t="shared" si="118"/>
        <v>C66-R32</v>
      </c>
      <c r="D484" s="405">
        <v>0.42564814814814816</v>
      </c>
      <c r="E484" s="405">
        <v>0.42579861111111111</v>
      </c>
      <c r="F484" s="406">
        <f t="shared" si="131"/>
        <v>1.7</v>
      </c>
      <c r="G484" s="468">
        <f t="shared" si="131"/>
        <v>5.89</v>
      </c>
      <c r="H484" s="407">
        <f t="shared" si="131"/>
        <v>1.2</v>
      </c>
      <c r="I484" s="407">
        <f t="shared" si="124"/>
        <v>7.59</v>
      </c>
      <c r="J484" s="407">
        <f t="shared" si="119"/>
        <v>7.6800000035762785</v>
      </c>
      <c r="K484" s="408">
        <f t="shared" si="125"/>
        <v>9.0000003576278687E-2</v>
      </c>
      <c r="L484" s="409">
        <f t="shared" si="126"/>
        <v>0.5</v>
      </c>
      <c r="M484" s="410">
        <f t="shared" si="127"/>
        <v>8.09</v>
      </c>
      <c r="N484" s="410">
        <f t="shared" si="128"/>
        <v>8.1800000035762785</v>
      </c>
      <c r="O484" s="411"/>
      <c r="P484" s="485">
        <f t="shared" ca="1" si="129"/>
        <v>0.54974537037037718</v>
      </c>
      <c r="Q484" s="484">
        <f t="shared" ca="1" si="130"/>
        <v>0.54990740740741417</v>
      </c>
      <c r="R484" s="486">
        <v>9.0000003576278687E-2</v>
      </c>
      <c r="S484" s="486">
        <f t="shared" ca="1" si="120"/>
        <v>0.11</v>
      </c>
      <c r="T484">
        <v>8</v>
      </c>
      <c r="U484" s="469" t="str">
        <f t="shared" si="121"/>
        <v>C66-R32</v>
      </c>
      <c r="V484">
        <v>66</v>
      </c>
      <c r="W484" s="470" t="s">
        <v>493</v>
      </c>
      <c r="X484" s="470" t="s">
        <v>494</v>
      </c>
      <c r="Y484">
        <v>32</v>
      </c>
      <c r="AA484" s="504">
        <v>468</v>
      </c>
    </row>
    <row r="485" spans="1:27" ht="12.75" customHeight="1">
      <c r="A485" s="403">
        <f t="shared" si="122"/>
        <v>469</v>
      </c>
      <c r="B485" s="527"/>
      <c r="C485" s="404" t="str">
        <f t="shared" si="118"/>
        <v>C66-R30</v>
      </c>
      <c r="D485" s="405">
        <v>0.42592592592592593</v>
      </c>
      <c r="E485" s="405">
        <v>0.42607638888888888</v>
      </c>
      <c r="F485" s="406">
        <f t="shared" si="131"/>
        <v>1.7</v>
      </c>
      <c r="G485" s="468">
        <f t="shared" si="131"/>
        <v>5.89</v>
      </c>
      <c r="H485" s="407">
        <f t="shared" si="131"/>
        <v>1.2</v>
      </c>
      <c r="I485" s="407">
        <f t="shared" si="124"/>
        <v>7.59</v>
      </c>
      <c r="J485" s="407">
        <f t="shared" si="119"/>
        <v>7.6699999982118605</v>
      </c>
      <c r="K485" s="408">
        <f t="shared" si="125"/>
        <v>7.9999998211860657E-2</v>
      </c>
      <c r="L485" s="409">
        <f t="shared" si="126"/>
        <v>0.5</v>
      </c>
      <c r="M485" s="410">
        <f t="shared" si="127"/>
        <v>8.09</v>
      </c>
      <c r="N485" s="410">
        <f t="shared" si="128"/>
        <v>8.1699999982118605</v>
      </c>
      <c r="O485" s="411"/>
      <c r="P485" s="485">
        <f t="shared" ca="1" si="129"/>
        <v>0.55015046296296977</v>
      </c>
      <c r="Q485" s="484">
        <f t="shared" ca="1" si="130"/>
        <v>0.5503240740740809</v>
      </c>
      <c r="R485" s="486">
        <v>7.9999998211860657E-2</v>
      </c>
      <c r="S485" s="486">
        <f t="shared" ca="1" si="120"/>
        <v>0.11</v>
      </c>
      <c r="T485">
        <v>9</v>
      </c>
      <c r="U485" s="469" t="str">
        <f t="shared" si="121"/>
        <v>C66-R30</v>
      </c>
      <c r="V485">
        <v>66</v>
      </c>
      <c r="W485" s="470" t="s">
        <v>493</v>
      </c>
      <c r="X485" s="470" t="s">
        <v>494</v>
      </c>
      <c r="Y485">
        <v>30</v>
      </c>
      <c r="AA485" s="504">
        <v>469</v>
      </c>
    </row>
    <row r="486" spans="1:27" ht="12.75" customHeight="1">
      <c r="A486" s="403">
        <f t="shared" si="122"/>
        <v>470</v>
      </c>
      <c r="B486" s="527"/>
      <c r="C486" s="404" t="str">
        <f t="shared" si="118"/>
        <v>C66-R28</v>
      </c>
      <c r="D486" s="405">
        <v>0.42616898148148147</v>
      </c>
      <c r="E486" s="405">
        <v>0.42630787037037038</v>
      </c>
      <c r="F486" s="406">
        <f t="shared" si="131"/>
        <v>1.7</v>
      </c>
      <c r="G486" s="468">
        <f t="shared" si="131"/>
        <v>5.89</v>
      </c>
      <c r="H486" s="407">
        <f t="shared" si="131"/>
        <v>1.2</v>
      </c>
      <c r="I486" s="407">
        <f t="shared" si="124"/>
        <v>7.59</v>
      </c>
      <c r="J486" s="407">
        <f t="shared" si="119"/>
        <v>7.690000001490116</v>
      </c>
      <c r="K486" s="408">
        <f t="shared" si="125"/>
        <v>0.10000000149011612</v>
      </c>
      <c r="L486" s="409">
        <f t="shared" si="126"/>
        <v>0.5</v>
      </c>
      <c r="M486" s="410">
        <f t="shared" si="127"/>
        <v>8.09</v>
      </c>
      <c r="N486" s="410">
        <f t="shared" si="128"/>
        <v>8.190000001490116</v>
      </c>
      <c r="O486" s="411"/>
      <c r="P486" s="485">
        <f t="shared" ca="1" si="129"/>
        <v>0.55059027777778458</v>
      </c>
      <c r="Q486" s="484">
        <f t="shared" ca="1" si="130"/>
        <v>0.55075231481482156</v>
      </c>
      <c r="R486" s="486">
        <v>0.10000000149011612</v>
      </c>
      <c r="S486" s="486">
        <f t="shared" ca="1" si="120"/>
        <v>0.02</v>
      </c>
      <c r="T486">
        <v>10</v>
      </c>
      <c r="U486" s="469" t="str">
        <f t="shared" si="121"/>
        <v>C66-R28</v>
      </c>
      <c r="V486">
        <v>66</v>
      </c>
      <c r="W486" s="470" t="s">
        <v>493</v>
      </c>
      <c r="X486" s="470" t="s">
        <v>494</v>
      </c>
      <c r="Y486">
        <v>28</v>
      </c>
      <c r="AA486" s="504">
        <v>470</v>
      </c>
    </row>
    <row r="487" spans="1:27" ht="12.75" customHeight="1">
      <c r="A487" s="403">
        <f t="shared" si="122"/>
        <v>471</v>
      </c>
      <c r="B487" s="527"/>
      <c r="C487" s="404" t="str">
        <f t="shared" si="118"/>
        <v>C66-R26</v>
      </c>
      <c r="D487" s="405">
        <v>0.42641203703703706</v>
      </c>
      <c r="E487" s="405">
        <v>0.42656250000000001</v>
      </c>
      <c r="F487" s="406">
        <f t="shared" si="131"/>
        <v>1.7</v>
      </c>
      <c r="G487" s="468">
        <f t="shared" si="131"/>
        <v>5.89</v>
      </c>
      <c r="H487" s="407">
        <f t="shared" si="131"/>
        <v>1.2</v>
      </c>
      <c r="I487" s="407">
        <f t="shared" si="124"/>
        <v>7.59</v>
      </c>
      <c r="J487" s="407">
        <f t="shared" si="119"/>
        <v>7.6999999994039534</v>
      </c>
      <c r="K487" s="408">
        <f t="shared" si="125"/>
        <v>0.10999999940395355</v>
      </c>
      <c r="L487" s="409">
        <f t="shared" si="126"/>
        <v>0.5</v>
      </c>
      <c r="M487" s="410">
        <f t="shared" si="127"/>
        <v>8.09</v>
      </c>
      <c r="N487" s="410">
        <f t="shared" si="128"/>
        <v>8.1999999994039534</v>
      </c>
      <c r="O487" s="411"/>
      <c r="P487" s="485">
        <f t="shared" ca="1" si="129"/>
        <v>0.55103009259259939</v>
      </c>
      <c r="Q487" s="484">
        <f t="shared" ca="1" si="130"/>
        <v>0.55118055555556233</v>
      </c>
      <c r="R487" s="486">
        <v>0.10999999940395355</v>
      </c>
      <c r="S487" s="486">
        <f t="shared" ca="1" si="120"/>
        <v>0.03</v>
      </c>
      <c r="T487">
        <v>11</v>
      </c>
      <c r="U487" s="469" t="str">
        <f t="shared" si="121"/>
        <v>C66-R26</v>
      </c>
      <c r="V487">
        <v>66</v>
      </c>
      <c r="W487" s="470" t="s">
        <v>493</v>
      </c>
      <c r="X487" s="470" t="s">
        <v>494</v>
      </c>
      <c r="Y487">
        <v>26</v>
      </c>
      <c r="AA487" s="504">
        <v>471</v>
      </c>
    </row>
    <row r="488" spans="1:27" ht="12.75" customHeight="1">
      <c r="A488" s="403">
        <f t="shared" si="122"/>
        <v>472</v>
      </c>
      <c r="B488" s="527"/>
      <c r="C488" s="404" t="str">
        <f t="shared" si="118"/>
        <v>C66-R24</v>
      </c>
      <c r="D488" s="405">
        <v>0.42666666666666669</v>
      </c>
      <c r="E488" s="405">
        <v>0.42681712962962964</v>
      </c>
      <c r="F488" s="406">
        <f t="shared" si="131"/>
        <v>1.7</v>
      </c>
      <c r="G488" s="468">
        <f t="shared" si="131"/>
        <v>5.89</v>
      </c>
      <c r="H488" s="407">
        <f t="shared" si="131"/>
        <v>1.2</v>
      </c>
      <c r="I488" s="407">
        <f t="shared" si="124"/>
        <v>7.59</v>
      </c>
      <c r="J488" s="407">
        <f t="shared" si="119"/>
        <v>7.6400000007450579</v>
      </c>
      <c r="K488" s="408">
        <f t="shared" si="125"/>
        <v>5.000000074505806E-2</v>
      </c>
      <c r="L488" s="409">
        <f t="shared" si="126"/>
        <v>0.5</v>
      </c>
      <c r="M488" s="410">
        <f t="shared" si="127"/>
        <v>8.09</v>
      </c>
      <c r="N488" s="410">
        <f t="shared" si="128"/>
        <v>8.1400000007450579</v>
      </c>
      <c r="O488" s="411"/>
      <c r="P488" s="485">
        <f t="shared" ca="1" si="129"/>
        <v>0.55145833333334016</v>
      </c>
      <c r="Q488" s="484">
        <f t="shared" ca="1" si="130"/>
        <v>0.55163194444445129</v>
      </c>
      <c r="R488" s="486">
        <v>5.000000074505806E-2</v>
      </c>
      <c r="S488" s="486">
        <f t="shared" ca="1" si="120"/>
        <v>0.03</v>
      </c>
      <c r="T488">
        <v>12</v>
      </c>
      <c r="U488" s="469" t="str">
        <f t="shared" si="121"/>
        <v>C66-R24</v>
      </c>
      <c r="V488">
        <v>66</v>
      </c>
      <c r="W488" s="470" t="s">
        <v>493</v>
      </c>
      <c r="X488" s="470" t="s">
        <v>494</v>
      </c>
      <c r="Y488">
        <v>24</v>
      </c>
      <c r="AA488" s="504">
        <v>472</v>
      </c>
    </row>
    <row r="489" spans="1:27" ht="12.75" customHeight="1">
      <c r="A489" s="403">
        <f t="shared" si="122"/>
        <v>473</v>
      </c>
      <c r="B489" s="527"/>
      <c r="C489" s="404" t="str">
        <f t="shared" si="118"/>
        <v>C66-R22</v>
      </c>
      <c r="D489" s="405">
        <v>0.42690972222222223</v>
      </c>
      <c r="E489" s="405">
        <v>0.42707175925925928</v>
      </c>
      <c r="F489" s="406">
        <f t="shared" si="131"/>
        <v>1.7</v>
      </c>
      <c r="G489" s="468">
        <f t="shared" si="131"/>
        <v>5.89</v>
      </c>
      <c r="H489" s="407">
        <f t="shared" si="131"/>
        <v>1.2</v>
      </c>
      <c r="I489" s="407">
        <f t="shared" si="124"/>
        <v>7.59</v>
      </c>
      <c r="J489" s="407">
        <f t="shared" si="119"/>
        <v>7.6600000002980231</v>
      </c>
      <c r="K489" s="408">
        <f t="shared" si="125"/>
        <v>7.0000000298023224E-2</v>
      </c>
      <c r="L489" s="409">
        <f t="shared" si="126"/>
        <v>0.5</v>
      </c>
      <c r="M489" s="410">
        <f t="shared" si="127"/>
        <v>8.09</v>
      </c>
      <c r="N489" s="410">
        <f t="shared" si="128"/>
        <v>8.1600000002980231</v>
      </c>
      <c r="O489" s="411"/>
      <c r="P489" s="485">
        <f t="shared" ca="1" si="129"/>
        <v>0.55188657407408093</v>
      </c>
      <c r="Q489" s="484">
        <f t="shared" ca="1" si="130"/>
        <v>0.55204861111111792</v>
      </c>
      <c r="R489" s="486">
        <v>7.0000000298023224E-2</v>
      </c>
      <c r="S489" s="486">
        <f t="shared" ca="1" si="120"/>
        <v>0.06</v>
      </c>
      <c r="T489">
        <v>13</v>
      </c>
      <c r="U489" s="469" t="str">
        <f t="shared" si="121"/>
        <v>C66-R22</v>
      </c>
      <c r="V489">
        <v>66</v>
      </c>
      <c r="W489" s="470" t="s">
        <v>493</v>
      </c>
      <c r="X489" s="470" t="s">
        <v>494</v>
      </c>
      <c r="Y489">
        <v>22</v>
      </c>
      <c r="AA489" s="504">
        <v>473</v>
      </c>
    </row>
    <row r="490" spans="1:27" ht="12.75" customHeight="1">
      <c r="A490" s="403">
        <f t="shared" si="122"/>
        <v>474</v>
      </c>
      <c r="B490" s="527"/>
      <c r="C490" s="404" t="str">
        <f t="shared" si="118"/>
        <v>C66-R20</v>
      </c>
      <c r="D490" s="405">
        <v>0.4271759259259259</v>
      </c>
      <c r="E490" s="405">
        <v>0.42732638888888891</v>
      </c>
      <c r="F490" s="406">
        <f t="shared" si="131"/>
        <v>1.7</v>
      </c>
      <c r="G490" s="468">
        <f t="shared" si="131"/>
        <v>5.89</v>
      </c>
      <c r="H490" s="407">
        <f t="shared" si="131"/>
        <v>1.2</v>
      </c>
      <c r="I490" s="407">
        <f t="shared" si="124"/>
        <v>7.59</v>
      </c>
      <c r="J490" s="407">
        <f t="shared" si="119"/>
        <v>7.6800000035762785</v>
      </c>
      <c r="K490" s="408">
        <f t="shared" si="125"/>
        <v>9.0000003576278687E-2</v>
      </c>
      <c r="L490" s="409">
        <f t="shared" si="126"/>
        <v>0.5</v>
      </c>
      <c r="M490" s="410">
        <f t="shared" si="127"/>
        <v>8.09</v>
      </c>
      <c r="N490" s="410">
        <f t="shared" si="128"/>
        <v>8.1800000035762785</v>
      </c>
      <c r="O490" s="411"/>
      <c r="P490" s="485">
        <f t="shared" ca="1" si="129"/>
        <v>0.55228009259259936</v>
      </c>
      <c r="Q490" s="484">
        <f t="shared" ca="1" si="130"/>
        <v>0.55241898148148827</v>
      </c>
      <c r="R490" s="486">
        <v>9.0000003576278687E-2</v>
      </c>
      <c r="S490" s="486">
        <f t="shared" ca="1" si="120"/>
        <v>0.05</v>
      </c>
      <c r="T490">
        <v>14</v>
      </c>
      <c r="U490" s="469" t="str">
        <f t="shared" si="121"/>
        <v>C66-R20</v>
      </c>
      <c r="V490">
        <v>66</v>
      </c>
      <c r="W490" s="470" t="s">
        <v>493</v>
      </c>
      <c r="X490" s="470" t="s">
        <v>494</v>
      </c>
      <c r="Y490">
        <v>20</v>
      </c>
      <c r="AA490" s="504">
        <v>474</v>
      </c>
    </row>
    <row r="491" spans="1:27" ht="12.75" customHeight="1">
      <c r="A491" s="403">
        <f t="shared" si="122"/>
        <v>475</v>
      </c>
      <c r="B491" s="527"/>
      <c r="C491" s="404" t="str">
        <f t="shared" si="118"/>
        <v>C66-R18</v>
      </c>
      <c r="D491" s="405">
        <v>0.4274189814814815</v>
      </c>
      <c r="E491" s="405">
        <v>0.42756944444444445</v>
      </c>
      <c r="F491" s="406">
        <f t="shared" si="131"/>
        <v>1.7</v>
      </c>
      <c r="G491" s="468">
        <f t="shared" si="131"/>
        <v>5.89</v>
      </c>
      <c r="H491" s="407">
        <f t="shared" si="131"/>
        <v>1.2</v>
      </c>
      <c r="I491" s="407">
        <f t="shared" si="124"/>
        <v>7.59</v>
      </c>
      <c r="J491" s="407">
        <f t="shared" si="119"/>
        <v>7.609999999552965</v>
      </c>
      <c r="K491" s="408">
        <f t="shared" si="125"/>
        <v>1.9999999552965164E-2</v>
      </c>
      <c r="L491" s="409">
        <f t="shared" si="126"/>
        <v>0.5</v>
      </c>
      <c r="M491" s="410">
        <f t="shared" si="127"/>
        <v>8.09</v>
      </c>
      <c r="N491" s="410">
        <f t="shared" si="128"/>
        <v>8.109999999552965</v>
      </c>
      <c r="O491" s="411"/>
      <c r="P491" s="485">
        <f t="shared" ca="1" si="129"/>
        <v>0.5526736111111179</v>
      </c>
      <c r="Q491" s="484">
        <f t="shared" ca="1" si="130"/>
        <v>0.55281250000000681</v>
      </c>
      <c r="R491" s="486">
        <v>1.9999999552965164E-2</v>
      </c>
      <c r="S491" s="486">
        <f t="shared" ca="1" si="120"/>
        <v>0.12</v>
      </c>
      <c r="T491">
        <v>15</v>
      </c>
      <c r="U491" s="469" t="str">
        <f t="shared" si="121"/>
        <v>C66-R18</v>
      </c>
      <c r="V491">
        <v>66</v>
      </c>
      <c r="W491" s="470" t="s">
        <v>493</v>
      </c>
      <c r="X491" s="470" t="s">
        <v>494</v>
      </c>
      <c r="Y491">
        <v>18</v>
      </c>
      <c r="AA491" s="504">
        <v>475</v>
      </c>
    </row>
    <row r="492" spans="1:27" ht="12.75" customHeight="1">
      <c r="A492" s="403">
        <f t="shared" si="122"/>
        <v>476</v>
      </c>
      <c r="B492" s="527"/>
      <c r="C492" s="404" t="str">
        <f t="shared" si="118"/>
        <v>C66-R16</v>
      </c>
      <c r="D492" s="405">
        <v>0.42767361111111113</v>
      </c>
      <c r="E492" s="405">
        <v>0.42781249999999998</v>
      </c>
      <c r="F492" s="406">
        <f t="shared" si="131"/>
        <v>1.7</v>
      </c>
      <c r="G492" s="468">
        <f t="shared" si="131"/>
        <v>5.89</v>
      </c>
      <c r="H492" s="407">
        <f t="shared" si="131"/>
        <v>1.2</v>
      </c>
      <c r="I492" s="407">
        <f t="shared" si="124"/>
        <v>7.59</v>
      </c>
      <c r="J492" s="407">
        <f t="shared" si="119"/>
        <v>7.6499999986588954</v>
      </c>
      <c r="K492" s="408">
        <f t="shared" si="125"/>
        <v>5.9999998658895493E-2</v>
      </c>
      <c r="L492" s="409">
        <f t="shared" si="126"/>
        <v>0.5</v>
      </c>
      <c r="M492" s="410">
        <f t="shared" si="127"/>
        <v>8.09</v>
      </c>
      <c r="N492" s="410">
        <f t="shared" si="128"/>
        <v>8.1499999986588954</v>
      </c>
      <c r="O492" s="411"/>
      <c r="P492" s="485">
        <f t="shared" ca="1" si="129"/>
        <v>0.55307870370371048</v>
      </c>
      <c r="Q492" s="484">
        <f t="shared" ca="1" si="130"/>
        <v>0.55321759259259939</v>
      </c>
      <c r="R492" s="486">
        <v>5.9999998658895493E-2</v>
      </c>
      <c r="S492" s="486">
        <f t="shared" ca="1" si="120"/>
        <v>0.01</v>
      </c>
      <c r="T492">
        <v>16</v>
      </c>
      <c r="U492" s="469" t="str">
        <f t="shared" si="121"/>
        <v>C66-R16</v>
      </c>
      <c r="V492">
        <v>66</v>
      </c>
      <c r="W492" s="470" t="s">
        <v>493</v>
      </c>
      <c r="X492" s="470" t="s">
        <v>494</v>
      </c>
      <c r="Y492">
        <v>16</v>
      </c>
      <c r="AA492" s="504">
        <v>476</v>
      </c>
    </row>
    <row r="493" spans="1:27" ht="12.75" customHeight="1">
      <c r="A493" s="403">
        <f t="shared" si="122"/>
        <v>477</v>
      </c>
      <c r="B493" s="527"/>
      <c r="C493" s="404" t="str">
        <f t="shared" si="118"/>
        <v>C66-R14</v>
      </c>
      <c r="D493" s="405">
        <v>0.42790509259259257</v>
      </c>
      <c r="E493" s="405">
        <v>0.42807870370370371</v>
      </c>
      <c r="F493" s="406">
        <f t="shared" si="131"/>
        <v>1.7</v>
      </c>
      <c r="G493" s="468">
        <f t="shared" si="131"/>
        <v>5.89</v>
      </c>
      <c r="H493" s="407">
        <f t="shared" si="131"/>
        <v>1.2</v>
      </c>
      <c r="I493" s="407">
        <f t="shared" si="124"/>
        <v>7.59</v>
      </c>
      <c r="J493" s="407">
        <f t="shared" si="119"/>
        <v>7.5999999997764824</v>
      </c>
      <c r="K493" s="408">
        <f t="shared" si="125"/>
        <v>9.9999997764825821E-3</v>
      </c>
      <c r="L493" s="409">
        <f t="shared" si="126"/>
        <v>0.5</v>
      </c>
      <c r="M493" s="410">
        <f t="shared" si="127"/>
        <v>8.09</v>
      </c>
      <c r="N493" s="410">
        <f t="shared" si="128"/>
        <v>8.0999999997764824</v>
      </c>
      <c r="O493" s="411"/>
      <c r="P493" s="485">
        <f t="shared" ca="1" si="129"/>
        <v>0.55346064814815499</v>
      </c>
      <c r="Q493" s="484">
        <f t="shared" ca="1" si="130"/>
        <v>0.55361111111111794</v>
      </c>
      <c r="R493" s="486">
        <v>9.9999997764825821E-3</v>
      </c>
      <c r="S493" s="486">
        <f t="shared" ca="1" si="120"/>
        <v>0.06</v>
      </c>
      <c r="T493">
        <v>17</v>
      </c>
      <c r="U493" s="469" t="str">
        <f t="shared" si="121"/>
        <v>C66-R14</v>
      </c>
      <c r="V493">
        <v>66</v>
      </c>
      <c r="W493" s="470" t="s">
        <v>493</v>
      </c>
      <c r="X493" s="470" t="s">
        <v>494</v>
      </c>
      <c r="Y493">
        <v>14</v>
      </c>
      <c r="AA493" s="504">
        <v>477</v>
      </c>
    </row>
    <row r="494" spans="1:27" ht="12.75" customHeight="1">
      <c r="A494" s="403">
        <f t="shared" si="122"/>
        <v>478</v>
      </c>
      <c r="B494" s="527"/>
      <c r="C494" s="404" t="str">
        <f t="shared" si="118"/>
        <v>C66-R12</v>
      </c>
      <c r="D494" s="405">
        <v>0.42815972222222221</v>
      </c>
      <c r="E494" s="405">
        <v>0.42832175925925925</v>
      </c>
      <c r="F494" s="406">
        <f t="shared" si="131"/>
        <v>1.7</v>
      </c>
      <c r="G494" s="468">
        <f t="shared" si="131"/>
        <v>5.89</v>
      </c>
      <c r="H494" s="407">
        <f t="shared" si="131"/>
        <v>1.2</v>
      </c>
      <c r="I494" s="407">
        <f t="shared" si="124"/>
        <v>7.59</v>
      </c>
      <c r="J494" s="407">
        <f t="shared" si="119"/>
        <v>7.6499999986588954</v>
      </c>
      <c r="K494" s="408">
        <f t="shared" si="125"/>
        <v>5.9999998658895493E-2</v>
      </c>
      <c r="L494" s="409">
        <f t="shared" si="126"/>
        <v>0.5</v>
      </c>
      <c r="M494" s="410">
        <f t="shared" si="127"/>
        <v>8.09</v>
      </c>
      <c r="N494" s="410">
        <f t="shared" si="128"/>
        <v>8.1499999986588954</v>
      </c>
      <c r="O494" s="411"/>
      <c r="P494" s="485">
        <f t="shared" ca="1" si="129"/>
        <v>0.55385416666667353</v>
      </c>
      <c r="Q494" s="484">
        <f t="shared" ca="1" si="130"/>
        <v>0.55401620370371052</v>
      </c>
      <c r="R494" s="486">
        <v>5.9999998658895493E-2</v>
      </c>
      <c r="S494" s="486">
        <f t="shared" ca="1" si="120"/>
        <v>0.06</v>
      </c>
      <c r="T494">
        <v>18</v>
      </c>
      <c r="U494" s="469" t="str">
        <f t="shared" si="121"/>
        <v>C66-R12</v>
      </c>
      <c r="V494">
        <v>66</v>
      </c>
      <c r="W494" s="470" t="s">
        <v>493</v>
      </c>
      <c r="X494" s="470" t="s">
        <v>494</v>
      </c>
      <c r="Y494">
        <v>12</v>
      </c>
      <c r="AA494" s="504">
        <v>478</v>
      </c>
    </row>
    <row r="495" spans="1:27" ht="12.75" customHeight="1">
      <c r="A495" s="403">
        <f t="shared" si="122"/>
        <v>479</v>
      </c>
      <c r="B495" s="527"/>
      <c r="C495" s="404" t="str">
        <f t="shared" si="118"/>
        <v>C66-R10</v>
      </c>
      <c r="D495" s="405">
        <v>0.42844907407407407</v>
      </c>
      <c r="E495" s="405">
        <v>0.42859953703703701</v>
      </c>
      <c r="F495" s="406">
        <f t="shared" si="131"/>
        <v>1.7</v>
      </c>
      <c r="G495" s="468">
        <f t="shared" si="131"/>
        <v>5.89</v>
      </c>
      <c r="H495" s="407">
        <f t="shared" si="131"/>
        <v>1.2</v>
      </c>
      <c r="I495" s="407">
        <f t="shared" si="124"/>
        <v>7.59</v>
      </c>
      <c r="J495" s="407">
        <f t="shared" si="119"/>
        <v>7.6699999982118605</v>
      </c>
      <c r="K495" s="408">
        <f t="shared" si="125"/>
        <v>7.9999998211860657E-2</v>
      </c>
      <c r="L495" s="409">
        <f t="shared" si="126"/>
        <v>0.5</v>
      </c>
      <c r="M495" s="410">
        <f t="shared" si="127"/>
        <v>8.09</v>
      </c>
      <c r="N495" s="410">
        <f t="shared" si="128"/>
        <v>8.1699999982118605</v>
      </c>
      <c r="O495" s="411"/>
      <c r="P495" s="485">
        <f t="shared" ca="1" si="129"/>
        <v>0.55427083333334015</v>
      </c>
      <c r="Q495" s="484">
        <f t="shared" ca="1" si="130"/>
        <v>0.55444444444445129</v>
      </c>
      <c r="R495" s="486">
        <v>7.9999998211860657E-2</v>
      </c>
      <c r="S495" s="486">
        <f t="shared" ca="1" si="120"/>
        <v>0.15</v>
      </c>
      <c r="T495">
        <v>19</v>
      </c>
      <c r="U495" s="469" t="str">
        <f t="shared" si="121"/>
        <v>C66-R10</v>
      </c>
      <c r="V495">
        <v>66</v>
      </c>
      <c r="W495" s="470" t="s">
        <v>493</v>
      </c>
      <c r="X495" s="470" t="s">
        <v>494</v>
      </c>
      <c r="Y495">
        <v>10</v>
      </c>
      <c r="AA495" s="504">
        <v>479</v>
      </c>
    </row>
    <row r="496" spans="1:27" ht="12.75" customHeight="1">
      <c r="A496" s="403">
        <f t="shared" si="122"/>
        <v>480</v>
      </c>
      <c r="B496" s="527"/>
      <c r="C496" s="404" t="str">
        <f t="shared" si="118"/>
        <v>C66-R8</v>
      </c>
      <c r="D496" s="405">
        <v>0.4287037037037037</v>
      </c>
      <c r="E496" s="405">
        <v>0.42887731481481484</v>
      </c>
      <c r="F496" s="406">
        <f t="shared" si="131"/>
        <v>1.7</v>
      </c>
      <c r="G496" s="468">
        <f t="shared" si="131"/>
        <v>5.89</v>
      </c>
      <c r="H496" s="407">
        <f t="shared" si="131"/>
        <v>1.2</v>
      </c>
      <c r="I496" s="407">
        <f t="shared" si="124"/>
        <v>7.59</v>
      </c>
      <c r="J496" s="407">
        <f t="shared" si="119"/>
        <v>7.6499999986588954</v>
      </c>
      <c r="K496" s="408">
        <f t="shared" si="125"/>
        <v>5.9999998658895493E-2</v>
      </c>
      <c r="L496" s="409">
        <f t="shared" si="126"/>
        <v>0.5</v>
      </c>
      <c r="M496" s="410">
        <f t="shared" si="127"/>
        <v>8.09</v>
      </c>
      <c r="N496" s="410">
        <f t="shared" si="128"/>
        <v>8.1499999986588954</v>
      </c>
      <c r="O496" s="411"/>
      <c r="P496" s="485">
        <f t="shared" ca="1" si="129"/>
        <v>0.55473379629630315</v>
      </c>
      <c r="Q496" s="484">
        <f t="shared" ca="1" si="130"/>
        <v>0.55487268518519206</v>
      </c>
      <c r="R496" s="486">
        <v>5.9999998658895493E-2</v>
      </c>
      <c r="S496" s="486">
        <f t="shared" ca="1" si="120"/>
        <v>0.14000000000000001</v>
      </c>
      <c r="T496">
        <v>20</v>
      </c>
      <c r="U496" s="469" t="str">
        <f t="shared" si="121"/>
        <v>C66-R8</v>
      </c>
      <c r="V496">
        <v>66</v>
      </c>
      <c r="W496" s="470" t="s">
        <v>493</v>
      </c>
      <c r="X496" s="470" t="s">
        <v>494</v>
      </c>
      <c r="Y496">
        <v>8</v>
      </c>
      <c r="AA496" s="504">
        <v>480</v>
      </c>
    </row>
    <row r="497" spans="1:27" ht="12.75" customHeight="1">
      <c r="A497" s="403">
        <f t="shared" si="122"/>
        <v>481</v>
      </c>
      <c r="B497" s="527"/>
      <c r="C497" s="404" t="str">
        <f t="shared" si="118"/>
        <v>C66-R6</v>
      </c>
      <c r="D497" s="405">
        <v>0.42895833333333333</v>
      </c>
      <c r="E497" s="405">
        <v>0.42910879629629628</v>
      </c>
      <c r="F497" s="406">
        <f t="shared" si="131"/>
        <v>1.7</v>
      </c>
      <c r="G497" s="468">
        <f t="shared" si="131"/>
        <v>5.89</v>
      </c>
      <c r="H497" s="407">
        <f t="shared" si="131"/>
        <v>1.2</v>
      </c>
      <c r="I497" s="407">
        <f t="shared" si="124"/>
        <v>7.59</v>
      </c>
      <c r="J497" s="407">
        <f t="shared" si="119"/>
        <v>7.6299999991059302</v>
      </c>
      <c r="K497" s="408">
        <f t="shared" si="125"/>
        <v>3.9999999105930328E-2</v>
      </c>
      <c r="L497" s="409">
        <f t="shared" si="126"/>
        <v>0.5</v>
      </c>
      <c r="M497" s="410">
        <f t="shared" si="127"/>
        <v>8.09</v>
      </c>
      <c r="N497" s="410">
        <f t="shared" si="128"/>
        <v>8.1299999991059302</v>
      </c>
      <c r="O497" s="411"/>
      <c r="P497" s="485">
        <f t="shared" ca="1" si="129"/>
        <v>0.55516203703704392</v>
      </c>
      <c r="Q497" s="484">
        <f t="shared" ca="1" si="130"/>
        <v>0.55531250000000687</v>
      </c>
      <c r="R497" s="486">
        <v>3.9999999105930328E-2</v>
      </c>
      <c r="S497" s="486">
        <f t="shared" ca="1" si="120"/>
        <v>0.09</v>
      </c>
      <c r="T497">
        <v>21</v>
      </c>
      <c r="U497" s="469" t="str">
        <f t="shared" si="121"/>
        <v>C66-R6</v>
      </c>
      <c r="V497">
        <v>66</v>
      </c>
      <c r="W497" s="470" t="s">
        <v>493</v>
      </c>
      <c r="X497" s="470" t="s">
        <v>494</v>
      </c>
      <c r="Y497">
        <v>6</v>
      </c>
      <c r="AA497" s="504">
        <v>481</v>
      </c>
    </row>
    <row r="498" spans="1:27" ht="12.75" customHeight="1">
      <c r="A498" s="403">
        <f t="shared" si="122"/>
        <v>482</v>
      </c>
      <c r="B498" s="527"/>
      <c r="C498" s="404" t="str">
        <f t="shared" si="118"/>
        <v>C66-R4</v>
      </c>
      <c r="D498" s="405">
        <v>0.42924768518518519</v>
      </c>
      <c r="E498" s="405">
        <v>0.42939814814814814</v>
      </c>
      <c r="F498" s="406">
        <f t="shared" si="131"/>
        <v>1.7</v>
      </c>
      <c r="G498" s="468">
        <f t="shared" si="131"/>
        <v>5.89</v>
      </c>
      <c r="H498" s="407">
        <f t="shared" si="131"/>
        <v>1.2</v>
      </c>
      <c r="I498" s="407">
        <f t="shared" si="124"/>
        <v>7.59</v>
      </c>
      <c r="J498" s="407">
        <f t="shared" si="119"/>
        <v>7.5999999997764824</v>
      </c>
      <c r="K498" s="408">
        <f t="shared" si="125"/>
        <v>9.9999997764825821E-3</v>
      </c>
      <c r="L498" s="409">
        <f t="shared" si="126"/>
        <v>0.5</v>
      </c>
      <c r="M498" s="410">
        <f t="shared" si="127"/>
        <v>8.09</v>
      </c>
      <c r="N498" s="410">
        <f t="shared" si="128"/>
        <v>8.0999999997764824</v>
      </c>
      <c r="O498" s="411"/>
      <c r="P498" s="485">
        <f t="shared" ca="1" si="129"/>
        <v>0.5555671296296365</v>
      </c>
      <c r="Q498" s="484">
        <f t="shared" ca="1" si="130"/>
        <v>0.55571759259259945</v>
      </c>
      <c r="R498" s="486">
        <v>9.9999997764825821E-3</v>
      </c>
      <c r="S498" s="486">
        <f t="shared" ca="1" si="120"/>
        <v>0.06</v>
      </c>
      <c r="T498">
        <v>22</v>
      </c>
      <c r="U498" s="469" t="str">
        <f t="shared" si="121"/>
        <v>C66-R4</v>
      </c>
      <c r="V498">
        <v>66</v>
      </c>
      <c r="W498" s="470" t="s">
        <v>493</v>
      </c>
      <c r="X498" s="470" t="s">
        <v>494</v>
      </c>
      <c r="Y498">
        <v>4</v>
      </c>
      <c r="AA498" s="504">
        <v>482</v>
      </c>
    </row>
    <row r="499" spans="1:27" ht="12.75" customHeight="1">
      <c r="A499" s="403">
        <f t="shared" si="122"/>
        <v>483</v>
      </c>
      <c r="B499" s="527"/>
      <c r="C499" s="404" t="str">
        <f t="shared" si="118"/>
        <v>C66-R2</v>
      </c>
      <c r="D499" s="405">
        <v>0.42951388888888886</v>
      </c>
      <c r="E499" s="405">
        <v>0.4296875</v>
      </c>
      <c r="F499" s="406">
        <f t="shared" ref="F499:H514" si="132">F498</f>
        <v>1.7</v>
      </c>
      <c r="G499" s="468">
        <f t="shared" si="132"/>
        <v>5.89</v>
      </c>
      <c r="H499" s="407">
        <f t="shared" si="132"/>
        <v>1.2</v>
      </c>
      <c r="I499" s="407">
        <f t="shared" si="124"/>
        <v>7.59</v>
      </c>
      <c r="J499" s="407">
        <f t="shared" si="119"/>
        <v>7.6499999986588954</v>
      </c>
      <c r="K499" s="408">
        <f t="shared" si="125"/>
        <v>5.9999998658895493E-2</v>
      </c>
      <c r="L499" s="409">
        <f t="shared" si="126"/>
        <v>0.5</v>
      </c>
      <c r="M499" s="410">
        <f t="shared" si="127"/>
        <v>8.09</v>
      </c>
      <c r="N499" s="410">
        <f t="shared" si="128"/>
        <v>8.1499999986588954</v>
      </c>
      <c r="O499" s="411"/>
      <c r="P499" s="485">
        <f t="shared" ca="1" si="129"/>
        <v>0.55596064814815505</v>
      </c>
      <c r="Q499" s="484">
        <f t="shared" ca="1" si="130"/>
        <v>0.55611111111111799</v>
      </c>
      <c r="R499" s="486">
        <v>5.9999998658895493E-2</v>
      </c>
      <c r="S499" s="486">
        <f t="shared" ca="1" si="120"/>
        <v>0.1</v>
      </c>
      <c r="T499">
        <v>23</v>
      </c>
      <c r="U499" s="469" t="str">
        <f t="shared" si="121"/>
        <v>C66-R2</v>
      </c>
      <c r="V499">
        <v>66</v>
      </c>
      <c r="W499" s="470" t="s">
        <v>493</v>
      </c>
      <c r="X499" s="470" t="s">
        <v>494</v>
      </c>
      <c r="Y499">
        <v>2</v>
      </c>
      <c r="AA499" s="504">
        <v>483</v>
      </c>
    </row>
    <row r="500" spans="1:27" ht="12.75" customHeight="1">
      <c r="A500" s="403">
        <f t="shared" si="122"/>
        <v>484</v>
      </c>
      <c r="B500" s="527"/>
      <c r="C500" s="404" t="str">
        <f t="shared" si="118"/>
        <v>C67-R3</v>
      </c>
      <c r="D500" s="405">
        <v>0.42976851851851849</v>
      </c>
      <c r="E500" s="405">
        <v>0.42993055555555554</v>
      </c>
      <c r="F500" s="406">
        <f t="shared" si="132"/>
        <v>1.7</v>
      </c>
      <c r="G500" s="468">
        <f t="shared" si="132"/>
        <v>5.89</v>
      </c>
      <c r="H500" s="407">
        <f t="shared" si="132"/>
        <v>1.2</v>
      </c>
      <c r="I500" s="407">
        <f t="shared" si="124"/>
        <v>7.59</v>
      </c>
      <c r="J500" s="407">
        <f t="shared" si="119"/>
        <v>7.6699999982118605</v>
      </c>
      <c r="K500" s="408">
        <f t="shared" si="125"/>
        <v>7.9999998211860657E-2</v>
      </c>
      <c r="L500" s="409">
        <f t="shared" si="126"/>
        <v>0.5</v>
      </c>
      <c r="M500" s="410">
        <f t="shared" si="127"/>
        <v>8.09</v>
      </c>
      <c r="N500" s="410">
        <f t="shared" si="128"/>
        <v>8.1699999982118605</v>
      </c>
      <c r="O500" s="411"/>
      <c r="P500" s="485">
        <f t="shared" ca="1" si="129"/>
        <v>0.55640046296296986</v>
      </c>
      <c r="Q500" s="484">
        <f t="shared" ca="1" si="130"/>
        <v>0.55653935185185877</v>
      </c>
      <c r="R500" s="486">
        <v>7.9999998211860657E-2</v>
      </c>
      <c r="S500" s="486">
        <f t="shared" ca="1" si="120"/>
        <v>0.09</v>
      </c>
      <c r="T500">
        <v>1</v>
      </c>
      <c r="U500" s="469" t="str">
        <f t="shared" si="121"/>
        <v>C67-R3</v>
      </c>
      <c r="V500">
        <v>67</v>
      </c>
      <c r="W500" s="470" t="s">
        <v>493</v>
      </c>
      <c r="X500" s="470" t="s">
        <v>494</v>
      </c>
      <c r="Y500">
        <v>3</v>
      </c>
      <c r="AA500" s="504">
        <v>484</v>
      </c>
    </row>
    <row r="501" spans="1:27" ht="12.75" customHeight="1">
      <c r="A501" s="403">
        <f t="shared" si="122"/>
        <v>485</v>
      </c>
      <c r="B501" s="550" t="s">
        <v>523</v>
      </c>
      <c r="C501" s="404" t="str">
        <f t="shared" si="118"/>
        <v>C67-R5</v>
      </c>
      <c r="D501" s="405">
        <v>0.43003472222222222</v>
      </c>
      <c r="E501" s="405">
        <v>0.43019675925925926</v>
      </c>
      <c r="F501" s="406">
        <f t="shared" si="132"/>
        <v>1.7</v>
      </c>
      <c r="G501" s="468">
        <f t="shared" si="132"/>
        <v>5.89</v>
      </c>
      <c r="H501" s="407">
        <f t="shared" si="132"/>
        <v>1.2</v>
      </c>
      <c r="I501" s="407">
        <f t="shared" si="124"/>
        <v>7.59</v>
      </c>
      <c r="J501" s="407">
        <f t="shared" si="119"/>
        <v>7.6699999982118605</v>
      </c>
      <c r="K501" s="408">
        <f t="shared" si="125"/>
        <v>7.9999998211860657E-2</v>
      </c>
      <c r="L501" s="409">
        <f t="shared" si="126"/>
        <v>0.5</v>
      </c>
      <c r="M501" s="410">
        <f t="shared" si="127"/>
        <v>8.09</v>
      </c>
      <c r="N501" s="410">
        <f t="shared" si="128"/>
        <v>8.1699999982118605</v>
      </c>
      <c r="O501" s="411"/>
      <c r="P501" s="485">
        <f t="shared" ca="1" si="129"/>
        <v>0.5567939814814884</v>
      </c>
      <c r="Q501" s="484">
        <f t="shared" ca="1" si="130"/>
        <v>0.55693287037037731</v>
      </c>
      <c r="R501" s="486">
        <v>7.9999998211860657E-2</v>
      </c>
      <c r="S501" s="486">
        <f t="shared" ca="1" si="120"/>
        <v>0.06</v>
      </c>
      <c r="T501">
        <v>2</v>
      </c>
      <c r="U501" s="469" t="str">
        <f t="shared" si="121"/>
        <v>C67-R5</v>
      </c>
      <c r="V501">
        <v>67</v>
      </c>
      <c r="W501" s="470" t="s">
        <v>493</v>
      </c>
      <c r="X501" s="470" t="s">
        <v>494</v>
      </c>
      <c r="Y501">
        <v>5</v>
      </c>
      <c r="AA501" s="504">
        <v>485</v>
      </c>
    </row>
    <row r="502" spans="1:27" ht="12.75" customHeight="1">
      <c r="A502" s="403">
        <f t="shared" si="122"/>
        <v>486</v>
      </c>
      <c r="B502" s="551"/>
      <c r="C502" s="404" t="str">
        <f t="shared" si="118"/>
        <v>C67-R7</v>
      </c>
      <c r="D502" s="405">
        <v>0.43028935185185185</v>
      </c>
      <c r="E502" s="405">
        <v>0.43046296296296294</v>
      </c>
      <c r="F502" s="406">
        <f t="shared" si="132"/>
        <v>1.7</v>
      </c>
      <c r="G502" s="468">
        <f t="shared" si="132"/>
        <v>5.89</v>
      </c>
      <c r="H502" s="407">
        <f t="shared" si="132"/>
        <v>1.2</v>
      </c>
      <c r="I502" s="407">
        <f t="shared" si="124"/>
        <v>7.59</v>
      </c>
      <c r="J502" s="407">
        <f t="shared" si="119"/>
        <v>7.6400000007450579</v>
      </c>
      <c r="K502" s="408">
        <f t="shared" si="125"/>
        <v>5.000000074505806E-2</v>
      </c>
      <c r="L502" s="409">
        <f t="shared" si="126"/>
        <v>0.5</v>
      </c>
      <c r="M502" s="410">
        <f t="shared" si="127"/>
        <v>8.09</v>
      </c>
      <c r="N502" s="410">
        <f t="shared" si="128"/>
        <v>8.1400000007450579</v>
      </c>
      <c r="O502" s="411"/>
      <c r="P502" s="485">
        <f t="shared" ca="1" si="129"/>
        <v>0.55722222222222917</v>
      </c>
      <c r="Q502" s="484">
        <f t="shared" ca="1" si="130"/>
        <v>0.55738425925926616</v>
      </c>
      <c r="R502" s="486">
        <v>5.000000074505806E-2</v>
      </c>
      <c r="S502" s="486">
        <f t="shared" ca="1" si="120"/>
        <v>0.01</v>
      </c>
      <c r="T502">
        <v>3</v>
      </c>
      <c r="U502" s="469" t="str">
        <f t="shared" si="121"/>
        <v>C67-R7</v>
      </c>
      <c r="V502">
        <v>67</v>
      </c>
      <c r="W502" s="470" t="s">
        <v>493</v>
      </c>
      <c r="X502" s="470" t="s">
        <v>494</v>
      </c>
      <c r="Y502">
        <v>7</v>
      </c>
      <c r="AA502" s="504">
        <v>486</v>
      </c>
    </row>
    <row r="503" spans="1:27" ht="12.75" customHeight="1">
      <c r="A503" s="403">
        <f t="shared" si="122"/>
        <v>487</v>
      </c>
      <c r="B503" s="551"/>
      <c r="C503" s="404" t="str">
        <f t="shared" si="118"/>
        <v>C67-R9</v>
      </c>
      <c r="D503" s="405">
        <v>0.43055555555555558</v>
      </c>
      <c r="E503" s="405">
        <v>0.43069444444444444</v>
      </c>
      <c r="F503" s="406">
        <f t="shared" si="132"/>
        <v>1.7</v>
      </c>
      <c r="G503" s="468">
        <f t="shared" si="132"/>
        <v>5.89</v>
      </c>
      <c r="H503" s="407">
        <f t="shared" si="132"/>
        <v>1.2</v>
      </c>
      <c r="I503" s="407">
        <f t="shared" si="124"/>
        <v>7.59</v>
      </c>
      <c r="J503" s="407">
        <f t="shared" si="119"/>
        <v>7.6699999982118605</v>
      </c>
      <c r="K503" s="408">
        <f t="shared" si="125"/>
        <v>7.9999998211860657E-2</v>
      </c>
      <c r="L503" s="409">
        <f t="shared" si="126"/>
        <v>0.5</v>
      </c>
      <c r="M503" s="410">
        <f t="shared" si="127"/>
        <v>8.09</v>
      </c>
      <c r="N503" s="410">
        <f t="shared" si="128"/>
        <v>8.1699999982118605</v>
      </c>
      <c r="O503" s="411"/>
      <c r="P503" s="485">
        <f t="shared" ca="1" si="129"/>
        <v>0.55766203703704398</v>
      </c>
      <c r="Q503" s="484">
        <f t="shared" ca="1" si="130"/>
        <v>0.55783564814815512</v>
      </c>
      <c r="R503" s="486">
        <v>7.9999998211860657E-2</v>
      </c>
      <c r="S503" s="486">
        <f t="shared" ca="1" si="120"/>
        <v>0.04</v>
      </c>
      <c r="T503">
        <v>4</v>
      </c>
      <c r="U503" s="469" t="str">
        <f t="shared" si="121"/>
        <v>C67-R9</v>
      </c>
      <c r="V503">
        <v>67</v>
      </c>
      <c r="W503" s="470" t="s">
        <v>493</v>
      </c>
      <c r="X503" s="470" t="s">
        <v>494</v>
      </c>
      <c r="Y503">
        <v>9</v>
      </c>
      <c r="AA503" s="504">
        <v>487</v>
      </c>
    </row>
    <row r="504" spans="1:27" ht="12.75" customHeight="1">
      <c r="A504" s="403">
        <f t="shared" si="122"/>
        <v>488</v>
      </c>
      <c r="B504" s="551"/>
      <c r="C504" s="404" t="str">
        <f t="shared" si="118"/>
        <v>C67-R11</v>
      </c>
      <c r="D504" s="405">
        <v>0.43082175925925925</v>
      </c>
      <c r="E504" s="405">
        <v>0.43096064814814816</v>
      </c>
      <c r="F504" s="406">
        <f t="shared" si="132"/>
        <v>1.7</v>
      </c>
      <c r="G504" s="468">
        <f t="shared" si="132"/>
        <v>5.89</v>
      </c>
      <c r="H504" s="407">
        <f t="shared" si="132"/>
        <v>1.2</v>
      </c>
      <c r="I504" s="407">
        <f t="shared" si="124"/>
        <v>7.59</v>
      </c>
      <c r="J504" s="407">
        <f t="shared" si="119"/>
        <v>7.6600000002980231</v>
      </c>
      <c r="K504" s="408">
        <f t="shared" si="125"/>
        <v>7.0000000298023224E-2</v>
      </c>
      <c r="L504" s="409">
        <f t="shared" si="126"/>
        <v>0.5</v>
      </c>
      <c r="M504" s="410">
        <f t="shared" si="127"/>
        <v>8.09</v>
      </c>
      <c r="N504" s="410">
        <f t="shared" si="128"/>
        <v>8.1600000002980231</v>
      </c>
      <c r="O504" s="411"/>
      <c r="P504" s="485">
        <f t="shared" ca="1" si="129"/>
        <v>0.55811342592593294</v>
      </c>
      <c r="Q504" s="484">
        <f t="shared" ca="1" si="130"/>
        <v>0.55827546296296993</v>
      </c>
      <c r="R504" s="486">
        <v>7.0000000298023224E-2</v>
      </c>
      <c r="S504" s="486">
        <f t="shared" ca="1" si="120"/>
        <v>0.01</v>
      </c>
      <c r="T504">
        <v>5</v>
      </c>
      <c r="U504" s="469" t="str">
        <f t="shared" si="121"/>
        <v>C67-R11</v>
      </c>
      <c r="V504">
        <v>67</v>
      </c>
      <c r="W504" s="470" t="s">
        <v>493</v>
      </c>
      <c r="X504" s="470" t="s">
        <v>494</v>
      </c>
      <c r="Y504">
        <v>11</v>
      </c>
      <c r="AA504" s="504">
        <v>488</v>
      </c>
    </row>
    <row r="505" spans="1:27" ht="12.75" customHeight="1">
      <c r="A505" s="403">
        <f t="shared" si="122"/>
        <v>489</v>
      </c>
      <c r="B505" s="551"/>
      <c r="C505" s="404" t="str">
        <f t="shared" si="118"/>
        <v>C67-R13</v>
      </c>
      <c r="D505" s="405">
        <v>0.43109953703703702</v>
      </c>
      <c r="E505" s="405">
        <v>0.43125000000000002</v>
      </c>
      <c r="F505" s="406">
        <f t="shared" si="132"/>
        <v>1.7</v>
      </c>
      <c r="G505" s="468">
        <f t="shared" si="132"/>
        <v>5.89</v>
      </c>
      <c r="H505" s="407">
        <f t="shared" si="132"/>
        <v>1.2</v>
      </c>
      <c r="I505" s="407">
        <f t="shared" si="124"/>
        <v>7.59</v>
      </c>
      <c r="J505" s="407">
        <f t="shared" si="119"/>
        <v>7.6299999991059302</v>
      </c>
      <c r="K505" s="408">
        <f t="shared" si="125"/>
        <v>3.9999999105930328E-2</v>
      </c>
      <c r="L505" s="409">
        <f t="shared" si="126"/>
        <v>0.5</v>
      </c>
      <c r="M505" s="410">
        <f t="shared" si="127"/>
        <v>8.09</v>
      </c>
      <c r="N505" s="410">
        <f t="shared" si="128"/>
        <v>8.1299999991059302</v>
      </c>
      <c r="O505" s="411"/>
      <c r="P505" s="485">
        <f t="shared" ca="1" si="129"/>
        <v>0.55855324074074775</v>
      </c>
      <c r="Q505" s="484">
        <f t="shared" ca="1" si="130"/>
        <v>0.55872685185185889</v>
      </c>
      <c r="R505" s="486">
        <v>3.9999999105930328E-2</v>
      </c>
      <c r="S505" s="486">
        <f t="shared" ca="1" si="120"/>
        <v>0.04</v>
      </c>
      <c r="T505">
        <v>6</v>
      </c>
      <c r="U505" s="469" t="str">
        <f t="shared" si="121"/>
        <v>C67-R13</v>
      </c>
      <c r="V505">
        <v>67</v>
      </c>
      <c r="W505" s="470" t="s">
        <v>493</v>
      </c>
      <c r="X505" s="470" t="s">
        <v>494</v>
      </c>
      <c r="Y505">
        <v>13</v>
      </c>
      <c r="AA505" s="504">
        <v>489</v>
      </c>
    </row>
    <row r="506" spans="1:27" ht="12.75" customHeight="1">
      <c r="A506" s="403">
        <f t="shared" si="122"/>
        <v>490</v>
      </c>
      <c r="B506" s="551"/>
      <c r="C506" s="404" t="str">
        <f t="shared" si="118"/>
        <v>C67-R15</v>
      </c>
      <c r="D506" s="405">
        <v>0.43135416666666665</v>
      </c>
      <c r="E506" s="405">
        <v>0.43151620370370369</v>
      </c>
      <c r="F506" s="406">
        <f t="shared" si="132"/>
        <v>1.7</v>
      </c>
      <c r="G506" s="468">
        <f t="shared" si="132"/>
        <v>5.89</v>
      </c>
      <c r="H506" s="407">
        <f t="shared" si="132"/>
        <v>1.2</v>
      </c>
      <c r="I506" s="407">
        <f t="shared" si="124"/>
        <v>7.59</v>
      </c>
      <c r="J506" s="407">
        <f t="shared" si="119"/>
        <v>7.7300000005960463</v>
      </c>
      <c r="K506" s="408">
        <f t="shared" si="125"/>
        <v>0.14000000059604645</v>
      </c>
      <c r="L506" s="409">
        <f t="shared" si="126"/>
        <v>0.5</v>
      </c>
      <c r="M506" s="410">
        <f t="shared" si="127"/>
        <v>8.09</v>
      </c>
      <c r="N506" s="410">
        <f t="shared" si="128"/>
        <v>8.2300000005960463</v>
      </c>
      <c r="O506" s="411"/>
      <c r="P506" s="485">
        <f t="shared" ca="1" si="129"/>
        <v>0.55900462962963671</v>
      </c>
      <c r="Q506" s="484">
        <f t="shared" ca="1" si="130"/>
        <v>0.55915509259259966</v>
      </c>
      <c r="R506" s="486">
        <v>0.14000000059604645</v>
      </c>
      <c r="S506" s="486">
        <f t="shared" ca="1" si="120"/>
        <v>0.11</v>
      </c>
      <c r="T506">
        <v>7</v>
      </c>
      <c r="U506" s="469" t="str">
        <f t="shared" si="121"/>
        <v>C67-R15</v>
      </c>
      <c r="V506">
        <v>67</v>
      </c>
      <c r="W506" s="470" t="s">
        <v>493</v>
      </c>
      <c r="X506" s="470" t="s">
        <v>494</v>
      </c>
      <c r="Y506">
        <v>15</v>
      </c>
      <c r="AA506" s="504">
        <v>490</v>
      </c>
    </row>
    <row r="507" spans="1:27" ht="12.75" customHeight="1">
      <c r="A507" s="403">
        <f t="shared" si="122"/>
        <v>491</v>
      </c>
      <c r="B507" s="551"/>
      <c r="C507" s="404" t="str">
        <f t="shared" si="118"/>
        <v>C67-R17</v>
      </c>
      <c r="D507" s="405">
        <v>0.43159722222222224</v>
      </c>
      <c r="E507" s="405">
        <v>0.43174768518518519</v>
      </c>
      <c r="F507" s="406">
        <f t="shared" si="132"/>
        <v>1.7</v>
      </c>
      <c r="G507" s="468">
        <f t="shared" si="132"/>
        <v>5.89</v>
      </c>
      <c r="H507" s="407">
        <f t="shared" si="132"/>
        <v>1.2</v>
      </c>
      <c r="I507" s="407">
        <f t="shared" si="124"/>
        <v>7.59</v>
      </c>
      <c r="J507" s="407">
        <f t="shared" si="119"/>
        <v>7.6800000035762785</v>
      </c>
      <c r="K507" s="408">
        <f t="shared" si="125"/>
        <v>9.0000003576278687E-2</v>
      </c>
      <c r="L507" s="409">
        <f t="shared" si="126"/>
        <v>0.5</v>
      </c>
      <c r="M507" s="410">
        <f t="shared" si="127"/>
        <v>8.09</v>
      </c>
      <c r="N507" s="410">
        <f t="shared" si="128"/>
        <v>8.1800000035762785</v>
      </c>
      <c r="O507" s="411"/>
      <c r="P507" s="485">
        <f t="shared" ca="1" si="129"/>
        <v>0.55940972222222929</v>
      </c>
      <c r="Q507" s="484">
        <f t="shared" ca="1" si="130"/>
        <v>0.55957175925926628</v>
      </c>
      <c r="R507" s="486">
        <v>9.0000003576278687E-2</v>
      </c>
      <c r="S507" s="486">
        <f t="shared" ca="1" si="120"/>
        <v>0.06</v>
      </c>
      <c r="T507">
        <v>8</v>
      </c>
      <c r="U507" s="469" t="str">
        <f t="shared" si="121"/>
        <v>C67-R17</v>
      </c>
      <c r="V507">
        <v>67</v>
      </c>
      <c r="W507" s="470" t="s">
        <v>493</v>
      </c>
      <c r="X507" s="470" t="s">
        <v>494</v>
      </c>
      <c r="Y507">
        <v>17</v>
      </c>
      <c r="AA507" s="504">
        <v>491</v>
      </c>
    </row>
    <row r="508" spans="1:27" ht="12.75" customHeight="1">
      <c r="A508" s="403">
        <f t="shared" si="122"/>
        <v>492</v>
      </c>
      <c r="B508" s="551"/>
      <c r="C508" s="404" t="str">
        <f t="shared" si="118"/>
        <v>C67-R19</v>
      </c>
      <c r="D508" s="405">
        <v>0.43188657407407405</v>
      </c>
      <c r="E508" s="405">
        <v>0.43202546296296296</v>
      </c>
      <c r="F508" s="406">
        <f t="shared" si="132"/>
        <v>1.7</v>
      </c>
      <c r="G508" s="468">
        <f t="shared" si="132"/>
        <v>5.89</v>
      </c>
      <c r="H508" s="407">
        <f t="shared" si="132"/>
        <v>1.2</v>
      </c>
      <c r="I508" s="407">
        <f t="shared" si="124"/>
        <v>7.59</v>
      </c>
      <c r="J508" s="407">
        <f t="shared" si="119"/>
        <v>7.7400000059604643</v>
      </c>
      <c r="K508" s="408">
        <f t="shared" si="125"/>
        <v>0.15000000596046448</v>
      </c>
      <c r="L508" s="409">
        <f t="shared" si="126"/>
        <v>0.5</v>
      </c>
      <c r="M508" s="410">
        <f t="shared" si="127"/>
        <v>8.09</v>
      </c>
      <c r="N508" s="410">
        <f t="shared" si="128"/>
        <v>8.2400000059604643</v>
      </c>
      <c r="O508" s="411"/>
      <c r="P508" s="485">
        <f t="shared" ca="1" si="129"/>
        <v>0.55983796296296995</v>
      </c>
      <c r="Q508" s="484">
        <f t="shared" ca="1" si="130"/>
        <v>0.5599884259259329</v>
      </c>
      <c r="R508" s="486">
        <v>0.15000000596046448</v>
      </c>
      <c r="S508" s="486">
        <f t="shared" ca="1" si="120"/>
        <v>0.12</v>
      </c>
      <c r="T508">
        <v>9</v>
      </c>
      <c r="U508" s="469" t="str">
        <f t="shared" si="121"/>
        <v>C67-R19</v>
      </c>
      <c r="V508">
        <v>67</v>
      </c>
      <c r="W508" s="470" t="s">
        <v>493</v>
      </c>
      <c r="X508" s="470" t="s">
        <v>494</v>
      </c>
      <c r="Y508">
        <v>19</v>
      </c>
      <c r="AA508" s="504">
        <v>492</v>
      </c>
    </row>
    <row r="509" spans="1:27" ht="12.75" customHeight="1">
      <c r="A509" s="403">
        <f t="shared" si="122"/>
        <v>493</v>
      </c>
      <c r="B509" s="551"/>
      <c r="C509" s="404" t="str">
        <f t="shared" si="118"/>
        <v>C67-R21</v>
      </c>
      <c r="D509" s="405">
        <v>0.43211805555555555</v>
      </c>
      <c r="E509" s="405">
        <v>0.4322685185185185</v>
      </c>
      <c r="F509" s="406">
        <f t="shared" si="132"/>
        <v>1.7</v>
      </c>
      <c r="G509" s="468">
        <f t="shared" si="132"/>
        <v>5.89</v>
      </c>
      <c r="H509" s="407">
        <f t="shared" si="132"/>
        <v>1.2</v>
      </c>
      <c r="I509" s="407">
        <f t="shared" si="124"/>
        <v>7.59</v>
      </c>
      <c r="J509" s="407">
        <f t="shared" si="119"/>
        <v>7.5999999997764824</v>
      </c>
      <c r="K509" s="408">
        <f t="shared" si="125"/>
        <v>9.9999997764825821E-3</v>
      </c>
      <c r="L509" s="409">
        <f t="shared" si="126"/>
        <v>0.5</v>
      </c>
      <c r="M509" s="410">
        <f t="shared" si="127"/>
        <v>8.09</v>
      </c>
      <c r="N509" s="410">
        <f t="shared" si="128"/>
        <v>8.0999999997764824</v>
      </c>
      <c r="O509" s="411"/>
      <c r="P509" s="485">
        <f t="shared" ca="1" si="129"/>
        <v>0.56021990740741434</v>
      </c>
      <c r="Q509" s="484">
        <f t="shared" ca="1" si="130"/>
        <v>0.56037037037037729</v>
      </c>
      <c r="R509" s="486">
        <v>9.9999997764825821E-3</v>
      </c>
      <c r="S509" s="486">
        <f t="shared" ca="1" si="120"/>
        <v>0.02</v>
      </c>
      <c r="T509">
        <v>10</v>
      </c>
      <c r="U509" s="469" t="str">
        <f t="shared" si="121"/>
        <v>C67-R21</v>
      </c>
      <c r="V509">
        <v>67</v>
      </c>
      <c r="W509" s="470" t="s">
        <v>493</v>
      </c>
      <c r="X509" s="470" t="s">
        <v>494</v>
      </c>
      <c r="Y509">
        <v>21</v>
      </c>
      <c r="AA509" s="504">
        <v>493</v>
      </c>
    </row>
    <row r="510" spans="1:27" ht="12.75" customHeight="1">
      <c r="A510" s="403">
        <f t="shared" si="122"/>
        <v>494</v>
      </c>
      <c r="B510" s="551"/>
      <c r="C510" s="404" t="str">
        <f t="shared" si="118"/>
        <v>C67-R23</v>
      </c>
      <c r="D510" s="405">
        <v>0.43238425925925927</v>
      </c>
      <c r="E510" s="405">
        <v>0.43255787037037036</v>
      </c>
      <c r="F510" s="406">
        <f t="shared" si="132"/>
        <v>1.7</v>
      </c>
      <c r="G510" s="468">
        <f t="shared" si="132"/>
        <v>5.89</v>
      </c>
      <c r="H510" s="407">
        <f t="shared" si="132"/>
        <v>1.2</v>
      </c>
      <c r="I510" s="407">
        <f t="shared" si="124"/>
        <v>7.59</v>
      </c>
      <c r="J510" s="407">
        <f t="shared" si="119"/>
        <v>7.6400000007450579</v>
      </c>
      <c r="K510" s="408">
        <f t="shared" si="125"/>
        <v>5.000000074505806E-2</v>
      </c>
      <c r="L510" s="409">
        <f t="shared" si="126"/>
        <v>0.5</v>
      </c>
      <c r="M510" s="410">
        <f t="shared" si="127"/>
        <v>8.09</v>
      </c>
      <c r="N510" s="410">
        <f t="shared" si="128"/>
        <v>8.1400000007450579</v>
      </c>
      <c r="O510" s="411"/>
      <c r="P510" s="485">
        <f t="shared" ca="1" si="129"/>
        <v>0.56065972222222915</v>
      </c>
      <c r="Q510" s="484">
        <f t="shared" ca="1" si="130"/>
        <v>0.56082175925926614</v>
      </c>
      <c r="R510" s="486">
        <v>5.000000074505806E-2</v>
      </c>
      <c r="S510" s="486">
        <f t="shared" ca="1" si="120"/>
        <v>0.12</v>
      </c>
      <c r="T510">
        <v>11</v>
      </c>
      <c r="U510" s="469" t="str">
        <f t="shared" si="121"/>
        <v>C67-R23</v>
      </c>
      <c r="V510">
        <v>67</v>
      </c>
      <c r="W510" s="470" t="s">
        <v>493</v>
      </c>
      <c r="X510" s="470" t="s">
        <v>494</v>
      </c>
      <c r="Y510">
        <v>23</v>
      </c>
      <c r="AA510" s="504">
        <v>494</v>
      </c>
    </row>
    <row r="511" spans="1:27" ht="12.75" customHeight="1">
      <c r="A511" s="403">
        <f t="shared" si="122"/>
        <v>495</v>
      </c>
      <c r="B511" s="551"/>
      <c r="C511" s="404" t="str">
        <f t="shared" si="118"/>
        <v>C67-R25</v>
      </c>
      <c r="D511" s="405">
        <v>0.43262731481481481</v>
      </c>
      <c r="E511" s="405">
        <v>0.43276620370370372</v>
      </c>
      <c r="F511" s="406">
        <f t="shared" si="132"/>
        <v>1.7</v>
      </c>
      <c r="G511" s="468">
        <f t="shared" si="132"/>
        <v>5.89</v>
      </c>
      <c r="H511" s="407">
        <f t="shared" si="132"/>
        <v>1.2</v>
      </c>
      <c r="I511" s="407">
        <f t="shared" si="124"/>
        <v>7.59</v>
      </c>
      <c r="J511" s="407">
        <f t="shared" si="119"/>
        <v>7.6199999993294476</v>
      </c>
      <c r="K511" s="408">
        <f t="shared" si="125"/>
        <v>2.9999999329447746E-2</v>
      </c>
      <c r="L511" s="409">
        <f t="shared" si="126"/>
        <v>0.5</v>
      </c>
      <c r="M511" s="410">
        <f t="shared" si="127"/>
        <v>8.09</v>
      </c>
      <c r="N511" s="410">
        <f t="shared" si="128"/>
        <v>8.1199999993294476</v>
      </c>
      <c r="O511" s="411"/>
      <c r="P511" s="485">
        <f t="shared" ca="1" si="129"/>
        <v>0.56105324074074758</v>
      </c>
      <c r="Q511" s="484">
        <f t="shared" ca="1" si="130"/>
        <v>0.56120370370371053</v>
      </c>
      <c r="R511" s="486">
        <v>2.9999999329447746E-2</v>
      </c>
      <c r="S511" s="486">
        <f t="shared" ca="1" si="120"/>
        <v>0.06</v>
      </c>
      <c r="T511">
        <v>12</v>
      </c>
      <c r="U511" s="469" t="str">
        <f t="shared" si="121"/>
        <v>C67-R25</v>
      </c>
      <c r="V511">
        <v>67</v>
      </c>
      <c r="W511" s="470" t="s">
        <v>493</v>
      </c>
      <c r="X511" s="470" t="s">
        <v>494</v>
      </c>
      <c r="Y511">
        <v>25</v>
      </c>
      <c r="AA511" s="504">
        <v>495</v>
      </c>
    </row>
    <row r="512" spans="1:27" ht="12.75" customHeight="1">
      <c r="A512" s="403">
        <f t="shared" si="122"/>
        <v>496</v>
      </c>
      <c r="B512" s="551"/>
      <c r="C512" s="404" t="str">
        <f t="shared" si="118"/>
        <v>C67-R27</v>
      </c>
      <c r="D512" s="405">
        <v>0.43285879629629631</v>
      </c>
      <c r="E512" s="405">
        <v>0.43303240740740739</v>
      </c>
      <c r="F512" s="406">
        <f t="shared" si="132"/>
        <v>1.7</v>
      </c>
      <c r="G512" s="468">
        <f t="shared" si="132"/>
        <v>5.89</v>
      </c>
      <c r="H512" s="407">
        <f t="shared" si="132"/>
        <v>1.2</v>
      </c>
      <c r="I512" s="407">
        <f t="shared" si="124"/>
        <v>7.59</v>
      </c>
      <c r="J512" s="407">
        <f t="shared" si="119"/>
        <v>7.7099999973177908</v>
      </c>
      <c r="K512" s="408">
        <f t="shared" si="125"/>
        <v>0.11999999731779099</v>
      </c>
      <c r="L512" s="409">
        <f t="shared" si="126"/>
        <v>0.5</v>
      </c>
      <c r="M512" s="410">
        <f t="shared" si="127"/>
        <v>8.09</v>
      </c>
      <c r="N512" s="410">
        <f t="shared" si="128"/>
        <v>8.2099999973177908</v>
      </c>
      <c r="O512" s="411"/>
      <c r="P512" s="485">
        <f t="shared" ca="1" si="129"/>
        <v>0.56148148148148835</v>
      </c>
      <c r="Q512" s="484">
        <f t="shared" ca="1" si="130"/>
        <v>0.56165509259259949</v>
      </c>
      <c r="R512" s="486">
        <v>0.11999999731779099</v>
      </c>
      <c r="S512" s="486">
        <f t="shared" ca="1" si="120"/>
        <v>0.02</v>
      </c>
      <c r="T512">
        <v>13</v>
      </c>
      <c r="U512" s="469" t="str">
        <f t="shared" si="121"/>
        <v>C67-R27</v>
      </c>
      <c r="V512">
        <v>67</v>
      </c>
      <c r="W512" s="470" t="s">
        <v>493</v>
      </c>
      <c r="X512" s="470" t="s">
        <v>494</v>
      </c>
      <c r="Y512">
        <v>27</v>
      </c>
      <c r="AA512" s="504">
        <v>496</v>
      </c>
    </row>
    <row r="513" spans="1:27" ht="12.75" customHeight="1">
      <c r="A513" s="403">
        <f t="shared" si="122"/>
        <v>497</v>
      </c>
      <c r="B513" s="551"/>
      <c r="C513" s="404" t="str">
        <f t="shared" si="118"/>
        <v>C67-R29</v>
      </c>
      <c r="D513" s="405">
        <v>0.43313657407407408</v>
      </c>
      <c r="E513" s="405">
        <v>0.43327546296296299</v>
      </c>
      <c r="F513" s="406">
        <f t="shared" si="132"/>
        <v>1.7</v>
      </c>
      <c r="G513" s="468">
        <f t="shared" si="132"/>
        <v>5.89</v>
      </c>
      <c r="H513" s="407">
        <f t="shared" si="132"/>
        <v>1.2</v>
      </c>
      <c r="I513" s="407">
        <f t="shared" si="124"/>
        <v>7.59</v>
      </c>
      <c r="J513" s="407">
        <f t="shared" si="119"/>
        <v>7.6699999982118605</v>
      </c>
      <c r="K513" s="408">
        <f t="shared" si="125"/>
        <v>7.9999998211860657E-2</v>
      </c>
      <c r="L513" s="409">
        <f t="shared" si="126"/>
        <v>0.5</v>
      </c>
      <c r="M513" s="410">
        <f t="shared" si="127"/>
        <v>8.09</v>
      </c>
      <c r="N513" s="410">
        <f t="shared" si="128"/>
        <v>8.1699999982118605</v>
      </c>
      <c r="O513" s="411"/>
      <c r="P513" s="485">
        <f t="shared" ca="1" si="129"/>
        <v>0.56189814814815509</v>
      </c>
      <c r="Q513" s="484">
        <f t="shared" ca="1" si="130"/>
        <v>0.56206018518519207</v>
      </c>
      <c r="R513" s="486">
        <v>7.9999998211860657E-2</v>
      </c>
      <c r="S513" s="486">
        <f t="shared" ca="1" si="120"/>
        <v>0.06</v>
      </c>
      <c r="T513">
        <v>14</v>
      </c>
      <c r="U513" s="469" t="str">
        <f t="shared" si="121"/>
        <v>C67-R29</v>
      </c>
      <c r="V513">
        <v>67</v>
      </c>
      <c r="W513" s="470" t="s">
        <v>493</v>
      </c>
      <c r="X513" s="470" t="s">
        <v>494</v>
      </c>
      <c r="Y513">
        <v>29</v>
      </c>
      <c r="AA513" s="504">
        <v>497</v>
      </c>
    </row>
    <row r="514" spans="1:27" ht="12.75" customHeight="1">
      <c r="A514" s="403">
        <f t="shared" si="122"/>
        <v>498</v>
      </c>
      <c r="B514" s="551"/>
      <c r="C514" s="404" t="str">
        <f t="shared" si="118"/>
        <v>C67-R31</v>
      </c>
      <c r="D514" s="405">
        <v>0.43336805555555558</v>
      </c>
      <c r="E514" s="405">
        <v>0.43353009259259262</v>
      </c>
      <c r="F514" s="406">
        <f t="shared" si="132"/>
        <v>1.7</v>
      </c>
      <c r="G514" s="468">
        <f t="shared" si="132"/>
        <v>5.89</v>
      </c>
      <c r="H514" s="407">
        <f t="shared" si="132"/>
        <v>1.2</v>
      </c>
      <c r="I514" s="407">
        <f t="shared" si="124"/>
        <v>7.59</v>
      </c>
      <c r="J514" s="407">
        <f t="shared" si="119"/>
        <v>7.690000001490116</v>
      </c>
      <c r="K514" s="408">
        <f t="shared" si="125"/>
        <v>0.10000000149011612</v>
      </c>
      <c r="L514" s="409">
        <f t="shared" si="126"/>
        <v>0.5</v>
      </c>
      <c r="M514" s="410">
        <f t="shared" si="127"/>
        <v>8.09</v>
      </c>
      <c r="N514" s="410">
        <f t="shared" si="128"/>
        <v>8.190000001490116</v>
      </c>
      <c r="O514" s="411"/>
      <c r="P514" s="485">
        <f t="shared" ca="1" si="129"/>
        <v>0.5623379629629699</v>
      </c>
      <c r="Q514" s="484">
        <f t="shared" ca="1" si="130"/>
        <v>0.56248842592593284</v>
      </c>
      <c r="R514" s="486">
        <v>0.10000000149011612</v>
      </c>
      <c r="S514" s="486">
        <f t="shared" ca="1" si="120"/>
        <v>0.04</v>
      </c>
      <c r="T514">
        <v>15</v>
      </c>
      <c r="U514" s="469" t="str">
        <f t="shared" si="121"/>
        <v>C67-R31</v>
      </c>
      <c r="V514">
        <v>67</v>
      </c>
      <c r="W514" s="470" t="s">
        <v>493</v>
      </c>
      <c r="X514" s="470" t="s">
        <v>494</v>
      </c>
      <c r="Y514">
        <v>31</v>
      </c>
      <c r="AA514" s="504">
        <v>498</v>
      </c>
    </row>
    <row r="515" spans="1:27" ht="12.75" customHeight="1">
      <c r="A515" s="403">
        <f t="shared" si="122"/>
        <v>499</v>
      </c>
      <c r="B515" s="551"/>
      <c r="C515" s="404" t="str">
        <f t="shared" si="118"/>
        <v>C67-R33</v>
      </c>
      <c r="D515" s="405">
        <v>0.43365740740740738</v>
      </c>
      <c r="E515" s="405">
        <v>0.43380787037037039</v>
      </c>
      <c r="F515" s="406">
        <f t="shared" ref="F515:H522" si="133">F514</f>
        <v>1.7</v>
      </c>
      <c r="G515" s="468">
        <f t="shared" si="133"/>
        <v>5.89</v>
      </c>
      <c r="H515" s="407">
        <f t="shared" si="133"/>
        <v>1.2</v>
      </c>
      <c r="I515" s="407">
        <f t="shared" si="124"/>
        <v>7.59</v>
      </c>
      <c r="J515" s="407">
        <f t="shared" si="119"/>
        <v>7.609999999552965</v>
      </c>
      <c r="K515" s="408">
        <f t="shared" si="125"/>
        <v>1.9999999552965164E-2</v>
      </c>
      <c r="L515" s="409">
        <f t="shared" si="126"/>
        <v>0.5</v>
      </c>
      <c r="M515" s="410">
        <f t="shared" si="127"/>
        <v>8.09</v>
      </c>
      <c r="N515" s="410">
        <f t="shared" si="128"/>
        <v>8.109999999552965</v>
      </c>
      <c r="O515" s="411"/>
      <c r="P515" s="485">
        <f t="shared" ca="1" si="129"/>
        <v>0.56274305555556248</v>
      </c>
      <c r="Q515" s="484">
        <f t="shared" ca="1" si="130"/>
        <v>0.56288194444445139</v>
      </c>
      <c r="R515" s="486">
        <v>1.9999999552965164E-2</v>
      </c>
      <c r="S515" s="486">
        <f t="shared" ca="1" si="120"/>
        <v>0.13</v>
      </c>
      <c r="T515">
        <v>16</v>
      </c>
      <c r="U515" s="469" t="str">
        <f t="shared" si="121"/>
        <v>C67-R33</v>
      </c>
      <c r="V515">
        <v>67</v>
      </c>
      <c r="W515" s="470" t="s">
        <v>493</v>
      </c>
      <c r="X515" s="470" t="s">
        <v>494</v>
      </c>
      <c r="Y515">
        <v>33</v>
      </c>
      <c r="AA515" s="400"/>
    </row>
    <row r="516" spans="1:27" ht="12.75" customHeight="1">
      <c r="A516" s="403">
        <f>A515+1</f>
        <v>500</v>
      </c>
      <c r="B516" s="778"/>
      <c r="C516" s="404" t="str">
        <f t="shared" si="118"/>
        <v>C67-R35</v>
      </c>
      <c r="D516" s="405">
        <v>0.43391203703703701</v>
      </c>
      <c r="E516" s="405">
        <v>0.43408564814814815</v>
      </c>
      <c r="F516" s="406">
        <f>F515</f>
        <v>1.7</v>
      </c>
      <c r="G516" s="468">
        <f>G515</f>
        <v>5.89</v>
      </c>
      <c r="H516" s="407">
        <f t="shared" si="133"/>
        <v>1.2</v>
      </c>
      <c r="I516" s="407">
        <f t="shared" si="124"/>
        <v>7.59</v>
      </c>
      <c r="J516" s="407">
        <f t="shared" si="119"/>
        <v>7.6499999986588954</v>
      </c>
      <c r="K516" s="408">
        <f t="shared" si="125"/>
        <v>5.9999998658895493E-2</v>
      </c>
      <c r="L516" s="409">
        <f>L515</f>
        <v>0.5</v>
      </c>
      <c r="M516" s="410">
        <f t="shared" si="127"/>
        <v>8.09</v>
      </c>
      <c r="N516" s="410">
        <f t="shared" si="128"/>
        <v>8.1499999986588954</v>
      </c>
      <c r="O516" s="411"/>
      <c r="P516" s="485">
        <f ca="1">Q515+TIME(0,0,RANDBETWEEN(20,25))</f>
        <v>0.56313657407408102</v>
      </c>
      <c r="Q516" s="484">
        <f t="shared" ca="1" si="130"/>
        <v>0.56327546296296993</v>
      </c>
      <c r="R516" s="486">
        <v>5.9999998658895493E-2</v>
      </c>
      <c r="S516" s="486">
        <f t="shared" ca="1" si="120"/>
        <v>0.08</v>
      </c>
      <c r="T516">
        <v>17</v>
      </c>
      <c r="U516" s="469" t="str">
        <f t="shared" si="121"/>
        <v>C67-R35</v>
      </c>
      <c r="V516">
        <v>67</v>
      </c>
      <c r="W516" s="470" t="s">
        <v>493</v>
      </c>
      <c r="X516" s="470" t="s">
        <v>494</v>
      </c>
      <c r="Y516">
        <v>35</v>
      </c>
      <c r="AA516" s="400"/>
    </row>
    <row r="517" spans="1:27" ht="12.75" customHeight="1">
      <c r="A517" s="403">
        <f t="shared" si="122"/>
        <v>501</v>
      </c>
      <c r="B517" s="507"/>
      <c r="C517" s="404" t="str">
        <f t="shared" ref="C517:C520" si="134">U517</f>
        <v>C67-R37</v>
      </c>
      <c r="D517" s="405">
        <v>0.43420138888888887</v>
      </c>
      <c r="E517" s="405">
        <v>0.43436342592592592</v>
      </c>
      <c r="F517" s="406">
        <f t="shared" ref="F517:G517" si="135">F516</f>
        <v>1.7</v>
      </c>
      <c r="G517" s="468">
        <f t="shared" si="135"/>
        <v>5.89</v>
      </c>
      <c r="H517" s="407">
        <f t="shared" si="133"/>
        <v>1.2</v>
      </c>
      <c r="I517" s="407">
        <f t="shared" ref="I517:I520" si="136">F517+G517</f>
        <v>7.59</v>
      </c>
      <c r="J517" s="407">
        <f t="shared" ref="J517:J520" si="137">I517+R517</f>
        <v>7.5999999997764824</v>
      </c>
      <c r="K517" s="408">
        <f t="shared" ref="K517:K520" si="138">J517-I517</f>
        <v>9.9999997764825821E-3</v>
      </c>
      <c r="L517" s="409">
        <f t="shared" si="126"/>
        <v>0.5</v>
      </c>
      <c r="M517" s="410">
        <f t="shared" ref="M517:M520" si="139">I517+L517</f>
        <v>8.09</v>
      </c>
      <c r="N517" s="410">
        <f t="shared" ref="N517:N520" si="140">J517+L517</f>
        <v>8.0999999997764824</v>
      </c>
      <c r="O517" s="411"/>
      <c r="P517" s="485">
        <f t="shared" ref="P517:P519" ca="1" si="141">Q516+TIME(0,0,RANDBETWEEN(20,25))</f>
        <v>0.56353009259259956</v>
      </c>
      <c r="Q517" s="484">
        <f t="shared" ref="Q517:Q520" ca="1" si="142">P517+TIME(0,0,RANDBETWEEN(12,15))</f>
        <v>0.56366898148148847</v>
      </c>
      <c r="R517" s="486">
        <v>9.9999997764825821E-3</v>
      </c>
      <c r="S517" s="486">
        <f t="shared" ca="1" si="120"/>
        <v>0.02</v>
      </c>
      <c r="T517">
        <v>18</v>
      </c>
      <c r="U517" s="469" t="str">
        <f t="shared" ref="U517:U520" si="143">W517&amp;V517&amp;"-"&amp;X517&amp;Y517</f>
        <v>C67-R37</v>
      </c>
      <c r="V517">
        <v>67</v>
      </c>
      <c r="W517" s="470" t="s">
        <v>493</v>
      </c>
      <c r="X517" s="470" t="s">
        <v>494</v>
      </c>
      <c r="Y517">
        <v>37</v>
      </c>
      <c r="AA517" s="400"/>
    </row>
    <row r="518" spans="1:27" ht="12.75" customHeight="1">
      <c r="A518" s="403">
        <f t="shared" si="122"/>
        <v>502</v>
      </c>
      <c r="B518" s="507"/>
      <c r="C518" s="404" t="str">
        <f t="shared" si="134"/>
        <v>C67-R39</v>
      </c>
      <c r="D518" s="405">
        <v>0.43443287037037037</v>
      </c>
      <c r="E518" s="405">
        <v>0.43457175925925928</v>
      </c>
      <c r="F518" s="406">
        <f t="shared" ref="F518:G518" si="144">F517</f>
        <v>1.7</v>
      </c>
      <c r="G518" s="468">
        <f t="shared" si="144"/>
        <v>5.89</v>
      </c>
      <c r="H518" s="407">
        <f t="shared" si="133"/>
        <v>1.2</v>
      </c>
      <c r="I518" s="407">
        <f t="shared" si="136"/>
        <v>7.59</v>
      </c>
      <c r="J518" s="407">
        <f t="shared" si="137"/>
        <v>7.6800000035762785</v>
      </c>
      <c r="K518" s="408">
        <f t="shared" si="138"/>
        <v>9.0000003576278687E-2</v>
      </c>
      <c r="L518" s="409">
        <f t="shared" si="126"/>
        <v>0.5</v>
      </c>
      <c r="M518" s="410">
        <f t="shared" si="139"/>
        <v>8.09</v>
      </c>
      <c r="N518" s="410">
        <f t="shared" si="140"/>
        <v>8.1800000035762785</v>
      </c>
      <c r="O518" s="411"/>
      <c r="P518" s="485">
        <f t="shared" ca="1" si="141"/>
        <v>0.56394675925926629</v>
      </c>
      <c r="Q518" s="484">
        <f t="shared" ca="1" si="142"/>
        <v>0.56412037037037743</v>
      </c>
      <c r="R518" s="486">
        <v>9.0000003576278687E-2</v>
      </c>
      <c r="S518" s="486">
        <f t="shared" ca="1" si="120"/>
        <v>0.06</v>
      </c>
      <c r="T518">
        <v>19</v>
      </c>
      <c r="U518" s="469" t="str">
        <f t="shared" si="143"/>
        <v>C67-R39</v>
      </c>
      <c r="V518">
        <v>67</v>
      </c>
      <c r="W518" s="470" t="s">
        <v>493</v>
      </c>
      <c r="X518" s="470" t="s">
        <v>494</v>
      </c>
      <c r="Y518">
        <v>39</v>
      </c>
      <c r="AA518" s="400"/>
    </row>
    <row r="519" spans="1:27" ht="12.75" customHeight="1">
      <c r="A519" s="403">
        <f t="shared" si="122"/>
        <v>503</v>
      </c>
      <c r="B519" s="507"/>
      <c r="C519" s="404" t="str">
        <f t="shared" si="134"/>
        <v>C67-R41</v>
      </c>
      <c r="D519" s="405">
        <v>0.43471064814814814</v>
      </c>
      <c r="E519" s="405">
        <v>0.43488425925925928</v>
      </c>
      <c r="F519" s="406">
        <f t="shared" ref="F519:G519" si="145">F518</f>
        <v>1.7</v>
      </c>
      <c r="G519" s="468">
        <f t="shared" si="145"/>
        <v>5.89</v>
      </c>
      <c r="H519" s="407">
        <f t="shared" si="133"/>
        <v>1.2</v>
      </c>
      <c r="I519" s="407">
        <f t="shared" si="136"/>
        <v>7.59</v>
      </c>
      <c r="J519" s="407">
        <f t="shared" si="137"/>
        <v>7.609999999552965</v>
      </c>
      <c r="K519" s="408">
        <f t="shared" si="138"/>
        <v>1.9999999552965164E-2</v>
      </c>
      <c r="L519" s="409">
        <f t="shared" si="126"/>
        <v>0.5</v>
      </c>
      <c r="M519" s="410">
        <f t="shared" si="139"/>
        <v>8.09</v>
      </c>
      <c r="N519" s="410">
        <f t="shared" si="140"/>
        <v>8.109999999552965</v>
      </c>
      <c r="O519" s="411"/>
      <c r="P519" s="485">
        <f t="shared" ca="1" si="141"/>
        <v>0.56435185185185888</v>
      </c>
      <c r="Q519" s="484">
        <f t="shared" ca="1" si="142"/>
        <v>0.56449074074074779</v>
      </c>
      <c r="R519" s="486">
        <v>1.9999999552965164E-2</v>
      </c>
      <c r="S519" s="486">
        <f t="shared" ca="1" si="120"/>
        <v>0.13</v>
      </c>
      <c r="T519">
        <v>20</v>
      </c>
      <c r="U519" s="469" t="str">
        <f t="shared" si="143"/>
        <v>C67-R41</v>
      </c>
      <c r="V519">
        <v>67</v>
      </c>
      <c r="W519" s="470" t="s">
        <v>493</v>
      </c>
      <c r="X519" s="470" t="s">
        <v>494</v>
      </c>
      <c r="Y519">
        <v>41</v>
      </c>
      <c r="AA519" s="400"/>
    </row>
    <row r="520" spans="1:27" ht="12.75" customHeight="1">
      <c r="A520" s="403">
        <f>A519+1</f>
        <v>504</v>
      </c>
      <c r="B520" s="507"/>
      <c r="C520" s="404" t="str">
        <f t="shared" si="134"/>
        <v>C67-R43</v>
      </c>
      <c r="D520" s="405">
        <v>0.43497685185185186</v>
      </c>
      <c r="E520" s="405">
        <v>0.43515046296296295</v>
      </c>
      <c r="F520" s="406">
        <f t="shared" ref="F520:G522" si="146">F519</f>
        <v>1.7</v>
      </c>
      <c r="G520" s="468">
        <f t="shared" si="146"/>
        <v>5.89</v>
      </c>
      <c r="H520" s="407">
        <f t="shared" si="133"/>
        <v>1.2</v>
      </c>
      <c r="I520" s="407">
        <f t="shared" si="136"/>
        <v>7.59</v>
      </c>
      <c r="J520" s="407">
        <f t="shared" si="137"/>
        <v>7.6400000007450579</v>
      </c>
      <c r="K520" s="408">
        <f t="shared" si="138"/>
        <v>5.000000074505806E-2</v>
      </c>
      <c r="L520" s="409">
        <f>L519</f>
        <v>0.5</v>
      </c>
      <c r="M520" s="410">
        <f t="shared" si="139"/>
        <v>8.09</v>
      </c>
      <c r="N520" s="410">
        <f t="shared" si="140"/>
        <v>8.1400000007450579</v>
      </c>
      <c r="O520" s="411"/>
      <c r="P520" s="485">
        <f ca="1">Q519+TIME(0,0,RANDBETWEEN(20,25))</f>
        <v>0.56474537037037742</v>
      </c>
      <c r="Q520" s="484">
        <f t="shared" ca="1" si="142"/>
        <v>0.56491898148148856</v>
      </c>
      <c r="R520" s="486">
        <v>5.000000074505806E-2</v>
      </c>
      <c r="S520" s="486">
        <f t="shared" ca="1" si="120"/>
        <v>0.03</v>
      </c>
      <c r="T520">
        <v>21</v>
      </c>
      <c r="U520" s="469" t="str">
        <f t="shared" si="143"/>
        <v>C67-R43</v>
      </c>
      <c r="V520">
        <v>67</v>
      </c>
      <c r="W520" s="470" t="s">
        <v>493</v>
      </c>
      <c r="X520" s="470" t="s">
        <v>494</v>
      </c>
      <c r="Y520">
        <v>43</v>
      </c>
      <c r="AA520" s="400"/>
    </row>
    <row r="521" spans="1:27" ht="12.6" customHeight="1">
      <c r="A521" s="403">
        <f>A520+1</f>
        <v>505</v>
      </c>
      <c r="B521" s="507"/>
      <c r="C521" s="404" t="str">
        <f t="shared" ref="C521" si="147">U521</f>
        <v>C67-R45</v>
      </c>
      <c r="D521" s="405">
        <v>0.43520833333333331</v>
      </c>
      <c r="E521" s="405">
        <v>0.43538194444444445</v>
      </c>
      <c r="F521" s="406">
        <f t="shared" si="146"/>
        <v>1.7</v>
      </c>
      <c r="G521" s="468">
        <f t="shared" si="146"/>
        <v>5.89</v>
      </c>
      <c r="H521" s="407">
        <f t="shared" si="133"/>
        <v>1.2</v>
      </c>
      <c r="I521" s="407">
        <f t="shared" ref="I521" si="148">F521+G521</f>
        <v>7.59</v>
      </c>
      <c r="J521" s="407">
        <f t="shared" ref="J521" si="149">I521+R521</f>
        <v>7.6199999993294476</v>
      </c>
      <c r="K521" s="408">
        <f t="shared" ref="K521" si="150">J521-I521</f>
        <v>2.9999999329447746E-2</v>
      </c>
      <c r="L521" s="409">
        <f>L520</f>
        <v>0.5</v>
      </c>
      <c r="M521" s="410">
        <f t="shared" ref="M521" si="151">I521+L521</f>
        <v>8.09</v>
      </c>
      <c r="N521" s="410">
        <f t="shared" ref="N521" si="152">J521+L521</f>
        <v>8.1199999993294476</v>
      </c>
      <c r="O521" s="411"/>
      <c r="P521" s="485">
        <f ca="1">Q520+TIME(0,0,RANDBETWEEN(20,25))</f>
        <v>0.56517361111111819</v>
      </c>
      <c r="Q521" s="484">
        <f t="shared" ref="Q521" ca="1" si="153">P521+TIME(0,0,RANDBETWEEN(12,15))</f>
        <v>0.5653125000000071</v>
      </c>
      <c r="R521" s="486">
        <v>2.9999999329447746E-2</v>
      </c>
      <c r="S521" s="486">
        <f t="shared" ca="1" si="120"/>
        <v>7.0000000000000007E-2</v>
      </c>
      <c r="T521">
        <v>22</v>
      </c>
      <c r="U521" s="469" t="str">
        <f t="shared" ref="U521" si="154">W521&amp;V521&amp;"-"&amp;X521&amp;Y521</f>
        <v>C67-R45</v>
      </c>
      <c r="V521">
        <v>67</v>
      </c>
      <c r="W521" s="470" t="s">
        <v>493</v>
      </c>
      <c r="X521" s="470" t="s">
        <v>494</v>
      </c>
      <c r="Y521">
        <v>45</v>
      </c>
      <c r="AA521" s="400"/>
    </row>
    <row r="522" spans="1:27" ht="12.6" customHeight="1">
      <c r="A522" s="403">
        <f>A521+1</f>
        <v>506</v>
      </c>
      <c r="B522" s="507"/>
      <c r="C522" s="404" t="str">
        <f t="shared" ref="C522" si="155">U522</f>
        <v>C67-R47</v>
      </c>
      <c r="D522" s="405">
        <v>0.43543981481481481</v>
      </c>
      <c r="E522" s="405">
        <v>0.43557870370370372</v>
      </c>
      <c r="F522" s="406">
        <f t="shared" si="146"/>
        <v>1.7</v>
      </c>
      <c r="G522" s="468">
        <f t="shared" si="146"/>
        <v>5.89</v>
      </c>
      <c r="H522" s="407">
        <f t="shared" si="133"/>
        <v>1.2</v>
      </c>
      <c r="I522" s="407">
        <f t="shared" ref="I522" si="156">F522+G522</f>
        <v>7.59</v>
      </c>
      <c r="J522" s="407">
        <f t="shared" ref="J522" si="157">I522+R522</f>
        <v>7.7099999973177908</v>
      </c>
      <c r="K522" s="408">
        <f t="shared" ref="K522" si="158">J522-I522</f>
        <v>0.11999999731779099</v>
      </c>
      <c r="L522" s="409">
        <f>L521</f>
        <v>0.5</v>
      </c>
      <c r="M522" s="410">
        <f t="shared" ref="M522" si="159">I522+L522</f>
        <v>8.09</v>
      </c>
      <c r="N522" s="410">
        <f t="shared" ref="N522" si="160">J522+L522</f>
        <v>8.2099999973177908</v>
      </c>
      <c r="O522" s="411"/>
      <c r="P522" s="485">
        <f ca="1">Q521+TIME(0,0,RANDBETWEEN(20,25))</f>
        <v>0.56557870370371077</v>
      </c>
      <c r="Q522" s="484">
        <f t="shared" ref="Q522" ca="1" si="161">P522+TIME(0,0,RANDBETWEEN(12,15))</f>
        <v>0.56571759259259968</v>
      </c>
      <c r="R522" s="486">
        <v>0.11999999731779099</v>
      </c>
      <c r="S522" s="486">
        <f t="shared" ca="1" si="120"/>
        <v>0.06</v>
      </c>
      <c r="T522">
        <v>23</v>
      </c>
      <c r="U522" s="469" t="str">
        <f t="shared" ref="U522" si="162">W522&amp;V522&amp;"-"&amp;X522&amp;Y522</f>
        <v>C67-R47</v>
      </c>
      <c r="V522">
        <v>67</v>
      </c>
      <c r="W522" s="470" t="s">
        <v>493</v>
      </c>
      <c r="X522" s="470" t="s">
        <v>494</v>
      </c>
      <c r="Y522">
        <v>47</v>
      </c>
      <c r="AA522" s="400"/>
    </row>
    <row r="523" spans="1:27" ht="19.5" customHeight="1" thickBot="1">
      <c r="A523" s="528" t="s">
        <v>475</v>
      </c>
      <c r="B523" s="529"/>
      <c r="C523" s="530"/>
      <c r="D523" s="471"/>
      <c r="E523" s="465"/>
      <c r="F523" s="531"/>
      <c r="G523" s="531"/>
      <c r="H523" s="413"/>
      <c r="I523" s="414"/>
      <c r="J523" s="414"/>
      <c r="K523" s="413"/>
      <c r="L523" s="413"/>
      <c r="M523" s="414">
        <f>ROUND(SUBTOTAL(109,M17:M522),2)</f>
        <v>4093.54</v>
      </c>
      <c r="N523" s="414">
        <f>ROUND(SUBTOTAL(109,N17:N522),2)</f>
        <v>4131.97</v>
      </c>
      <c r="O523" s="415"/>
      <c r="P523" s="469"/>
      <c r="Q523" s="469"/>
      <c r="R523" s="486">
        <v>0.04</v>
      </c>
      <c r="S523" s="486">
        <f ca="1">RANDBETWEEN(1,15)/100</f>
        <v>0.09</v>
      </c>
      <c r="T523">
        <v>18</v>
      </c>
      <c r="U523" s="469"/>
      <c r="V523">
        <v>67</v>
      </c>
      <c r="W523" s="470"/>
      <c r="X523" s="470"/>
      <c r="Y523">
        <v>37</v>
      </c>
      <c r="AA523" s="400"/>
    </row>
    <row r="524" spans="1:27" ht="9" customHeight="1" thickTop="1">
      <c r="A524" s="416"/>
      <c r="B524" s="416"/>
      <c r="C524" s="417"/>
      <c r="D524" s="417"/>
      <c r="E524" s="417"/>
      <c r="F524" s="418"/>
      <c r="G524" s="418"/>
      <c r="H524" s="418">
        <v>70</v>
      </c>
      <c r="I524" s="418"/>
      <c r="J524" s="418"/>
      <c r="K524" s="418"/>
      <c r="L524" s="418"/>
      <c r="M524" s="418"/>
      <c r="N524" s="418"/>
      <c r="O524" s="418"/>
      <c r="P524" s="470"/>
      <c r="Q524" s="469"/>
      <c r="R524" s="493"/>
      <c r="S524" s="469"/>
      <c r="T524">
        <v>19</v>
      </c>
      <c r="U524" s="469"/>
      <c r="V524">
        <v>67</v>
      </c>
      <c r="W524" s="470"/>
      <c r="X524" s="470"/>
      <c r="Y524">
        <v>39</v>
      </c>
      <c r="AA524" s="400"/>
    </row>
    <row r="525" spans="1:27" ht="10.5" customHeight="1">
      <c r="A525" s="532" t="s">
        <v>301</v>
      </c>
      <c r="B525" s="533"/>
      <c r="C525" s="533"/>
      <c r="D525" s="533"/>
      <c r="E525" s="533"/>
      <c r="F525" s="533"/>
      <c r="G525" s="533"/>
      <c r="H525" s="534"/>
      <c r="I525" s="538" t="s">
        <v>303</v>
      </c>
      <c r="J525" s="539"/>
      <c r="K525" s="539"/>
      <c r="L525" s="539"/>
      <c r="M525" s="539"/>
      <c r="N525" s="539"/>
      <c r="O525" s="540"/>
      <c r="P525" s="470"/>
      <c r="Q525" s="469"/>
      <c r="R525" s="493"/>
      <c r="S525" s="469"/>
      <c r="T525">
        <v>20</v>
      </c>
      <c r="U525" s="469"/>
      <c r="V525">
        <v>67</v>
      </c>
      <c r="W525" s="470"/>
      <c r="X525" s="470"/>
      <c r="Y525">
        <v>41</v>
      </c>
      <c r="AA525" s="400"/>
    </row>
    <row r="526" spans="1:27" ht="15.75" customHeight="1">
      <c r="A526" s="535"/>
      <c r="B526" s="536"/>
      <c r="C526" s="536"/>
      <c r="D526" s="536"/>
      <c r="E526" s="536"/>
      <c r="F526" s="536"/>
      <c r="G526" s="536"/>
      <c r="H526" s="537"/>
      <c r="I526" s="541"/>
      <c r="J526" s="542"/>
      <c r="K526" s="542"/>
      <c r="L526" s="542"/>
      <c r="M526" s="542"/>
      <c r="N526" s="542"/>
      <c r="O526" s="543"/>
      <c r="P526" s="469"/>
      <c r="Q526" s="469"/>
      <c r="R526" s="493"/>
      <c r="S526" s="469"/>
      <c r="T526">
        <v>21</v>
      </c>
      <c r="U526" s="469"/>
      <c r="V526">
        <v>67</v>
      </c>
      <c r="W526" s="470"/>
      <c r="X526" s="470"/>
      <c r="Y526">
        <v>43</v>
      </c>
      <c r="AA526" s="400"/>
    </row>
    <row r="527" spans="1:27" ht="17.25" customHeight="1">
      <c r="A527" s="544" t="s">
        <v>412</v>
      </c>
      <c r="B527" s="545"/>
      <c r="C527" s="545"/>
      <c r="D527" s="545"/>
      <c r="E527" s="545"/>
      <c r="F527" s="545"/>
      <c r="G527" s="545"/>
      <c r="H527" s="546"/>
      <c r="I527" s="547" t="s">
        <v>342</v>
      </c>
      <c r="J527" s="548"/>
      <c r="K527" s="548"/>
      <c r="L527" s="548"/>
      <c r="M527" s="548"/>
      <c r="N527" s="548"/>
      <c r="O527" s="549"/>
      <c r="P527" s="470"/>
      <c r="Q527" s="469"/>
      <c r="R527" s="493"/>
      <c r="S527" s="469"/>
      <c r="T527">
        <v>22</v>
      </c>
      <c r="U527" s="469"/>
      <c r="V527">
        <v>67</v>
      </c>
      <c r="W527" s="470"/>
      <c r="X527" s="470"/>
      <c r="Y527">
        <v>45</v>
      </c>
      <c r="AA527" s="400"/>
    </row>
    <row r="528" spans="1:27" ht="12.75" customHeight="1">
      <c r="A528" s="509" t="s">
        <v>184</v>
      </c>
      <c r="B528" s="510"/>
      <c r="C528" s="510"/>
      <c r="D528" s="510"/>
      <c r="E528" s="510"/>
      <c r="F528" s="510"/>
      <c r="G528" s="510"/>
      <c r="H528" s="511"/>
      <c r="I528" s="518" t="s">
        <v>520</v>
      </c>
      <c r="J528" s="519"/>
      <c r="K528" s="519"/>
      <c r="L528" s="519"/>
      <c r="M528" s="519"/>
      <c r="N528" s="519"/>
      <c r="O528" s="520"/>
      <c r="P528" s="469"/>
      <c r="Q528" s="469"/>
      <c r="R528" s="493"/>
      <c r="S528" s="469"/>
      <c r="T528">
        <v>23</v>
      </c>
      <c r="U528" s="469"/>
      <c r="V528">
        <v>67</v>
      </c>
      <c r="W528" s="470"/>
      <c r="X528" s="470"/>
      <c r="Y528">
        <v>47</v>
      </c>
      <c r="AA528" s="400"/>
    </row>
    <row r="529" spans="1:27" ht="12.75" customHeight="1">
      <c r="A529" s="512"/>
      <c r="B529" s="513"/>
      <c r="C529" s="513"/>
      <c r="D529" s="513"/>
      <c r="E529" s="513"/>
      <c r="F529" s="513"/>
      <c r="G529" s="513"/>
      <c r="H529" s="514"/>
      <c r="I529" s="521"/>
      <c r="J529" s="522"/>
      <c r="K529" s="522"/>
      <c r="L529" s="522"/>
      <c r="M529" s="522"/>
      <c r="N529" s="522"/>
      <c r="O529" s="523"/>
      <c r="P529" s="470"/>
      <c r="Q529" s="469"/>
      <c r="R529" s="493"/>
      <c r="S529" s="469"/>
      <c r="T529">
        <v>1</v>
      </c>
      <c r="U529" s="469"/>
      <c r="V529">
        <v>68</v>
      </c>
      <c r="W529" s="470"/>
      <c r="X529" s="470"/>
      <c r="Y529">
        <v>46</v>
      </c>
      <c r="AA529" s="400"/>
    </row>
    <row r="530" spans="1:27" ht="12.75" customHeight="1">
      <c r="A530" s="512"/>
      <c r="B530" s="513"/>
      <c r="C530" s="513"/>
      <c r="D530" s="513"/>
      <c r="E530" s="513"/>
      <c r="F530" s="513"/>
      <c r="G530" s="513"/>
      <c r="H530" s="514"/>
      <c r="I530" s="521"/>
      <c r="J530" s="522"/>
      <c r="K530" s="522"/>
      <c r="L530" s="522"/>
      <c r="M530" s="522"/>
      <c r="N530" s="522"/>
      <c r="O530" s="523"/>
      <c r="P530" s="469"/>
      <c r="Q530" s="469"/>
      <c r="R530" s="493"/>
      <c r="S530" s="469"/>
      <c r="T530">
        <v>2</v>
      </c>
      <c r="U530" s="469"/>
      <c r="V530">
        <v>68</v>
      </c>
      <c r="W530" s="470"/>
      <c r="X530" s="470"/>
      <c r="Y530">
        <v>44</v>
      </c>
      <c r="AA530" s="400"/>
    </row>
    <row r="531" spans="1:27" ht="19.5" customHeight="1">
      <c r="A531" s="512"/>
      <c r="B531" s="513"/>
      <c r="C531" s="513"/>
      <c r="D531" s="513"/>
      <c r="E531" s="513"/>
      <c r="F531" s="513"/>
      <c r="G531" s="513"/>
      <c r="H531" s="514"/>
      <c r="I531" s="521"/>
      <c r="J531" s="522"/>
      <c r="K531" s="522"/>
      <c r="L531" s="522"/>
      <c r="M531" s="522"/>
      <c r="N531" s="522"/>
      <c r="O531" s="523"/>
      <c r="P531" s="470"/>
      <c r="Q531" s="469"/>
      <c r="R531" s="493"/>
      <c r="S531" s="469"/>
      <c r="T531">
        <v>3</v>
      </c>
      <c r="U531" s="469"/>
      <c r="V531">
        <v>68</v>
      </c>
      <c r="W531" s="470"/>
      <c r="X531" s="470"/>
      <c r="Y531">
        <v>42</v>
      </c>
      <c r="AA531" s="400"/>
    </row>
    <row r="532" spans="1:27" ht="12.75" customHeight="1">
      <c r="A532" s="512"/>
      <c r="B532" s="513"/>
      <c r="C532" s="513"/>
      <c r="D532" s="513"/>
      <c r="E532" s="513"/>
      <c r="F532" s="513"/>
      <c r="G532" s="513"/>
      <c r="H532" s="514"/>
      <c r="I532" s="521"/>
      <c r="J532" s="522"/>
      <c r="K532" s="522"/>
      <c r="L532" s="522"/>
      <c r="M532" s="522"/>
      <c r="N532" s="522"/>
      <c r="O532" s="523"/>
      <c r="P532" s="469"/>
      <c r="Q532" s="469"/>
      <c r="R532" s="493"/>
      <c r="S532" s="469"/>
      <c r="T532">
        <v>4</v>
      </c>
      <c r="U532" s="469"/>
      <c r="V532">
        <v>68</v>
      </c>
      <c r="W532" s="470"/>
      <c r="X532" s="470"/>
      <c r="Y532">
        <v>40</v>
      </c>
      <c r="AA532" s="400"/>
    </row>
    <row r="533" spans="1:27" ht="12" customHeight="1">
      <c r="A533" s="512"/>
      <c r="B533" s="513"/>
      <c r="C533" s="513"/>
      <c r="D533" s="513"/>
      <c r="E533" s="513"/>
      <c r="F533" s="513"/>
      <c r="G533" s="513"/>
      <c r="H533" s="514"/>
      <c r="I533" s="521"/>
      <c r="J533" s="522"/>
      <c r="K533" s="522"/>
      <c r="L533" s="522"/>
      <c r="M533" s="522"/>
      <c r="N533" s="522"/>
      <c r="O533" s="523"/>
      <c r="P533" s="419"/>
      <c r="Q533" s="419"/>
      <c r="R533" s="494"/>
      <c r="S533" s="419"/>
      <c r="T533">
        <v>5</v>
      </c>
      <c r="U533" s="469"/>
      <c r="V533">
        <v>68</v>
      </c>
      <c r="W533" s="470"/>
      <c r="X533" s="470"/>
      <c r="Y533">
        <v>38</v>
      </c>
      <c r="AA533" s="400"/>
    </row>
    <row r="534" spans="1:27" ht="12.75" customHeight="1">
      <c r="A534" s="512"/>
      <c r="B534" s="513"/>
      <c r="C534" s="513"/>
      <c r="D534" s="513"/>
      <c r="E534" s="513"/>
      <c r="F534" s="513"/>
      <c r="G534" s="513"/>
      <c r="H534" s="514"/>
      <c r="I534" s="521"/>
      <c r="J534" s="522"/>
      <c r="K534" s="522"/>
      <c r="L534" s="522"/>
      <c r="M534" s="522"/>
      <c r="N534" s="522"/>
      <c r="O534" s="523"/>
      <c r="P534" s="419"/>
      <c r="Q534" s="419"/>
      <c r="R534" s="494"/>
      <c r="S534" s="419"/>
      <c r="T534">
        <v>6</v>
      </c>
      <c r="U534" s="469"/>
      <c r="V534">
        <v>68</v>
      </c>
      <c r="W534" s="470"/>
      <c r="X534" s="470"/>
      <c r="Y534">
        <v>36</v>
      </c>
      <c r="AA534" s="400"/>
    </row>
    <row r="535" spans="1:27" ht="12.75" customHeight="1">
      <c r="A535" s="512"/>
      <c r="B535" s="513"/>
      <c r="C535" s="513"/>
      <c r="D535" s="513"/>
      <c r="E535" s="513"/>
      <c r="F535" s="513"/>
      <c r="G535" s="513"/>
      <c r="H535" s="514"/>
      <c r="I535" s="521"/>
      <c r="J535" s="522"/>
      <c r="K535" s="522"/>
      <c r="L535" s="522"/>
      <c r="M535" s="522"/>
      <c r="N535" s="522"/>
      <c r="O535" s="523"/>
      <c r="P535" s="419"/>
      <c r="Q535" s="419"/>
      <c r="R535" s="494"/>
      <c r="S535" s="419" t="s">
        <v>502</v>
      </c>
      <c r="T535">
        <v>7</v>
      </c>
      <c r="U535" s="469"/>
      <c r="V535">
        <v>68</v>
      </c>
      <c r="W535" s="470"/>
      <c r="X535" s="470"/>
      <c r="Y535">
        <v>34</v>
      </c>
      <c r="AA535" s="400"/>
    </row>
    <row r="536" spans="1:27" ht="15" customHeight="1">
      <c r="A536" s="515"/>
      <c r="B536" s="516"/>
      <c r="C536" s="516"/>
      <c r="D536" s="516"/>
      <c r="E536" s="516"/>
      <c r="F536" s="516"/>
      <c r="G536" s="516"/>
      <c r="H536" s="517"/>
      <c r="I536" s="524"/>
      <c r="J536" s="525"/>
      <c r="K536" s="525"/>
      <c r="L536" s="525"/>
      <c r="M536" s="525"/>
      <c r="N536" s="525"/>
      <c r="O536" s="526"/>
      <c r="S536" s="394" t="s">
        <v>503</v>
      </c>
      <c r="T536">
        <v>8</v>
      </c>
      <c r="U536" s="469"/>
      <c r="V536">
        <v>68</v>
      </c>
      <c r="W536" s="470"/>
      <c r="X536" s="470"/>
      <c r="Y536">
        <v>32</v>
      </c>
      <c r="AA536" s="400"/>
    </row>
    <row r="537" spans="1:27" ht="14.4">
      <c r="H537" s="395">
        <v>71</v>
      </c>
      <c r="S537" s="394" t="s">
        <v>504</v>
      </c>
      <c r="T537">
        <v>9</v>
      </c>
      <c r="U537" s="469"/>
      <c r="V537">
        <v>68</v>
      </c>
      <c r="W537" s="470"/>
      <c r="X537" s="470"/>
      <c r="Y537">
        <v>30</v>
      </c>
      <c r="AA537" s="400"/>
    </row>
    <row r="538" spans="1:27" ht="14.4">
      <c r="H538" s="395">
        <v>71</v>
      </c>
      <c r="S538" s="394" t="s">
        <v>505</v>
      </c>
      <c r="T538">
        <v>10</v>
      </c>
      <c r="U538" s="469"/>
      <c r="V538">
        <v>68</v>
      </c>
      <c r="W538" s="470"/>
      <c r="X538" s="470"/>
      <c r="Y538">
        <v>28</v>
      </c>
      <c r="AA538" s="400"/>
    </row>
    <row r="539" spans="1:27" ht="14.4">
      <c r="H539" s="395">
        <v>71</v>
      </c>
      <c r="S539" s="394" t="s">
        <v>506</v>
      </c>
      <c r="T539">
        <v>11</v>
      </c>
      <c r="U539" s="469"/>
      <c r="V539">
        <v>68</v>
      </c>
      <c r="W539" s="470"/>
      <c r="X539" s="470"/>
      <c r="Y539">
        <v>26</v>
      </c>
      <c r="AA539" s="400"/>
    </row>
    <row r="540" spans="1:27" ht="14.4">
      <c r="H540" s="395">
        <v>71</v>
      </c>
      <c r="T540">
        <v>12</v>
      </c>
      <c r="U540" s="469"/>
      <c r="V540">
        <v>68</v>
      </c>
      <c r="W540" s="470"/>
      <c r="X540" s="470"/>
      <c r="Y540">
        <v>24</v>
      </c>
      <c r="AA540" s="400"/>
    </row>
    <row r="541" spans="1:27" ht="14.4">
      <c r="H541" s="395">
        <v>71</v>
      </c>
      <c r="T541">
        <v>13</v>
      </c>
      <c r="U541" s="469"/>
      <c r="V541">
        <v>68</v>
      </c>
      <c r="W541" s="470"/>
      <c r="X541" s="470"/>
      <c r="Y541">
        <v>22</v>
      </c>
      <c r="AA541" s="400"/>
    </row>
    <row r="542" spans="1:27" ht="14.4">
      <c r="H542" s="395">
        <v>71</v>
      </c>
      <c r="T542">
        <v>14</v>
      </c>
      <c r="U542" s="469"/>
      <c r="V542">
        <v>68</v>
      </c>
      <c r="W542" s="470"/>
      <c r="X542" s="470"/>
      <c r="Y542">
        <v>20</v>
      </c>
      <c r="AA542" s="400"/>
    </row>
    <row r="543" spans="1:27" ht="14.4">
      <c r="H543" s="395">
        <v>71</v>
      </c>
      <c r="T543">
        <v>15</v>
      </c>
      <c r="U543" s="469"/>
      <c r="V543">
        <v>68</v>
      </c>
      <c r="W543" s="470"/>
      <c r="X543" s="470"/>
      <c r="Y543">
        <v>18</v>
      </c>
      <c r="AA543" s="400"/>
    </row>
    <row r="544" spans="1:27" ht="14.4">
      <c r="H544" s="395">
        <v>71</v>
      </c>
      <c r="T544">
        <v>16</v>
      </c>
      <c r="U544" s="469"/>
      <c r="V544">
        <v>68</v>
      </c>
      <c r="W544" s="470"/>
      <c r="X544" s="470"/>
      <c r="Y544">
        <v>16</v>
      </c>
      <c r="AA544" s="400"/>
    </row>
    <row r="545" spans="8:27" ht="14.4">
      <c r="H545" s="395">
        <v>71</v>
      </c>
      <c r="T545">
        <v>17</v>
      </c>
      <c r="U545" s="469"/>
      <c r="V545">
        <v>68</v>
      </c>
      <c r="W545" s="470"/>
      <c r="X545" s="470"/>
      <c r="Y545">
        <v>14</v>
      </c>
      <c r="AA545" s="400"/>
    </row>
    <row r="546" spans="8:27" ht="14.4">
      <c r="H546" s="395">
        <v>71</v>
      </c>
      <c r="T546">
        <v>18</v>
      </c>
      <c r="U546" s="469"/>
      <c r="V546">
        <v>68</v>
      </c>
      <c r="W546" s="470"/>
      <c r="X546" s="470"/>
      <c r="Y546">
        <v>12</v>
      </c>
      <c r="AA546" s="400"/>
    </row>
    <row r="547" spans="8:27" ht="14.4">
      <c r="H547" s="395">
        <v>71</v>
      </c>
      <c r="T547">
        <v>19</v>
      </c>
      <c r="U547" s="469"/>
      <c r="V547">
        <v>68</v>
      </c>
      <c r="W547" s="470"/>
      <c r="X547" s="470"/>
      <c r="Y547">
        <v>10</v>
      </c>
      <c r="AA547" s="400"/>
    </row>
    <row r="548" spans="8:27" ht="14.4">
      <c r="H548" s="395">
        <v>71</v>
      </c>
      <c r="T548">
        <v>20</v>
      </c>
      <c r="U548" s="469"/>
      <c r="V548">
        <v>68</v>
      </c>
      <c r="W548" s="470"/>
      <c r="X548" s="470"/>
      <c r="Y548">
        <v>8</v>
      </c>
      <c r="AA548" s="400"/>
    </row>
    <row r="549" spans="8:27" ht="14.4">
      <c r="H549" s="395">
        <v>71</v>
      </c>
      <c r="T549">
        <v>21</v>
      </c>
      <c r="U549" s="469"/>
      <c r="V549">
        <v>68</v>
      </c>
      <c r="W549" s="470"/>
      <c r="X549" s="470"/>
      <c r="Y549">
        <v>6</v>
      </c>
      <c r="AA549" s="400"/>
    </row>
    <row r="550" spans="8:27" ht="14.4">
      <c r="H550" s="395">
        <v>71</v>
      </c>
      <c r="T550">
        <v>22</v>
      </c>
      <c r="U550" s="469"/>
      <c r="V550">
        <v>68</v>
      </c>
      <c r="W550" s="470"/>
      <c r="X550" s="470"/>
      <c r="Y550">
        <v>4</v>
      </c>
      <c r="AA550" s="400"/>
    </row>
    <row r="551" spans="8:27" ht="14.4">
      <c r="H551" s="395">
        <v>71</v>
      </c>
      <c r="T551">
        <v>23</v>
      </c>
      <c r="U551" s="469"/>
      <c r="V551">
        <v>68</v>
      </c>
      <c r="W551" s="470"/>
      <c r="X551" s="470"/>
      <c r="Y551">
        <v>2</v>
      </c>
      <c r="AA551" s="400"/>
    </row>
    <row r="552" spans="8:27" ht="14.4">
      <c r="H552" s="395">
        <v>71</v>
      </c>
      <c r="T552">
        <v>1</v>
      </c>
      <c r="U552" s="469"/>
      <c r="V552">
        <v>69</v>
      </c>
      <c r="W552" s="470"/>
      <c r="X552" s="470"/>
      <c r="Y552">
        <v>3</v>
      </c>
      <c r="AA552" s="400"/>
    </row>
    <row r="553" spans="8:27" ht="14.4">
      <c r="H553" s="395">
        <v>71</v>
      </c>
      <c r="T553">
        <v>2</v>
      </c>
      <c r="U553" s="469"/>
      <c r="V553">
        <v>69</v>
      </c>
      <c r="W553" s="470"/>
      <c r="X553" s="470"/>
      <c r="Y553">
        <v>5</v>
      </c>
      <c r="AA553" s="400"/>
    </row>
    <row r="554" spans="8:27" ht="14.4">
      <c r="H554" s="395">
        <v>71</v>
      </c>
      <c r="T554">
        <v>3</v>
      </c>
      <c r="U554" s="469"/>
      <c r="V554">
        <v>69</v>
      </c>
      <c r="W554" s="470"/>
      <c r="X554" s="470"/>
      <c r="Y554">
        <v>7</v>
      </c>
      <c r="AA554" s="400"/>
    </row>
    <row r="555" spans="8:27" ht="14.4">
      <c r="H555" s="395">
        <v>71</v>
      </c>
      <c r="T555">
        <v>4</v>
      </c>
      <c r="U555" s="469"/>
      <c r="V555">
        <v>69</v>
      </c>
      <c r="W555" s="470"/>
      <c r="X555" s="470"/>
      <c r="Y555">
        <v>9</v>
      </c>
      <c r="AA555" s="400"/>
    </row>
    <row r="556" spans="8:27" ht="14.4">
      <c r="H556" s="395">
        <v>71</v>
      </c>
      <c r="T556">
        <v>5</v>
      </c>
      <c r="U556" s="469"/>
      <c r="V556">
        <v>69</v>
      </c>
      <c r="W556" s="470"/>
      <c r="X556" s="470"/>
      <c r="Y556">
        <v>11</v>
      </c>
      <c r="AA556" s="400"/>
    </row>
    <row r="557" spans="8:27" ht="14.4">
      <c r="H557" s="395">
        <v>71</v>
      </c>
      <c r="T557">
        <v>6</v>
      </c>
      <c r="U557" s="469"/>
      <c r="V557">
        <v>69</v>
      </c>
      <c r="W557" s="470"/>
      <c r="X557" s="470"/>
      <c r="Y557">
        <v>13</v>
      </c>
      <c r="AA557" s="400"/>
    </row>
    <row r="558" spans="8:27" ht="14.4">
      <c r="H558" s="395">
        <v>71</v>
      </c>
      <c r="T558">
        <v>7</v>
      </c>
      <c r="U558" s="469"/>
      <c r="V558">
        <v>69</v>
      </c>
      <c r="W558" s="470"/>
      <c r="X558" s="470"/>
      <c r="Y558">
        <v>15</v>
      </c>
      <c r="AA558" s="400"/>
    </row>
    <row r="559" spans="8:27" ht="14.4">
      <c r="H559" s="395">
        <v>71</v>
      </c>
      <c r="T559">
        <v>8</v>
      </c>
      <c r="U559" s="469"/>
      <c r="V559">
        <v>69</v>
      </c>
      <c r="W559" s="470"/>
      <c r="X559" s="470"/>
      <c r="Y559">
        <v>17</v>
      </c>
      <c r="AA559" s="400"/>
    </row>
    <row r="560" spans="8:27" ht="14.4">
      <c r="H560" s="395">
        <v>72</v>
      </c>
      <c r="T560">
        <v>9</v>
      </c>
      <c r="U560" s="469"/>
      <c r="V560">
        <v>69</v>
      </c>
      <c r="W560" s="470"/>
      <c r="X560" s="470"/>
      <c r="Y560">
        <v>19</v>
      </c>
      <c r="AA560" s="400"/>
    </row>
    <row r="561" spans="8:27" ht="14.4">
      <c r="H561" s="395">
        <v>72</v>
      </c>
      <c r="T561">
        <v>10</v>
      </c>
      <c r="U561" s="469"/>
      <c r="V561">
        <v>69</v>
      </c>
      <c r="W561" s="470"/>
      <c r="X561" s="470"/>
      <c r="Y561">
        <v>21</v>
      </c>
      <c r="AA561" s="400"/>
    </row>
    <row r="562" spans="8:27" ht="14.4">
      <c r="H562" s="395">
        <v>72</v>
      </c>
      <c r="T562">
        <v>11</v>
      </c>
      <c r="U562" s="469"/>
      <c r="V562">
        <v>69</v>
      </c>
      <c r="W562" s="470"/>
      <c r="X562" s="470"/>
      <c r="Y562">
        <v>23</v>
      </c>
      <c r="AA562" s="400"/>
    </row>
    <row r="563" spans="8:27" ht="14.4">
      <c r="H563" s="395">
        <v>72</v>
      </c>
      <c r="T563">
        <v>12</v>
      </c>
      <c r="U563" s="469"/>
      <c r="V563">
        <v>69</v>
      </c>
      <c r="W563" s="470"/>
      <c r="X563" s="470"/>
      <c r="Y563">
        <v>25</v>
      </c>
      <c r="AA563" s="400"/>
    </row>
    <row r="564" spans="8:27" ht="14.4">
      <c r="H564" s="395">
        <v>72</v>
      </c>
      <c r="T564">
        <v>13</v>
      </c>
      <c r="U564" s="469"/>
      <c r="V564">
        <v>69</v>
      </c>
      <c r="W564" s="470"/>
      <c r="X564" s="470"/>
      <c r="Y564">
        <v>27</v>
      </c>
      <c r="AA564" s="400"/>
    </row>
    <row r="565" spans="8:27" ht="14.4">
      <c r="H565" s="395">
        <v>72</v>
      </c>
      <c r="T565">
        <v>14</v>
      </c>
      <c r="U565" s="469"/>
      <c r="V565">
        <v>69</v>
      </c>
      <c r="W565" s="470"/>
      <c r="X565" s="470"/>
      <c r="Y565">
        <v>29</v>
      </c>
      <c r="AA565" s="400"/>
    </row>
    <row r="566" spans="8:27" ht="14.4">
      <c r="H566" s="395">
        <v>72</v>
      </c>
      <c r="T566">
        <v>15</v>
      </c>
      <c r="U566" s="469"/>
      <c r="V566">
        <v>69</v>
      </c>
      <c r="W566" s="470"/>
      <c r="X566" s="470"/>
      <c r="Y566">
        <v>31</v>
      </c>
      <c r="AA566" s="400"/>
    </row>
    <row r="567" spans="8:27" ht="14.4">
      <c r="H567" s="395">
        <v>72</v>
      </c>
      <c r="T567">
        <v>16</v>
      </c>
      <c r="U567" s="469"/>
      <c r="V567">
        <v>69</v>
      </c>
      <c r="W567" s="470"/>
      <c r="X567" s="470"/>
      <c r="Y567">
        <v>33</v>
      </c>
      <c r="AA567" s="400"/>
    </row>
    <row r="568" spans="8:27" ht="14.4">
      <c r="H568" s="395">
        <v>72</v>
      </c>
      <c r="T568">
        <v>17</v>
      </c>
      <c r="U568" s="469"/>
      <c r="V568">
        <v>69</v>
      </c>
      <c r="W568" s="470"/>
      <c r="X568" s="470"/>
      <c r="Y568">
        <v>35</v>
      </c>
      <c r="AA568" s="400"/>
    </row>
    <row r="569" spans="8:27" ht="14.4">
      <c r="H569" s="395">
        <v>72</v>
      </c>
      <c r="T569">
        <v>18</v>
      </c>
      <c r="U569" s="469"/>
      <c r="V569">
        <v>69</v>
      </c>
      <c r="W569" s="470"/>
      <c r="X569" s="470"/>
      <c r="Y569">
        <v>37</v>
      </c>
      <c r="AA569" s="400"/>
    </row>
    <row r="570" spans="8:27" ht="14.4">
      <c r="H570" s="395">
        <v>72</v>
      </c>
      <c r="T570">
        <v>19</v>
      </c>
      <c r="U570" s="469"/>
      <c r="V570">
        <v>69</v>
      </c>
      <c r="W570" s="470"/>
      <c r="X570" s="470"/>
      <c r="Y570">
        <v>39</v>
      </c>
      <c r="AA570" s="400"/>
    </row>
    <row r="571" spans="8:27" ht="14.4">
      <c r="H571" s="395">
        <v>72</v>
      </c>
      <c r="T571">
        <v>20</v>
      </c>
      <c r="U571" s="469"/>
      <c r="V571">
        <v>69</v>
      </c>
      <c r="W571" s="470"/>
      <c r="X571" s="470"/>
      <c r="Y571">
        <v>41</v>
      </c>
      <c r="AA571" s="400"/>
    </row>
    <row r="572" spans="8:27" ht="14.4">
      <c r="H572" s="395">
        <v>72</v>
      </c>
      <c r="T572">
        <v>21</v>
      </c>
      <c r="U572" s="469"/>
      <c r="V572">
        <v>69</v>
      </c>
      <c r="W572" s="470"/>
      <c r="X572" s="470"/>
      <c r="Y572">
        <v>43</v>
      </c>
      <c r="AA572" s="400"/>
    </row>
    <row r="573" spans="8:27" ht="14.4">
      <c r="H573" s="395">
        <v>72</v>
      </c>
      <c r="T573">
        <v>22</v>
      </c>
      <c r="U573" s="469"/>
      <c r="V573">
        <v>69</v>
      </c>
      <c r="W573" s="470"/>
      <c r="X573" s="470"/>
      <c r="Y573">
        <v>45</v>
      </c>
      <c r="AA573" s="400"/>
    </row>
    <row r="574" spans="8:27" ht="14.4">
      <c r="H574" s="395">
        <v>72</v>
      </c>
      <c r="T574">
        <v>23</v>
      </c>
      <c r="U574" s="469"/>
      <c r="V574">
        <v>69</v>
      </c>
      <c r="W574" s="470"/>
      <c r="X574" s="470"/>
      <c r="Y574">
        <v>47</v>
      </c>
      <c r="AA574" s="400"/>
    </row>
    <row r="575" spans="8:27" ht="14.4">
      <c r="H575" s="395">
        <v>72</v>
      </c>
      <c r="T575">
        <v>1</v>
      </c>
      <c r="U575" s="469"/>
      <c r="V575">
        <v>70</v>
      </c>
      <c r="W575" s="470"/>
      <c r="X575" s="470"/>
      <c r="Y575">
        <v>46</v>
      </c>
      <c r="AA575" s="400"/>
    </row>
    <row r="576" spans="8:27" ht="14.4">
      <c r="H576" s="395">
        <v>72</v>
      </c>
      <c r="T576">
        <v>2</v>
      </c>
      <c r="U576" s="469"/>
      <c r="V576">
        <v>70</v>
      </c>
      <c r="W576" s="470"/>
      <c r="X576" s="470"/>
      <c r="Y576">
        <v>44</v>
      </c>
      <c r="AA576" s="400"/>
    </row>
    <row r="577" spans="8:27" ht="14.4">
      <c r="H577" s="395">
        <v>72</v>
      </c>
      <c r="T577">
        <v>3</v>
      </c>
      <c r="U577" s="469"/>
      <c r="V577">
        <v>70</v>
      </c>
      <c r="W577" s="470"/>
      <c r="X577" s="470"/>
      <c r="Y577">
        <v>42</v>
      </c>
      <c r="AA577" s="400"/>
    </row>
    <row r="578" spans="8:27" ht="14.4">
      <c r="H578" s="395">
        <v>72</v>
      </c>
      <c r="T578">
        <v>4</v>
      </c>
      <c r="U578" s="469"/>
      <c r="V578">
        <v>70</v>
      </c>
      <c r="W578" s="470"/>
      <c r="X578" s="470"/>
      <c r="Y578">
        <v>40</v>
      </c>
      <c r="AA578" s="400"/>
    </row>
    <row r="579" spans="8:27" ht="14.4">
      <c r="H579" s="395">
        <v>72</v>
      </c>
      <c r="T579">
        <v>5</v>
      </c>
      <c r="U579" s="469"/>
      <c r="V579">
        <v>70</v>
      </c>
      <c r="W579" s="470"/>
      <c r="X579" s="470"/>
      <c r="Y579">
        <v>38</v>
      </c>
      <c r="AA579" s="400"/>
    </row>
    <row r="580" spans="8:27" ht="14.4">
      <c r="H580" s="395">
        <v>72</v>
      </c>
      <c r="T580">
        <v>6</v>
      </c>
      <c r="U580" s="469"/>
      <c r="V580">
        <v>70</v>
      </c>
      <c r="W580" s="470"/>
      <c r="X580" s="470"/>
      <c r="Y580">
        <v>36</v>
      </c>
      <c r="AA580" s="400"/>
    </row>
    <row r="581" spans="8:27" ht="14.4">
      <c r="H581" s="395">
        <v>72</v>
      </c>
      <c r="T581">
        <v>7</v>
      </c>
      <c r="U581" s="469"/>
      <c r="V581">
        <v>70</v>
      </c>
      <c r="W581" s="470"/>
      <c r="X581" s="470"/>
      <c r="Y581">
        <v>34</v>
      </c>
      <c r="AA581" s="400"/>
    </row>
    <row r="582" spans="8:27" ht="14.4">
      <c r="H582" s="395">
        <v>72</v>
      </c>
      <c r="P582" s="394">
        <f t="shared" ref="P582:P645" ca="1" si="163">ROUND((RAND()*(270-250)+250),-1)</f>
        <v>270</v>
      </c>
      <c r="Q582" s="394">
        <f t="shared" ref="Q582:Q645" ca="1" si="164">ROUND((RAND()*(45-30)+30),-1)</f>
        <v>30</v>
      </c>
      <c r="T582">
        <v>8</v>
      </c>
      <c r="U582" s="469"/>
      <c r="V582">
        <v>70</v>
      </c>
      <c r="W582" s="470"/>
      <c r="X582" s="470"/>
      <c r="Y582">
        <v>32</v>
      </c>
      <c r="AA582" s="400"/>
    </row>
    <row r="583" spans="8:27" ht="14.4">
      <c r="H583" s="395">
        <v>73</v>
      </c>
      <c r="P583" s="394">
        <f t="shared" ca="1" si="163"/>
        <v>260</v>
      </c>
      <c r="Q583" s="394">
        <f t="shared" ca="1" si="164"/>
        <v>30</v>
      </c>
      <c r="T583">
        <v>9</v>
      </c>
      <c r="U583" s="469"/>
      <c r="V583">
        <v>70</v>
      </c>
      <c r="W583" s="470"/>
      <c r="X583" s="470"/>
      <c r="Y583">
        <v>30</v>
      </c>
      <c r="AA583" s="400"/>
    </row>
    <row r="584" spans="8:27" ht="14.4">
      <c r="H584" s="395">
        <v>73</v>
      </c>
      <c r="P584" s="394">
        <f t="shared" ca="1" si="163"/>
        <v>260</v>
      </c>
      <c r="Q584" s="394">
        <f t="shared" ca="1" si="164"/>
        <v>30</v>
      </c>
      <c r="T584">
        <v>10</v>
      </c>
      <c r="U584" s="469"/>
      <c r="V584">
        <v>70</v>
      </c>
      <c r="W584" s="470"/>
      <c r="X584" s="470"/>
      <c r="Y584">
        <v>28</v>
      </c>
      <c r="AA584" s="400"/>
    </row>
    <row r="585" spans="8:27" ht="14.4">
      <c r="H585" s="395">
        <v>73</v>
      </c>
      <c r="P585" s="394">
        <f t="shared" ca="1" si="163"/>
        <v>250</v>
      </c>
      <c r="Q585" s="394">
        <f t="shared" ca="1" si="164"/>
        <v>40</v>
      </c>
      <c r="T585">
        <v>11</v>
      </c>
      <c r="U585" s="469"/>
      <c r="V585">
        <v>70</v>
      </c>
      <c r="W585" s="470"/>
      <c r="X585" s="470"/>
      <c r="Y585">
        <v>26</v>
      </c>
      <c r="AA585" s="400"/>
    </row>
    <row r="586" spans="8:27" ht="14.4">
      <c r="H586" s="395">
        <v>73</v>
      </c>
      <c r="P586" s="394">
        <f t="shared" ca="1" si="163"/>
        <v>270</v>
      </c>
      <c r="Q586" s="394">
        <f t="shared" ca="1" si="164"/>
        <v>40</v>
      </c>
      <c r="T586">
        <v>12</v>
      </c>
      <c r="U586" s="469"/>
      <c r="V586">
        <v>70</v>
      </c>
      <c r="W586" s="470"/>
      <c r="X586" s="470"/>
      <c r="Y586">
        <v>24</v>
      </c>
      <c r="AA586" s="400"/>
    </row>
    <row r="587" spans="8:27" ht="14.4">
      <c r="H587" s="395">
        <v>73</v>
      </c>
      <c r="P587" s="394">
        <f t="shared" ca="1" si="163"/>
        <v>260</v>
      </c>
      <c r="Q587" s="394">
        <f t="shared" ca="1" si="164"/>
        <v>40</v>
      </c>
      <c r="T587">
        <v>13</v>
      </c>
      <c r="U587" s="469"/>
      <c r="V587">
        <v>70</v>
      </c>
      <c r="W587" s="470"/>
      <c r="X587" s="470"/>
      <c r="Y587">
        <v>22</v>
      </c>
      <c r="AA587" s="400"/>
    </row>
    <row r="588" spans="8:27" ht="14.4">
      <c r="H588" s="395">
        <v>73</v>
      </c>
      <c r="P588" s="394">
        <f t="shared" ca="1" si="163"/>
        <v>250</v>
      </c>
      <c r="Q588" s="394">
        <f t="shared" ca="1" si="164"/>
        <v>40</v>
      </c>
      <c r="T588">
        <v>14</v>
      </c>
      <c r="U588" s="469"/>
      <c r="V588">
        <v>70</v>
      </c>
      <c r="W588" s="470"/>
      <c r="X588" s="470"/>
      <c r="Y588">
        <v>20</v>
      </c>
      <c r="AA588" s="400"/>
    </row>
    <row r="589" spans="8:27" ht="14.4">
      <c r="H589" s="395">
        <v>73</v>
      </c>
      <c r="P589" s="394">
        <f t="shared" ca="1" si="163"/>
        <v>260</v>
      </c>
      <c r="Q589" s="394">
        <f t="shared" ca="1" si="164"/>
        <v>30</v>
      </c>
      <c r="T589">
        <v>15</v>
      </c>
      <c r="U589" s="469"/>
      <c r="V589">
        <v>70</v>
      </c>
      <c r="W589" s="470"/>
      <c r="X589" s="470"/>
      <c r="Y589">
        <v>18</v>
      </c>
      <c r="AA589" s="400"/>
    </row>
    <row r="590" spans="8:27" ht="14.4">
      <c r="H590" s="395">
        <v>73</v>
      </c>
      <c r="P590" s="394">
        <f t="shared" ca="1" si="163"/>
        <v>270</v>
      </c>
      <c r="Q590" s="394">
        <f t="shared" ca="1" si="164"/>
        <v>40</v>
      </c>
      <c r="T590">
        <v>16</v>
      </c>
      <c r="U590" s="469"/>
      <c r="V590">
        <v>70</v>
      </c>
      <c r="W590" s="470"/>
      <c r="X590" s="470"/>
      <c r="Y590">
        <v>16</v>
      </c>
      <c r="AA590" s="400"/>
    </row>
    <row r="591" spans="8:27" ht="14.4">
      <c r="H591" s="395">
        <v>73</v>
      </c>
      <c r="P591" s="394">
        <f t="shared" ca="1" si="163"/>
        <v>260</v>
      </c>
      <c r="Q591" s="394">
        <f t="shared" ca="1" si="164"/>
        <v>40</v>
      </c>
      <c r="T591">
        <v>17</v>
      </c>
      <c r="U591" s="469"/>
      <c r="V591">
        <v>70</v>
      </c>
      <c r="W591" s="470"/>
      <c r="X591" s="470"/>
      <c r="Y591">
        <v>14</v>
      </c>
      <c r="AA591" s="400"/>
    </row>
    <row r="592" spans="8:27" ht="14.4">
      <c r="H592" s="395">
        <v>73</v>
      </c>
      <c r="P592" s="394">
        <f t="shared" ca="1" si="163"/>
        <v>260</v>
      </c>
      <c r="Q592" s="394">
        <f t="shared" ca="1" si="164"/>
        <v>40</v>
      </c>
      <c r="T592">
        <v>18</v>
      </c>
      <c r="U592" s="469"/>
      <c r="V592">
        <v>70</v>
      </c>
      <c r="W592" s="470"/>
      <c r="X592" s="470"/>
      <c r="Y592">
        <v>12</v>
      </c>
      <c r="AA592" s="400"/>
    </row>
    <row r="593" spans="8:27" ht="14.4">
      <c r="H593" s="395">
        <v>73</v>
      </c>
      <c r="P593" s="394">
        <f t="shared" ca="1" si="163"/>
        <v>260</v>
      </c>
      <c r="Q593" s="394">
        <f t="shared" ca="1" si="164"/>
        <v>40</v>
      </c>
      <c r="T593">
        <v>19</v>
      </c>
      <c r="U593" s="469"/>
      <c r="V593">
        <v>70</v>
      </c>
      <c r="W593" s="470"/>
      <c r="X593" s="470"/>
      <c r="Y593">
        <v>10</v>
      </c>
      <c r="AA593" s="400"/>
    </row>
    <row r="594" spans="8:27" ht="14.4">
      <c r="H594" s="395">
        <v>73</v>
      </c>
      <c r="P594" s="394">
        <f t="shared" ca="1" si="163"/>
        <v>260</v>
      </c>
      <c r="Q594" s="394">
        <f t="shared" ca="1" si="164"/>
        <v>40</v>
      </c>
      <c r="T594">
        <v>20</v>
      </c>
      <c r="U594" s="469"/>
      <c r="V594">
        <v>70</v>
      </c>
      <c r="W594" s="470"/>
      <c r="X594" s="470"/>
      <c r="Y594">
        <v>8</v>
      </c>
      <c r="AA594" s="400"/>
    </row>
    <row r="595" spans="8:27" ht="14.4">
      <c r="H595" s="395">
        <v>73</v>
      </c>
      <c r="P595" s="394">
        <f t="shared" ca="1" si="163"/>
        <v>270</v>
      </c>
      <c r="Q595" s="394">
        <f t="shared" ca="1" si="164"/>
        <v>40</v>
      </c>
      <c r="T595">
        <v>21</v>
      </c>
      <c r="U595" s="469"/>
      <c r="V595">
        <v>70</v>
      </c>
      <c r="W595" s="470"/>
      <c r="X595" s="470"/>
      <c r="Y595">
        <v>6</v>
      </c>
      <c r="AA595" s="400"/>
    </row>
    <row r="596" spans="8:27" ht="14.4">
      <c r="H596" s="395">
        <v>73</v>
      </c>
      <c r="P596" s="394">
        <f t="shared" ca="1" si="163"/>
        <v>260</v>
      </c>
      <c r="Q596" s="394">
        <f t="shared" ca="1" si="164"/>
        <v>30</v>
      </c>
      <c r="T596">
        <v>22</v>
      </c>
      <c r="U596" s="469"/>
      <c r="V596">
        <v>70</v>
      </c>
      <c r="W596" s="470"/>
      <c r="X596" s="470"/>
      <c r="Y596">
        <v>4</v>
      </c>
      <c r="AA596" s="400"/>
    </row>
    <row r="597" spans="8:27" ht="14.4">
      <c r="H597" s="395">
        <v>73</v>
      </c>
      <c r="P597" s="394">
        <f t="shared" ca="1" si="163"/>
        <v>250</v>
      </c>
      <c r="Q597" s="394">
        <f t="shared" ca="1" si="164"/>
        <v>40</v>
      </c>
      <c r="T597">
        <v>23</v>
      </c>
      <c r="U597" s="469"/>
      <c r="V597">
        <v>70</v>
      </c>
      <c r="W597" s="470"/>
      <c r="X597" s="470"/>
      <c r="Y597">
        <v>2</v>
      </c>
      <c r="AA597" s="400"/>
    </row>
    <row r="598" spans="8:27" ht="14.4">
      <c r="H598" s="395">
        <v>73</v>
      </c>
      <c r="P598" s="394">
        <f t="shared" ca="1" si="163"/>
        <v>250</v>
      </c>
      <c r="Q598" s="394">
        <f t="shared" ca="1" si="164"/>
        <v>40</v>
      </c>
      <c r="T598">
        <v>1</v>
      </c>
      <c r="U598" s="469"/>
      <c r="V598">
        <v>49</v>
      </c>
      <c r="W598" s="470"/>
      <c r="X598" s="470"/>
      <c r="Y598" s="470"/>
      <c r="AA598" s="400"/>
    </row>
    <row r="599" spans="8:27" ht="14.4">
      <c r="H599" s="395">
        <v>73</v>
      </c>
      <c r="P599" s="394">
        <f t="shared" ca="1" si="163"/>
        <v>250</v>
      </c>
      <c r="Q599" s="394">
        <f t="shared" ca="1" si="164"/>
        <v>40</v>
      </c>
      <c r="T599">
        <v>2</v>
      </c>
      <c r="U599" s="469"/>
      <c r="V599">
        <v>49</v>
      </c>
      <c r="W599" s="470"/>
      <c r="X599" s="470"/>
      <c r="Y599" s="470"/>
      <c r="AA599" s="400"/>
    </row>
    <row r="600" spans="8:27" ht="14.4">
      <c r="H600" s="395">
        <v>73</v>
      </c>
      <c r="P600" s="394">
        <f t="shared" ca="1" si="163"/>
        <v>250</v>
      </c>
      <c r="Q600" s="394">
        <f t="shared" ca="1" si="164"/>
        <v>40</v>
      </c>
      <c r="T600">
        <v>3</v>
      </c>
      <c r="U600" s="469"/>
      <c r="V600">
        <v>49</v>
      </c>
      <c r="W600" s="470"/>
      <c r="X600" s="470"/>
      <c r="Y600" s="470"/>
      <c r="AA600" s="400"/>
    </row>
    <row r="601" spans="8:27" ht="14.4">
      <c r="H601" s="395">
        <v>73</v>
      </c>
      <c r="P601" s="394">
        <f t="shared" ca="1" si="163"/>
        <v>270</v>
      </c>
      <c r="Q601" s="394">
        <f t="shared" ca="1" si="164"/>
        <v>40</v>
      </c>
      <c r="T601">
        <v>4</v>
      </c>
      <c r="U601" s="469"/>
      <c r="V601">
        <v>49</v>
      </c>
      <c r="W601" s="470"/>
      <c r="X601" s="470"/>
      <c r="Y601" s="470"/>
      <c r="AA601" s="400"/>
    </row>
    <row r="602" spans="8:27" ht="14.4">
      <c r="H602" s="395">
        <v>73</v>
      </c>
      <c r="P602" s="394">
        <f t="shared" ca="1" si="163"/>
        <v>260</v>
      </c>
      <c r="Q602" s="394">
        <f t="shared" ca="1" si="164"/>
        <v>40</v>
      </c>
      <c r="T602">
        <v>5</v>
      </c>
      <c r="U602" s="469"/>
      <c r="V602">
        <v>49</v>
      </c>
      <c r="W602" s="470"/>
      <c r="X602" s="470"/>
      <c r="Y602" s="470"/>
      <c r="AA602" s="400"/>
    </row>
    <row r="603" spans="8:27" ht="14.4">
      <c r="H603" s="395">
        <v>73</v>
      </c>
      <c r="P603" s="394">
        <f t="shared" ca="1" si="163"/>
        <v>260</v>
      </c>
      <c r="Q603" s="394">
        <f t="shared" ca="1" si="164"/>
        <v>30</v>
      </c>
      <c r="T603">
        <v>6</v>
      </c>
      <c r="U603" s="469"/>
      <c r="V603">
        <v>49</v>
      </c>
      <c r="W603" s="470"/>
      <c r="X603" s="470"/>
      <c r="Y603" s="470"/>
      <c r="AA603" s="400"/>
    </row>
    <row r="604" spans="8:27" ht="14.4">
      <c r="H604" s="395">
        <v>73</v>
      </c>
      <c r="P604" s="394">
        <f t="shared" ca="1" si="163"/>
        <v>260</v>
      </c>
      <c r="Q604" s="394">
        <f t="shared" ca="1" si="164"/>
        <v>40</v>
      </c>
      <c r="T604">
        <v>7</v>
      </c>
      <c r="U604" s="469"/>
      <c r="V604">
        <v>49</v>
      </c>
      <c r="W604" s="470"/>
      <c r="X604" s="470"/>
      <c r="Y604" s="470"/>
      <c r="AA604" s="400"/>
    </row>
    <row r="605" spans="8:27" ht="14.4">
      <c r="H605" s="395">
        <v>73</v>
      </c>
      <c r="P605" s="394">
        <f t="shared" ca="1" si="163"/>
        <v>260</v>
      </c>
      <c r="Q605" s="394">
        <f t="shared" ca="1" si="164"/>
        <v>40</v>
      </c>
      <c r="T605">
        <v>8</v>
      </c>
      <c r="U605" s="469"/>
      <c r="V605">
        <v>49</v>
      </c>
      <c r="W605" s="470"/>
      <c r="X605" s="470"/>
      <c r="Y605" s="470"/>
      <c r="AA605" s="400"/>
    </row>
    <row r="606" spans="8:27" ht="14.4">
      <c r="H606" s="395">
        <v>74</v>
      </c>
      <c r="P606" s="394">
        <f t="shared" ca="1" si="163"/>
        <v>270</v>
      </c>
      <c r="Q606" s="394">
        <f t="shared" ca="1" si="164"/>
        <v>40</v>
      </c>
      <c r="T606">
        <v>9</v>
      </c>
      <c r="U606" s="469"/>
      <c r="V606">
        <v>49</v>
      </c>
      <c r="W606" s="470"/>
      <c r="X606" s="470"/>
      <c r="Y606" s="470"/>
      <c r="AA606" s="400"/>
    </row>
    <row r="607" spans="8:27" ht="14.4">
      <c r="H607" s="395">
        <v>74</v>
      </c>
      <c r="P607" s="394">
        <f t="shared" ca="1" si="163"/>
        <v>260</v>
      </c>
      <c r="Q607" s="394">
        <f t="shared" ca="1" si="164"/>
        <v>40</v>
      </c>
      <c r="T607">
        <v>10</v>
      </c>
      <c r="U607" s="469"/>
      <c r="V607">
        <v>49</v>
      </c>
      <c r="W607" s="470"/>
      <c r="X607" s="470"/>
      <c r="Y607" s="470"/>
      <c r="AA607" s="400"/>
    </row>
    <row r="608" spans="8:27" ht="14.4">
      <c r="P608" s="394">
        <f t="shared" ca="1" si="163"/>
        <v>260</v>
      </c>
      <c r="Q608" s="394">
        <f t="shared" ca="1" si="164"/>
        <v>40</v>
      </c>
      <c r="T608">
        <v>11</v>
      </c>
      <c r="U608" s="469"/>
      <c r="V608">
        <v>49</v>
      </c>
      <c r="W608" s="470"/>
      <c r="X608" s="470"/>
      <c r="Y608" s="470"/>
      <c r="AA608" s="400"/>
    </row>
    <row r="609" spans="16:27" ht="14.4">
      <c r="P609" s="394">
        <f t="shared" ca="1" si="163"/>
        <v>250</v>
      </c>
      <c r="Q609" s="394">
        <f t="shared" ca="1" si="164"/>
        <v>40</v>
      </c>
      <c r="T609">
        <v>12</v>
      </c>
      <c r="U609" s="469"/>
      <c r="V609">
        <v>49</v>
      </c>
      <c r="W609" s="470"/>
      <c r="X609" s="470"/>
      <c r="Y609" s="470"/>
      <c r="AA609" s="400"/>
    </row>
    <row r="610" spans="16:27" ht="14.4">
      <c r="P610" s="394">
        <f t="shared" ca="1" si="163"/>
        <v>260</v>
      </c>
      <c r="Q610" s="394">
        <f t="shared" ca="1" si="164"/>
        <v>30</v>
      </c>
      <c r="T610">
        <v>13</v>
      </c>
      <c r="U610" s="469"/>
      <c r="V610">
        <v>49</v>
      </c>
      <c r="W610" s="470"/>
      <c r="X610" s="470"/>
      <c r="Y610" s="470"/>
      <c r="AA610" s="400"/>
    </row>
    <row r="611" spans="16:27" ht="14.4">
      <c r="P611" s="394">
        <f t="shared" ca="1" si="163"/>
        <v>250</v>
      </c>
      <c r="Q611" s="394">
        <f t="shared" ca="1" si="164"/>
        <v>30</v>
      </c>
      <c r="T611">
        <v>14</v>
      </c>
      <c r="U611" s="469"/>
      <c r="V611">
        <v>49</v>
      </c>
      <c r="W611" s="470"/>
      <c r="X611" s="470"/>
      <c r="Y611" s="470"/>
      <c r="AA611" s="400"/>
    </row>
    <row r="612" spans="16:27" ht="14.4">
      <c r="P612" s="394">
        <f t="shared" ca="1" si="163"/>
        <v>250</v>
      </c>
      <c r="Q612" s="394">
        <f t="shared" ca="1" si="164"/>
        <v>40</v>
      </c>
      <c r="T612">
        <v>15</v>
      </c>
      <c r="U612" s="469"/>
      <c r="V612">
        <v>49</v>
      </c>
      <c r="W612" s="470"/>
      <c r="X612" s="470"/>
      <c r="Y612" s="470"/>
      <c r="AA612" s="400"/>
    </row>
    <row r="613" spans="16:27" ht="14.4">
      <c r="P613" s="394">
        <f t="shared" ca="1" si="163"/>
        <v>260</v>
      </c>
      <c r="Q613" s="394">
        <f t="shared" ca="1" si="164"/>
        <v>30</v>
      </c>
      <c r="T613">
        <v>16</v>
      </c>
      <c r="U613" s="469"/>
      <c r="V613">
        <v>49</v>
      </c>
      <c r="W613" s="470"/>
      <c r="X613" s="470"/>
      <c r="Y613" s="470"/>
      <c r="AA613" s="400"/>
    </row>
    <row r="614" spans="16:27" ht="14.4">
      <c r="P614" s="394">
        <f t="shared" ca="1" si="163"/>
        <v>270</v>
      </c>
      <c r="Q614" s="394">
        <f t="shared" ca="1" si="164"/>
        <v>40</v>
      </c>
      <c r="T614">
        <v>17</v>
      </c>
      <c r="U614" s="469"/>
      <c r="V614">
        <v>49</v>
      </c>
      <c r="W614" s="470"/>
      <c r="X614" s="470"/>
      <c r="Y614" s="470"/>
      <c r="AA614" s="400"/>
    </row>
    <row r="615" spans="16:27" ht="14.4">
      <c r="P615" s="394">
        <f t="shared" ca="1" si="163"/>
        <v>270</v>
      </c>
      <c r="Q615" s="394">
        <f t="shared" ca="1" si="164"/>
        <v>30</v>
      </c>
      <c r="T615">
        <v>18</v>
      </c>
      <c r="U615" s="469"/>
      <c r="V615">
        <v>49</v>
      </c>
      <c r="W615" s="470"/>
      <c r="X615" s="470"/>
      <c r="Y615" s="470"/>
      <c r="AA615" s="400"/>
    </row>
    <row r="616" spans="16:27" ht="14.4">
      <c r="P616" s="394">
        <f t="shared" ca="1" si="163"/>
        <v>270</v>
      </c>
      <c r="Q616" s="394">
        <f t="shared" ca="1" si="164"/>
        <v>30</v>
      </c>
      <c r="T616">
        <v>19</v>
      </c>
      <c r="U616" s="469"/>
      <c r="V616">
        <v>49</v>
      </c>
      <c r="W616" s="470"/>
      <c r="X616" s="470"/>
      <c r="Y616" s="470"/>
      <c r="AA616" s="400"/>
    </row>
    <row r="617" spans="16:27" ht="14.4">
      <c r="P617" s="394">
        <f t="shared" ca="1" si="163"/>
        <v>260</v>
      </c>
      <c r="Q617" s="394">
        <f t="shared" ca="1" si="164"/>
        <v>40</v>
      </c>
      <c r="T617">
        <v>20</v>
      </c>
      <c r="U617" s="469"/>
      <c r="V617">
        <v>49</v>
      </c>
      <c r="W617" s="470"/>
      <c r="X617" s="470"/>
      <c r="Y617" s="470"/>
      <c r="AA617" s="400"/>
    </row>
    <row r="618" spans="16:27" ht="14.4">
      <c r="P618" s="394">
        <f t="shared" ca="1" si="163"/>
        <v>260</v>
      </c>
      <c r="Q618" s="394">
        <f t="shared" ca="1" si="164"/>
        <v>30</v>
      </c>
      <c r="T618">
        <v>21</v>
      </c>
      <c r="U618" s="469"/>
      <c r="V618">
        <v>49</v>
      </c>
      <c r="W618" s="470"/>
      <c r="X618" s="470"/>
      <c r="Y618" s="470"/>
      <c r="AA618" s="400"/>
    </row>
    <row r="619" spans="16:27" ht="14.4">
      <c r="P619" s="394">
        <f t="shared" ca="1" si="163"/>
        <v>260</v>
      </c>
      <c r="Q619" s="394">
        <f t="shared" ca="1" si="164"/>
        <v>30</v>
      </c>
      <c r="T619">
        <v>22</v>
      </c>
      <c r="U619" s="469"/>
      <c r="V619">
        <v>49</v>
      </c>
      <c r="W619" s="470"/>
      <c r="X619" s="470"/>
      <c r="Y619" s="470"/>
      <c r="AA619" s="400"/>
    </row>
    <row r="620" spans="16:27" ht="14.4">
      <c r="P620" s="394">
        <f t="shared" ca="1" si="163"/>
        <v>260</v>
      </c>
      <c r="Q620" s="394">
        <f t="shared" ca="1" si="164"/>
        <v>40</v>
      </c>
      <c r="T620">
        <v>23</v>
      </c>
      <c r="U620" s="469"/>
      <c r="V620">
        <v>49</v>
      </c>
      <c r="W620" s="470"/>
      <c r="X620" s="470"/>
      <c r="Y620" s="470"/>
      <c r="AA620" s="400"/>
    </row>
    <row r="621" spans="16:27" ht="14.4">
      <c r="P621" s="394">
        <f t="shared" ca="1" si="163"/>
        <v>270</v>
      </c>
      <c r="Q621" s="394">
        <f t="shared" ca="1" si="164"/>
        <v>30</v>
      </c>
      <c r="T621">
        <v>1</v>
      </c>
      <c r="U621" s="469"/>
      <c r="V621">
        <v>50</v>
      </c>
      <c r="W621" s="470"/>
      <c r="X621" s="470"/>
      <c r="Y621" s="470"/>
      <c r="AA621" s="400"/>
    </row>
    <row r="622" spans="16:27" ht="14.4">
      <c r="P622" s="394">
        <f t="shared" ca="1" si="163"/>
        <v>270</v>
      </c>
      <c r="Q622" s="394">
        <f t="shared" ca="1" si="164"/>
        <v>40</v>
      </c>
      <c r="T622">
        <v>2</v>
      </c>
      <c r="U622" s="469"/>
      <c r="V622">
        <v>50</v>
      </c>
      <c r="W622" s="470"/>
      <c r="X622" s="470"/>
      <c r="Y622" s="470"/>
      <c r="AA622" s="400"/>
    </row>
    <row r="623" spans="16:27" ht="14.4">
      <c r="P623" s="394">
        <f t="shared" ca="1" si="163"/>
        <v>270</v>
      </c>
      <c r="Q623" s="394">
        <f t="shared" ca="1" si="164"/>
        <v>30</v>
      </c>
      <c r="T623" s="470">
        <v>6</v>
      </c>
      <c r="U623" s="469"/>
      <c r="V623"/>
      <c r="W623" s="470"/>
      <c r="X623" s="470"/>
      <c r="Y623" s="470"/>
      <c r="AA623" s="400"/>
    </row>
    <row r="624" spans="16:27" ht="14.4">
      <c r="P624" s="394">
        <f t="shared" ca="1" si="163"/>
        <v>260</v>
      </c>
      <c r="Q624" s="394">
        <f t="shared" ca="1" si="164"/>
        <v>30</v>
      </c>
      <c r="T624" s="470">
        <v>7</v>
      </c>
      <c r="U624" s="469"/>
      <c r="V624"/>
      <c r="W624" s="470"/>
      <c r="X624" s="470"/>
      <c r="Y624" s="470"/>
      <c r="AA624" s="400"/>
    </row>
    <row r="625" spans="16:27">
      <c r="P625" s="394">
        <f t="shared" ca="1" si="163"/>
        <v>270</v>
      </c>
      <c r="Q625" s="394">
        <f t="shared" ca="1" si="164"/>
        <v>30</v>
      </c>
      <c r="T625" s="470">
        <v>8</v>
      </c>
      <c r="U625" s="469"/>
      <c r="V625" s="470"/>
      <c r="W625" s="470"/>
      <c r="X625" s="470"/>
      <c r="Y625" s="470"/>
      <c r="AA625" s="400"/>
    </row>
    <row r="626" spans="16:27">
      <c r="P626" s="394">
        <f t="shared" ca="1" si="163"/>
        <v>260</v>
      </c>
      <c r="Q626" s="394">
        <f t="shared" ca="1" si="164"/>
        <v>40</v>
      </c>
      <c r="T626" s="470">
        <v>9</v>
      </c>
      <c r="U626" s="469"/>
      <c r="V626" s="470"/>
      <c r="W626" s="470"/>
      <c r="X626" s="470"/>
      <c r="Y626" s="470"/>
      <c r="AA626" s="400"/>
    </row>
    <row r="627" spans="16:27">
      <c r="P627" s="394">
        <f t="shared" ca="1" si="163"/>
        <v>260</v>
      </c>
      <c r="Q627" s="394">
        <f t="shared" ca="1" si="164"/>
        <v>30</v>
      </c>
      <c r="T627" s="470">
        <v>10</v>
      </c>
      <c r="U627" s="469"/>
      <c r="V627" s="470"/>
      <c r="W627" s="470"/>
      <c r="X627" s="470"/>
      <c r="Y627" s="470"/>
      <c r="AA627" s="400"/>
    </row>
    <row r="628" spans="16:27">
      <c r="P628" s="394">
        <f t="shared" ca="1" si="163"/>
        <v>260</v>
      </c>
      <c r="Q628" s="394">
        <f t="shared" ca="1" si="164"/>
        <v>40</v>
      </c>
      <c r="T628" s="470">
        <v>11</v>
      </c>
      <c r="U628" s="469"/>
      <c r="V628" s="470"/>
      <c r="W628" s="470"/>
      <c r="X628" s="470"/>
      <c r="Y628" s="470"/>
      <c r="AA628" s="400"/>
    </row>
    <row r="629" spans="16:27">
      <c r="P629" s="394">
        <f t="shared" ca="1" si="163"/>
        <v>250</v>
      </c>
      <c r="Q629" s="394">
        <f t="shared" ca="1" si="164"/>
        <v>30</v>
      </c>
      <c r="T629" s="470">
        <v>12</v>
      </c>
      <c r="U629" s="469"/>
      <c r="V629" s="470"/>
      <c r="W629" s="470"/>
      <c r="X629" s="470"/>
      <c r="Y629" s="470"/>
      <c r="AA629" s="400"/>
    </row>
    <row r="630" spans="16:27">
      <c r="P630" s="394">
        <f t="shared" ca="1" si="163"/>
        <v>260</v>
      </c>
      <c r="Q630" s="394">
        <f t="shared" ca="1" si="164"/>
        <v>30</v>
      </c>
      <c r="T630" s="470">
        <v>13</v>
      </c>
      <c r="U630" s="469"/>
      <c r="V630" s="470"/>
      <c r="W630" s="470"/>
      <c r="X630" s="470"/>
      <c r="Y630" s="470"/>
      <c r="AA630" s="400"/>
    </row>
    <row r="631" spans="16:27">
      <c r="P631" s="394">
        <f t="shared" ca="1" si="163"/>
        <v>260</v>
      </c>
      <c r="Q631" s="394">
        <f t="shared" ca="1" si="164"/>
        <v>40</v>
      </c>
      <c r="T631" s="470">
        <v>14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63"/>
        <v>270</v>
      </c>
      <c r="Q632" s="394">
        <f t="shared" ca="1" si="164"/>
        <v>40</v>
      </c>
      <c r="T632" s="470">
        <v>15</v>
      </c>
      <c r="U632" s="469"/>
      <c r="V632" s="470"/>
      <c r="W632" s="470"/>
      <c r="X632" s="470"/>
      <c r="Y632" s="470"/>
      <c r="AA632" s="400"/>
    </row>
    <row r="633" spans="16:27">
      <c r="P633" s="394">
        <f t="shared" ca="1" si="163"/>
        <v>260</v>
      </c>
      <c r="Q633" s="394">
        <f t="shared" ca="1" si="164"/>
        <v>40</v>
      </c>
      <c r="T633" s="470">
        <v>16</v>
      </c>
      <c r="U633" s="469"/>
      <c r="V633" s="470"/>
      <c r="W633" s="470"/>
      <c r="X633" s="470"/>
      <c r="Y633" s="470"/>
      <c r="AA633" s="400"/>
    </row>
    <row r="634" spans="16:27">
      <c r="P634" s="394">
        <f t="shared" ca="1" si="163"/>
        <v>260</v>
      </c>
      <c r="Q634" s="394">
        <f t="shared" ca="1" si="164"/>
        <v>40</v>
      </c>
      <c r="T634" s="470">
        <v>17</v>
      </c>
      <c r="U634" s="469"/>
      <c r="V634" s="470"/>
      <c r="W634" s="470"/>
      <c r="X634" s="470"/>
      <c r="Y634" s="470"/>
      <c r="AA634" s="400"/>
    </row>
    <row r="635" spans="16:27">
      <c r="P635" s="394">
        <f t="shared" ca="1" si="163"/>
        <v>270</v>
      </c>
      <c r="Q635" s="394">
        <f t="shared" ca="1" si="164"/>
        <v>30</v>
      </c>
      <c r="T635" s="470">
        <v>18</v>
      </c>
      <c r="U635" s="469"/>
      <c r="V635" s="470"/>
      <c r="W635" s="470"/>
      <c r="X635" s="470"/>
      <c r="Y635" s="470"/>
      <c r="AA635" s="400"/>
    </row>
    <row r="636" spans="16:27">
      <c r="P636" s="394">
        <f t="shared" ca="1" si="163"/>
        <v>260</v>
      </c>
      <c r="Q636" s="394">
        <f t="shared" ca="1" si="164"/>
        <v>40</v>
      </c>
      <c r="T636" s="470">
        <v>19</v>
      </c>
      <c r="U636" s="469"/>
      <c r="V636" s="470"/>
      <c r="W636" s="470"/>
      <c r="X636" s="470"/>
      <c r="Y636" s="470"/>
      <c r="AA636" s="400"/>
    </row>
    <row r="637" spans="16:27">
      <c r="P637" s="394">
        <f t="shared" ca="1" si="163"/>
        <v>260</v>
      </c>
      <c r="Q637" s="394">
        <f t="shared" ca="1" si="164"/>
        <v>40</v>
      </c>
      <c r="T637" s="503">
        <v>20</v>
      </c>
      <c r="U637" s="469"/>
      <c r="V637" s="470"/>
      <c r="W637" s="470"/>
      <c r="X637" s="470"/>
      <c r="Y637" s="470"/>
      <c r="AA637" s="400"/>
    </row>
    <row r="638" spans="16:27">
      <c r="P638" s="394">
        <f t="shared" ca="1" si="163"/>
        <v>250</v>
      </c>
      <c r="Q638" s="394">
        <f t="shared" ca="1" si="164"/>
        <v>30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63"/>
        <v>270</v>
      </c>
      <c r="Q639" s="394">
        <f t="shared" ca="1" si="164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ca="1" si="163"/>
        <v>250</v>
      </c>
      <c r="Q640" s="394">
        <f t="shared" ca="1" si="164"/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63"/>
        <v>270</v>
      </c>
      <c r="Q641" s="394">
        <f t="shared" ca="1" si="164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63"/>
        <v>260</v>
      </c>
      <c r="Q642" s="394">
        <f t="shared" ca="1" si="164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63"/>
        <v>260</v>
      </c>
      <c r="Q643" s="394">
        <f t="shared" ca="1" si="164"/>
        <v>30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63"/>
        <v>250</v>
      </c>
      <c r="Q644" s="394">
        <f t="shared" ca="1" si="164"/>
        <v>30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63"/>
        <v>260</v>
      </c>
      <c r="Q645" s="394">
        <f t="shared" ca="1" si="164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ref="P646:P709" ca="1" si="165">ROUND((RAND()*(270-250)+250),-1)</f>
        <v>270</v>
      </c>
      <c r="Q646" s="394">
        <f t="shared" ref="Q646:Q709" ca="1" si="166">ROUND((RAND()*(45-30)+30),-1)</f>
        <v>40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65"/>
        <v>270</v>
      </c>
      <c r="Q647" s="394">
        <f t="shared" ca="1" si="166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65"/>
        <v>270</v>
      </c>
      <c r="Q648" s="394">
        <f t="shared" ca="1" si="166"/>
        <v>30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65"/>
        <v>250</v>
      </c>
      <c r="Q649" s="394">
        <f t="shared" ca="1" si="166"/>
        <v>30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65"/>
        <v>260</v>
      </c>
      <c r="Q650" s="394">
        <f t="shared" ca="1" si="166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65"/>
        <v>260</v>
      </c>
      <c r="Q651" s="394">
        <f t="shared" ca="1" si="166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65"/>
        <v>260</v>
      </c>
      <c r="Q652" s="394">
        <f t="shared" ca="1" si="166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65"/>
        <v>250</v>
      </c>
      <c r="Q653" s="394">
        <f t="shared" ca="1" si="166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65"/>
        <v>260</v>
      </c>
      <c r="Q654" s="394">
        <f t="shared" ca="1" si="166"/>
        <v>30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65"/>
        <v>260</v>
      </c>
      <c r="Q655" s="394">
        <f t="shared" ca="1" si="166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65"/>
        <v>260</v>
      </c>
      <c r="Q656" s="394">
        <f t="shared" ca="1" si="166"/>
        <v>40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65"/>
        <v>260</v>
      </c>
      <c r="Q657" s="394">
        <f t="shared" ca="1" si="166"/>
        <v>40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65"/>
        <v>260</v>
      </c>
      <c r="Q658" s="394">
        <f t="shared" ca="1" si="166"/>
        <v>30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65"/>
        <v>260</v>
      </c>
      <c r="Q659" s="394">
        <f t="shared" ca="1" si="166"/>
        <v>30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65"/>
        <v>270</v>
      </c>
      <c r="Q660" s="394">
        <f t="shared" ca="1" si="166"/>
        <v>30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65"/>
        <v>270</v>
      </c>
      <c r="Q661" s="394">
        <f t="shared" ca="1" si="166"/>
        <v>30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65"/>
        <v>270</v>
      </c>
      <c r="Q662" s="394">
        <f t="shared" ca="1" si="166"/>
        <v>40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65"/>
        <v>260</v>
      </c>
      <c r="Q663" s="394">
        <f t="shared" ca="1" si="166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65"/>
        <v>270</v>
      </c>
      <c r="Q664" s="394">
        <f t="shared" ca="1" si="166"/>
        <v>30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65"/>
        <v>250</v>
      </c>
      <c r="Q665" s="394">
        <f t="shared" ca="1" si="166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65"/>
        <v>260</v>
      </c>
      <c r="Q666" s="394">
        <f t="shared" ca="1" si="166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65"/>
        <v>270</v>
      </c>
      <c r="Q667" s="394">
        <f t="shared" ca="1" si="166"/>
        <v>30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65"/>
        <v>250</v>
      </c>
      <c r="Q668" s="394">
        <f t="shared" ca="1" si="166"/>
        <v>40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65"/>
        <v>260</v>
      </c>
      <c r="Q669" s="394">
        <f t="shared" ca="1" si="166"/>
        <v>40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65"/>
        <v>260</v>
      </c>
      <c r="Q670" s="394">
        <f t="shared" ca="1" si="166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65"/>
        <v>260</v>
      </c>
      <c r="Q671" s="394">
        <f t="shared" ca="1" si="166"/>
        <v>30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65"/>
        <v>250</v>
      </c>
      <c r="Q672" s="394">
        <f t="shared" ca="1" si="166"/>
        <v>30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65"/>
        <v>270</v>
      </c>
      <c r="Q673" s="394">
        <f t="shared" ca="1" si="166"/>
        <v>40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65"/>
        <v>270</v>
      </c>
      <c r="Q674" s="394">
        <f t="shared" ca="1" si="166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65"/>
        <v>250</v>
      </c>
      <c r="Q675" s="394">
        <f t="shared" ca="1" si="166"/>
        <v>40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65"/>
        <v>260</v>
      </c>
      <c r="Q676" s="394">
        <f t="shared" ca="1" si="166"/>
        <v>40</v>
      </c>
      <c r="T676" s="470"/>
      <c r="U676" s="469"/>
      <c r="V676" s="470"/>
      <c r="W676" s="470"/>
      <c r="X676" s="470"/>
      <c r="Y676" s="470"/>
      <c r="AA676" s="400"/>
    </row>
    <row r="677" spans="16:27">
      <c r="P677" s="394">
        <f t="shared" ca="1" si="165"/>
        <v>260</v>
      </c>
      <c r="Q677" s="394">
        <f t="shared" ca="1" si="166"/>
        <v>30</v>
      </c>
      <c r="T677" s="470"/>
      <c r="U677" s="469"/>
      <c r="V677" s="470"/>
      <c r="W677" s="470"/>
      <c r="X677" s="470"/>
      <c r="Y677" s="470"/>
      <c r="AA677" s="400"/>
    </row>
    <row r="678" spans="16:27">
      <c r="P678" s="394">
        <f t="shared" ca="1" si="165"/>
        <v>260</v>
      </c>
      <c r="Q678" s="394">
        <f t="shared" ca="1" si="166"/>
        <v>40</v>
      </c>
      <c r="T678" s="470"/>
      <c r="U678" s="469"/>
      <c r="V678" s="470"/>
      <c r="W678" s="470"/>
      <c r="X678" s="470"/>
      <c r="Y678" s="470"/>
      <c r="AA678" s="400"/>
    </row>
    <row r="679" spans="16:27">
      <c r="P679" s="394">
        <f t="shared" ca="1" si="165"/>
        <v>260</v>
      </c>
      <c r="Q679" s="394">
        <f t="shared" ca="1" si="166"/>
        <v>30</v>
      </c>
      <c r="T679" s="470"/>
      <c r="U679" s="469"/>
      <c r="V679" s="470"/>
      <c r="W679" s="470"/>
      <c r="X679" s="470"/>
      <c r="Y679" s="470"/>
      <c r="AA679" s="400"/>
    </row>
    <row r="680" spans="16:27">
      <c r="P680" s="394">
        <f t="shared" ca="1" si="165"/>
        <v>260</v>
      </c>
      <c r="Q680" s="394">
        <f t="shared" ca="1" si="166"/>
        <v>30</v>
      </c>
      <c r="T680" s="470"/>
      <c r="U680" s="469"/>
      <c r="V680" s="470"/>
      <c r="W680" s="470"/>
      <c r="X680" s="470"/>
      <c r="Y680" s="470"/>
      <c r="AA680" s="400"/>
    </row>
    <row r="681" spans="16:27">
      <c r="P681" s="394">
        <f t="shared" ca="1" si="165"/>
        <v>260</v>
      </c>
      <c r="Q681" s="394">
        <f t="shared" ca="1" si="166"/>
        <v>40</v>
      </c>
      <c r="T681" s="470"/>
      <c r="U681" s="469"/>
      <c r="V681" s="470"/>
      <c r="W681" s="470"/>
      <c r="X681" s="470"/>
      <c r="Y681" s="470"/>
      <c r="AA681" s="400"/>
    </row>
    <row r="682" spans="16:27">
      <c r="P682" s="394">
        <f t="shared" ca="1" si="165"/>
        <v>270</v>
      </c>
      <c r="Q682" s="394">
        <f t="shared" ca="1" si="166"/>
        <v>40</v>
      </c>
      <c r="V682" s="470"/>
      <c r="W682" s="470"/>
      <c r="X682" s="470"/>
      <c r="Y682" s="470"/>
      <c r="AA682" s="400"/>
    </row>
    <row r="683" spans="16:27">
      <c r="P683" s="394">
        <f t="shared" ca="1" si="165"/>
        <v>270</v>
      </c>
      <c r="Q683" s="394">
        <f t="shared" ca="1" si="166"/>
        <v>40</v>
      </c>
      <c r="V683" s="470"/>
      <c r="W683" s="470"/>
      <c r="X683" s="470"/>
      <c r="Y683" s="470"/>
      <c r="AA683" s="400"/>
    </row>
    <row r="684" spans="16:27">
      <c r="P684" s="394">
        <f t="shared" ca="1" si="165"/>
        <v>270</v>
      </c>
      <c r="Q684" s="394">
        <f t="shared" ca="1" si="166"/>
        <v>30</v>
      </c>
      <c r="V684" s="470"/>
      <c r="W684" s="470"/>
      <c r="X684" s="470"/>
      <c r="Y684" s="470"/>
      <c r="AA684" s="400"/>
    </row>
    <row r="685" spans="16:27">
      <c r="P685" s="394">
        <f t="shared" ca="1" si="165"/>
        <v>260</v>
      </c>
      <c r="Q685" s="394">
        <f t="shared" ca="1" si="166"/>
        <v>40</v>
      </c>
      <c r="V685" s="470"/>
      <c r="W685" s="470"/>
      <c r="X685" s="470"/>
      <c r="Y685" s="470"/>
      <c r="AA685" s="400"/>
    </row>
    <row r="686" spans="16:27">
      <c r="P686" s="394">
        <f t="shared" ca="1" si="165"/>
        <v>270</v>
      </c>
      <c r="Q686" s="394">
        <f t="shared" ca="1" si="166"/>
        <v>40</v>
      </c>
      <c r="V686" s="470"/>
      <c r="W686" s="470"/>
      <c r="X686" s="470"/>
      <c r="Y686" s="470"/>
      <c r="AA686" s="400"/>
    </row>
    <row r="687" spans="16:27">
      <c r="P687" s="394">
        <f t="shared" ca="1" si="165"/>
        <v>260</v>
      </c>
      <c r="Q687" s="394">
        <f t="shared" ca="1" si="166"/>
        <v>30</v>
      </c>
      <c r="V687" s="470"/>
      <c r="W687" s="470"/>
      <c r="X687" s="470"/>
      <c r="Y687" s="470"/>
      <c r="AA687" s="400"/>
    </row>
    <row r="688" spans="16:27">
      <c r="P688" s="394">
        <f t="shared" ca="1" si="165"/>
        <v>260</v>
      </c>
      <c r="Q688" s="394">
        <f t="shared" ca="1" si="166"/>
        <v>30</v>
      </c>
      <c r="V688" s="470"/>
      <c r="W688" s="470"/>
      <c r="X688" s="470"/>
      <c r="Y688" s="470"/>
      <c r="AA688" s="400"/>
    </row>
    <row r="689" spans="16:27">
      <c r="P689" s="394">
        <f t="shared" ca="1" si="165"/>
        <v>270</v>
      </c>
      <c r="Q689" s="394">
        <f t="shared" ca="1" si="166"/>
        <v>30</v>
      </c>
      <c r="V689" s="470"/>
      <c r="W689" s="470"/>
      <c r="X689" s="470"/>
      <c r="Y689" s="470"/>
      <c r="AA689" s="400"/>
    </row>
    <row r="690" spans="16:27">
      <c r="P690" s="394">
        <f t="shared" ca="1" si="165"/>
        <v>260</v>
      </c>
      <c r="Q690" s="394">
        <f t="shared" ca="1" si="166"/>
        <v>30</v>
      </c>
      <c r="V690" s="470"/>
      <c r="W690" s="470"/>
      <c r="X690" s="470"/>
      <c r="Y690" s="470"/>
      <c r="AA690" s="400"/>
    </row>
    <row r="691" spans="16:27">
      <c r="P691" s="394">
        <f t="shared" ca="1" si="165"/>
        <v>270</v>
      </c>
      <c r="Q691" s="394">
        <f t="shared" ca="1" si="166"/>
        <v>40</v>
      </c>
      <c r="V691" s="470"/>
      <c r="W691" s="470"/>
      <c r="X691" s="470"/>
      <c r="Y691" s="470"/>
      <c r="AA691" s="400"/>
    </row>
    <row r="692" spans="16:27">
      <c r="P692" s="394">
        <f t="shared" ca="1" si="165"/>
        <v>250</v>
      </c>
      <c r="Q692" s="394">
        <f t="shared" ca="1" si="166"/>
        <v>40</v>
      </c>
      <c r="V692" s="470"/>
      <c r="W692" s="470"/>
      <c r="X692" s="470"/>
      <c r="Y692" s="470"/>
      <c r="AA692" s="400"/>
    </row>
    <row r="693" spans="16:27">
      <c r="P693" s="394">
        <f t="shared" ca="1" si="165"/>
        <v>260</v>
      </c>
      <c r="Q693" s="394">
        <f t="shared" ca="1" si="166"/>
        <v>40</v>
      </c>
      <c r="V693" s="470"/>
      <c r="W693" s="470"/>
      <c r="X693" s="470"/>
      <c r="Y693" s="470"/>
      <c r="AA693" s="400"/>
    </row>
    <row r="694" spans="16:27">
      <c r="P694" s="394">
        <f t="shared" ca="1" si="165"/>
        <v>270</v>
      </c>
      <c r="Q694" s="394">
        <f t="shared" ca="1" si="166"/>
        <v>30</v>
      </c>
      <c r="V694" s="470"/>
      <c r="W694" s="470"/>
      <c r="X694" s="470"/>
      <c r="Y694" s="470"/>
      <c r="AA694" s="400"/>
    </row>
    <row r="695" spans="16:27">
      <c r="P695" s="394">
        <f t="shared" ca="1" si="165"/>
        <v>250</v>
      </c>
      <c r="Q695" s="394">
        <f t="shared" ca="1" si="166"/>
        <v>30</v>
      </c>
      <c r="V695" s="470"/>
      <c r="W695" s="470"/>
      <c r="X695" s="470"/>
      <c r="Y695" s="470"/>
      <c r="AA695" s="400"/>
    </row>
    <row r="696" spans="16:27">
      <c r="P696" s="394">
        <f t="shared" ca="1" si="165"/>
        <v>270</v>
      </c>
      <c r="Q696" s="394">
        <f t="shared" ca="1" si="166"/>
        <v>40</v>
      </c>
      <c r="V696" s="470"/>
      <c r="W696" s="470"/>
      <c r="X696" s="470"/>
      <c r="Y696" s="470"/>
      <c r="AA696" s="400"/>
    </row>
    <row r="697" spans="16:27">
      <c r="P697" s="394">
        <f t="shared" ca="1" si="165"/>
        <v>250</v>
      </c>
      <c r="Q697" s="394">
        <f t="shared" ca="1" si="166"/>
        <v>40</v>
      </c>
      <c r="V697" s="470"/>
      <c r="W697" s="470"/>
      <c r="X697" s="470"/>
      <c r="Y697" s="470"/>
      <c r="AA697" s="400"/>
    </row>
    <row r="698" spans="16:27">
      <c r="P698" s="394">
        <f t="shared" ca="1" si="165"/>
        <v>250</v>
      </c>
      <c r="Q698" s="394">
        <f t="shared" ca="1" si="166"/>
        <v>40</v>
      </c>
      <c r="V698" s="470"/>
      <c r="W698" s="470"/>
      <c r="X698" s="470"/>
      <c r="Y698" s="470"/>
      <c r="AA698" s="400"/>
    </row>
    <row r="699" spans="16:27">
      <c r="P699" s="394">
        <f t="shared" ca="1" si="165"/>
        <v>260</v>
      </c>
      <c r="Q699" s="394">
        <f t="shared" ca="1" si="166"/>
        <v>30</v>
      </c>
      <c r="V699" s="470"/>
      <c r="W699" s="470"/>
      <c r="X699" s="470"/>
      <c r="Y699" s="470"/>
      <c r="AA699" s="400"/>
    </row>
    <row r="700" spans="16:27">
      <c r="P700" s="394">
        <f t="shared" ca="1" si="165"/>
        <v>260</v>
      </c>
      <c r="Q700" s="394">
        <f t="shared" ca="1" si="166"/>
        <v>40</v>
      </c>
      <c r="V700" s="470"/>
      <c r="W700" s="470"/>
      <c r="X700" s="470"/>
      <c r="Y700" s="470"/>
      <c r="AA700" s="400"/>
    </row>
    <row r="701" spans="16:27">
      <c r="P701" s="394">
        <f t="shared" ca="1" si="165"/>
        <v>260</v>
      </c>
      <c r="Q701" s="394">
        <f t="shared" ca="1" si="166"/>
        <v>40</v>
      </c>
      <c r="V701" s="470"/>
      <c r="W701" s="470"/>
      <c r="X701" s="470"/>
      <c r="Y701" s="470"/>
      <c r="AA701" s="400"/>
    </row>
    <row r="702" spans="16:27">
      <c r="P702" s="394">
        <f t="shared" ca="1" si="165"/>
        <v>260</v>
      </c>
      <c r="Q702" s="394">
        <f t="shared" ca="1" si="166"/>
        <v>30</v>
      </c>
      <c r="V702" s="470"/>
      <c r="W702" s="470"/>
      <c r="X702" s="470"/>
      <c r="Y702" s="470"/>
      <c r="AA702" s="400"/>
    </row>
    <row r="703" spans="16:27">
      <c r="P703" s="394">
        <f t="shared" ca="1" si="165"/>
        <v>260</v>
      </c>
      <c r="Q703" s="394">
        <f t="shared" ca="1" si="166"/>
        <v>40</v>
      </c>
      <c r="V703" s="470"/>
      <c r="W703" s="470"/>
      <c r="X703" s="470"/>
      <c r="Y703" s="470"/>
      <c r="AA703" s="400"/>
    </row>
    <row r="704" spans="16:27">
      <c r="P704" s="394">
        <f t="shared" ca="1" si="165"/>
        <v>260</v>
      </c>
      <c r="Q704" s="394">
        <f t="shared" ca="1" si="166"/>
        <v>30</v>
      </c>
      <c r="V704" s="470"/>
      <c r="W704" s="470"/>
      <c r="X704" s="470"/>
      <c r="Y704" s="470"/>
      <c r="AA704" s="400"/>
    </row>
    <row r="705" spans="16:27">
      <c r="P705" s="394">
        <f t="shared" ca="1" si="165"/>
        <v>270</v>
      </c>
      <c r="Q705" s="394">
        <f t="shared" ca="1" si="166"/>
        <v>40</v>
      </c>
      <c r="V705" s="470"/>
      <c r="W705" s="470"/>
      <c r="X705" s="470"/>
      <c r="Y705" s="470"/>
      <c r="AA705" s="400"/>
    </row>
    <row r="706" spans="16:27">
      <c r="P706" s="394">
        <f t="shared" ca="1" si="165"/>
        <v>260</v>
      </c>
      <c r="Q706" s="394">
        <f t="shared" ca="1" si="166"/>
        <v>40</v>
      </c>
      <c r="V706" s="470"/>
      <c r="W706" s="470"/>
      <c r="X706" s="470"/>
      <c r="Y706" s="470"/>
      <c r="AA706" s="400"/>
    </row>
    <row r="707" spans="16:27">
      <c r="P707" s="394">
        <f t="shared" ca="1" si="165"/>
        <v>260</v>
      </c>
      <c r="Q707" s="394">
        <f t="shared" ca="1" si="166"/>
        <v>30</v>
      </c>
      <c r="V707" s="470"/>
      <c r="W707" s="470"/>
      <c r="X707" s="470"/>
      <c r="Y707" s="470"/>
      <c r="AA707" s="400"/>
    </row>
    <row r="708" spans="16:27">
      <c r="P708" s="394">
        <f t="shared" ca="1" si="165"/>
        <v>260</v>
      </c>
      <c r="Q708" s="394">
        <f t="shared" ca="1" si="166"/>
        <v>40</v>
      </c>
      <c r="V708" s="470"/>
      <c r="W708" s="470"/>
      <c r="X708" s="470"/>
      <c r="Y708" s="470"/>
      <c r="AA708" s="400"/>
    </row>
    <row r="709" spans="16:27">
      <c r="P709" s="394">
        <f t="shared" ca="1" si="165"/>
        <v>260</v>
      </c>
      <c r="Q709" s="394">
        <f t="shared" ca="1" si="166"/>
        <v>40</v>
      </c>
      <c r="V709" s="470"/>
      <c r="W709" s="470"/>
      <c r="X709" s="470"/>
      <c r="Y709" s="470"/>
      <c r="AA709" s="400"/>
    </row>
    <row r="710" spans="16:27">
      <c r="P710" s="394">
        <f t="shared" ref="P710:P773" ca="1" si="167">ROUND((RAND()*(270-250)+250),-1)</f>
        <v>260</v>
      </c>
      <c r="Q710" s="394">
        <f t="shared" ref="Q710:Q773" ca="1" si="168">ROUND((RAND()*(45-30)+30),-1)</f>
        <v>30</v>
      </c>
      <c r="V710" s="470"/>
      <c r="W710" s="470"/>
      <c r="X710" s="470"/>
      <c r="Y710" s="470"/>
      <c r="AA710" s="400"/>
    </row>
    <row r="711" spans="16:27">
      <c r="P711" s="394">
        <f t="shared" ca="1" si="167"/>
        <v>270</v>
      </c>
      <c r="Q711" s="394">
        <f t="shared" ca="1" si="168"/>
        <v>40</v>
      </c>
      <c r="V711" s="470"/>
      <c r="W711" s="470"/>
      <c r="X711" s="470"/>
      <c r="Y711" s="470"/>
      <c r="AA711" s="400"/>
    </row>
    <row r="712" spans="16:27">
      <c r="P712" s="394">
        <f t="shared" ca="1" si="167"/>
        <v>260</v>
      </c>
      <c r="Q712" s="394">
        <f t="shared" ca="1" si="168"/>
        <v>40</v>
      </c>
      <c r="V712" s="470"/>
      <c r="W712" s="470"/>
      <c r="X712" s="470"/>
      <c r="Y712" s="470"/>
      <c r="AA712" s="400"/>
    </row>
    <row r="713" spans="16:27">
      <c r="P713" s="394">
        <f t="shared" ca="1" si="167"/>
        <v>260</v>
      </c>
      <c r="Q713" s="394">
        <f t="shared" ca="1" si="168"/>
        <v>40</v>
      </c>
      <c r="V713" s="470"/>
      <c r="W713" s="470"/>
      <c r="X713" s="470"/>
      <c r="Y713" s="470"/>
      <c r="AA713" s="400"/>
    </row>
    <row r="714" spans="16:27">
      <c r="P714" s="394">
        <f t="shared" ca="1" si="167"/>
        <v>260</v>
      </c>
      <c r="Q714" s="394">
        <f t="shared" ca="1" si="168"/>
        <v>30</v>
      </c>
      <c r="V714" s="470"/>
      <c r="W714" s="470"/>
      <c r="X714" s="470"/>
      <c r="Y714" s="470"/>
      <c r="AA714" s="400"/>
    </row>
    <row r="715" spans="16:27">
      <c r="P715" s="394">
        <f t="shared" ca="1" si="167"/>
        <v>260</v>
      </c>
      <c r="Q715" s="394">
        <f t="shared" ca="1" si="168"/>
        <v>40</v>
      </c>
      <c r="V715" s="470"/>
      <c r="W715" s="470"/>
      <c r="X715" s="470"/>
      <c r="Y715" s="470"/>
      <c r="AA715" s="400"/>
    </row>
    <row r="716" spans="16:27">
      <c r="P716" s="394">
        <f t="shared" ca="1" si="167"/>
        <v>250</v>
      </c>
      <c r="Q716" s="394">
        <f t="shared" ca="1" si="168"/>
        <v>40</v>
      </c>
      <c r="V716" s="470"/>
      <c r="W716" s="470"/>
      <c r="X716" s="470"/>
      <c r="Y716" s="470"/>
      <c r="AA716" s="400"/>
    </row>
    <row r="717" spans="16:27">
      <c r="P717" s="394">
        <f t="shared" ca="1" si="167"/>
        <v>260</v>
      </c>
      <c r="Q717" s="394">
        <f t="shared" ca="1" si="168"/>
        <v>40</v>
      </c>
      <c r="V717" s="470"/>
      <c r="W717" s="470"/>
      <c r="X717" s="470"/>
      <c r="Y717" s="470"/>
      <c r="AA717" s="400"/>
    </row>
    <row r="718" spans="16:27">
      <c r="P718" s="394">
        <f t="shared" ca="1" si="167"/>
        <v>250</v>
      </c>
      <c r="Q718" s="394">
        <f t="shared" ca="1" si="168"/>
        <v>40</v>
      </c>
      <c r="V718" s="470"/>
      <c r="W718" s="470"/>
      <c r="X718" s="470"/>
      <c r="Y718" s="470"/>
      <c r="AA718" s="400"/>
    </row>
    <row r="719" spans="16:27">
      <c r="P719" s="394">
        <f t="shared" ca="1" si="167"/>
        <v>250</v>
      </c>
      <c r="Q719" s="394">
        <f t="shared" ca="1" si="168"/>
        <v>30</v>
      </c>
      <c r="V719" s="470"/>
      <c r="W719" s="470"/>
      <c r="X719" s="470"/>
      <c r="Y719" s="470"/>
      <c r="AA719" s="400"/>
    </row>
    <row r="720" spans="16:27">
      <c r="P720" s="394">
        <f t="shared" ca="1" si="167"/>
        <v>260</v>
      </c>
      <c r="Q720" s="394">
        <f t="shared" ca="1" si="168"/>
        <v>40</v>
      </c>
      <c r="V720" s="470"/>
      <c r="W720" s="470"/>
      <c r="X720" s="470"/>
      <c r="Y720" s="470"/>
      <c r="AA720" s="400"/>
    </row>
    <row r="721" spans="16:27">
      <c r="P721" s="394">
        <f t="shared" ca="1" si="167"/>
        <v>250</v>
      </c>
      <c r="Q721" s="394">
        <f t="shared" ca="1" si="168"/>
        <v>40</v>
      </c>
      <c r="V721" s="470"/>
      <c r="W721" s="470"/>
      <c r="X721" s="470"/>
      <c r="Y721" s="470"/>
      <c r="AA721" s="400"/>
    </row>
    <row r="722" spans="16:27">
      <c r="P722" s="394">
        <f t="shared" ca="1" si="167"/>
        <v>260</v>
      </c>
      <c r="Q722" s="394">
        <f t="shared" ca="1" si="168"/>
        <v>40</v>
      </c>
      <c r="V722" s="470"/>
      <c r="W722" s="470"/>
      <c r="X722" s="470"/>
      <c r="Y722" s="470"/>
      <c r="AA722" s="400"/>
    </row>
    <row r="723" spans="16:27">
      <c r="P723" s="394">
        <f t="shared" ca="1" si="167"/>
        <v>270</v>
      </c>
      <c r="Q723" s="394">
        <f t="shared" ca="1" si="168"/>
        <v>30</v>
      </c>
      <c r="V723" s="470"/>
      <c r="W723" s="470"/>
      <c r="X723" s="470"/>
      <c r="Y723" s="470"/>
      <c r="AA723" s="400"/>
    </row>
    <row r="724" spans="16:27">
      <c r="P724" s="394">
        <f t="shared" ca="1" si="167"/>
        <v>250</v>
      </c>
      <c r="Q724" s="394">
        <f t="shared" ca="1" si="168"/>
        <v>40</v>
      </c>
      <c r="V724" s="470"/>
      <c r="W724" s="470"/>
      <c r="X724" s="470"/>
      <c r="Y724" s="470"/>
      <c r="AA724" s="400"/>
    </row>
    <row r="725" spans="16:27">
      <c r="P725" s="394">
        <f t="shared" ca="1" si="167"/>
        <v>270</v>
      </c>
      <c r="Q725" s="394">
        <f t="shared" ca="1" si="168"/>
        <v>40</v>
      </c>
      <c r="V725" s="470"/>
      <c r="W725" s="470"/>
      <c r="X725" s="470"/>
      <c r="Y725" s="470"/>
      <c r="AA725" s="400"/>
    </row>
    <row r="726" spans="16:27">
      <c r="P726" s="394">
        <f t="shared" ca="1" si="167"/>
        <v>260</v>
      </c>
      <c r="Q726" s="394">
        <f t="shared" ca="1" si="168"/>
        <v>40</v>
      </c>
      <c r="V726" s="470"/>
      <c r="W726" s="470"/>
      <c r="X726" s="470"/>
      <c r="Y726" s="470"/>
      <c r="AA726" s="400"/>
    </row>
    <row r="727" spans="16:27">
      <c r="P727" s="394">
        <f t="shared" ca="1" si="167"/>
        <v>250</v>
      </c>
      <c r="Q727" s="394">
        <f t="shared" ca="1" si="168"/>
        <v>40</v>
      </c>
      <c r="V727" s="470"/>
      <c r="W727" s="470"/>
      <c r="X727" s="470"/>
      <c r="Y727" s="470"/>
      <c r="AA727" s="400"/>
    </row>
    <row r="728" spans="16:27">
      <c r="P728" s="394">
        <f t="shared" ca="1" si="167"/>
        <v>260</v>
      </c>
      <c r="Q728" s="394">
        <f t="shared" ca="1" si="168"/>
        <v>30</v>
      </c>
      <c r="V728" s="470"/>
      <c r="W728" s="470"/>
      <c r="X728" s="470"/>
      <c r="Y728" s="470"/>
      <c r="AA728" s="400"/>
    </row>
    <row r="729" spans="16:27">
      <c r="P729" s="394">
        <f t="shared" ca="1" si="167"/>
        <v>260</v>
      </c>
      <c r="Q729" s="394">
        <f t="shared" ca="1" si="168"/>
        <v>40</v>
      </c>
      <c r="V729" s="470"/>
      <c r="W729" s="470"/>
      <c r="X729" s="470"/>
      <c r="Y729" s="470"/>
      <c r="AA729" s="400"/>
    </row>
    <row r="730" spans="16:27">
      <c r="P730" s="394">
        <f t="shared" ca="1" si="167"/>
        <v>260</v>
      </c>
      <c r="Q730" s="394">
        <f t="shared" ca="1" si="168"/>
        <v>40</v>
      </c>
      <c r="V730" s="470"/>
      <c r="W730" s="470"/>
      <c r="X730" s="470"/>
      <c r="Y730" s="470"/>
      <c r="AA730" s="400"/>
    </row>
    <row r="731" spans="16:27">
      <c r="P731" s="394">
        <f t="shared" ca="1" si="167"/>
        <v>250</v>
      </c>
      <c r="Q731" s="394">
        <f t="shared" ca="1" si="168"/>
        <v>40</v>
      </c>
      <c r="V731" s="470"/>
      <c r="W731" s="470"/>
      <c r="X731" s="470"/>
      <c r="Y731" s="470"/>
      <c r="AA731" s="400"/>
    </row>
    <row r="732" spans="16:27">
      <c r="P732" s="394">
        <f t="shared" ca="1" si="167"/>
        <v>260</v>
      </c>
      <c r="Q732" s="394">
        <f t="shared" ca="1" si="168"/>
        <v>40</v>
      </c>
      <c r="V732" s="470"/>
      <c r="W732" s="470"/>
      <c r="X732" s="470"/>
      <c r="Y732" s="470"/>
      <c r="AA732" s="400"/>
    </row>
    <row r="733" spans="16:27">
      <c r="P733" s="394">
        <f t="shared" ca="1" si="167"/>
        <v>260</v>
      </c>
      <c r="Q733" s="394">
        <f t="shared" ca="1" si="168"/>
        <v>40</v>
      </c>
      <c r="V733" s="470"/>
      <c r="W733" s="470"/>
      <c r="X733" s="470"/>
      <c r="Y733" s="470"/>
      <c r="AA733" s="400"/>
    </row>
    <row r="734" spans="16:27">
      <c r="P734" s="394">
        <f t="shared" ca="1" si="167"/>
        <v>260</v>
      </c>
      <c r="Q734" s="394">
        <f t="shared" ca="1" si="168"/>
        <v>40</v>
      </c>
      <c r="V734" s="470"/>
      <c r="W734" s="470"/>
      <c r="X734" s="470"/>
      <c r="Y734" s="470"/>
      <c r="AA734" s="400"/>
    </row>
    <row r="735" spans="16:27">
      <c r="P735" s="394">
        <f t="shared" ca="1" si="167"/>
        <v>250</v>
      </c>
      <c r="Q735" s="394">
        <f t="shared" ca="1" si="168"/>
        <v>40</v>
      </c>
      <c r="V735" s="470"/>
      <c r="W735" s="470"/>
      <c r="X735" s="470"/>
      <c r="Y735" s="470"/>
      <c r="AA735" s="400"/>
    </row>
    <row r="736" spans="16:27">
      <c r="P736" s="394">
        <f t="shared" ca="1" si="167"/>
        <v>260</v>
      </c>
      <c r="Q736" s="394">
        <f t="shared" ca="1" si="168"/>
        <v>30</v>
      </c>
      <c r="V736" s="470"/>
      <c r="W736" s="470"/>
      <c r="X736" s="470"/>
      <c r="Y736" s="470"/>
      <c r="AA736" s="400"/>
    </row>
    <row r="737" spans="16:27">
      <c r="P737" s="394">
        <f t="shared" ca="1" si="167"/>
        <v>250</v>
      </c>
      <c r="Q737" s="394">
        <f t="shared" ca="1" si="168"/>
        <v>40</v>
      </c>
      <c r="V737" s="470"/>
      <c r="W737" s="470"/>
      <c r="X737" s="470"/>
      <c r="Y737" s="470"/>
      <c r="AA737" s="400"/>
    </row>
    <row r="738" spans="16:27">
      <c r="P738" s="394">
        <f t="shared" ca="1" si="167"/>
        <v>260</v>
      </c>
      <c r="Q738" s="394">
        <f t="shared" ca="1" si="168"/>
        <v>40</v>
      </c>
      <c r="V738" s="470"/>
      <c r="W738" s="470"/>
      <c r="X738" s="470"/>
      <c r="Y738" s="470"/>
      <c r="AA738" s="400"/>
    </row>
    <row r="739" spans="16:27">
      <c r="P739" s="394">
        <f t="shared" ca="1" si="167"/>
        <v>260</v>
      </c>
      <c r="Q739" s="394">
        <f t="shared" ca="1" si="168"/>
        <v>40</v>
      </c>
      <c r="V739" s="470"/>
      <c r="W739" s="470"/>
      <c r="X739" s="470"/>
      <c r="Y739" s="470"/>
      <c r="AA739" s="400"/>
    </row>
    <row r="740" spans="16:27">
      <c r="P740" s="394">
        <f t="shared" ca="1" si="167"/>
        <v>270</v>
      </c>
      <c r="Q740" s="394">
        <f t="shared" ca="1" si="168"/>
        <v>40</v>
      </c>
      <c r="V740" s="470"/>
      <c r="W740" s="470"/>
      <c r="X740" s="470"/>
      <c r="Y740" s="470"/>
      <c r="AA740" s="400"/>
    </row>
    <row r="741" spans="16:27">
      <c r="P741" s="394">
        <f t="shared" ca="1" si="167"/>
        <v>250</v>
      </c>
      <c r="Q741" s="394">
        <f t="shared" ca="1" si="168"/>
        <v>40</v>
      </c>
      <c r="V741" s="470"/>
      <c r="W741" s="470"/>
      <c r="X741" s="470"/>
      <c r="Y741" s="470"/>
      <c r="AA741" s="400"/>
    </row>
    <row r="742" spans="16:27">
      <c r="P742" s="394">
        <f t="shared" ca="1" si="167"/>
        <v>250</v>
      </c>
      <c r="Q742" s="394">
        <f t="shared" ca="1" si="168"/>
        <v>30</v>
      </c>
      <c r="V742" s="470"/>
      <c r="W742" s="470"/>
      <c r="X742" s="470"/>
      <c r="Y742" s="470"/>
      <c r="AA742" s="400"/>
    </row>
    <row r="743" spans="16:27">
      <c r="P743" s="394">
        <f t="shared" ca="1" si="167"/>
        <v>260</v>
      </c>
      <c r="Q743" s="394">
        <f t="shared" ca="1" si="168"/>
        <v>40</v>
      </c>
      <c r="V743" s="470"/>
      <c r="W743" s="470"/>
      <c r="X743" s="470"/>
      <c r="Y743" s="470"/>
      <c r="AA743" s="400"/>
    </row>
    <row r="744" spans="16:27">
      <c r="P744" s="394">
        <f t="shared" ca="1" si="167"/>
        <v>260</v>
      </c>
      <c r="Q744" s="394">
        <f t="shared" ca="1" si="168"/>
        <v>30</v>
      </c>
      <c r="V744" s="470"/>
      <c r="W744" s="470"/>
      <c r="X744" s="470"/>
      <c r="Y744" s="470"/>
      <c r="AA744" s="400"/>
    </row>
    <row r="745" spans="16:27">
      <c r="P745" s="394">
        <f t="shared" ca="1" si="167"/>
        <v>260</v>
      </c>
      <c r="Q745" s="394">
        <f t="shared" ca="1" si="168"/>
        <v>40</v>
      </c>
      <c r="V745" s="470"/>
      <c r="W745" s="470"/>
      <c r="X745" s="470"/>
      <c r="Y745" s="470"/>
      <c r="AA745" s="400"/>
    </row>
    <row r="746" spans="16:27">
      <c r="P746" s="394">
        <f t="shared" ca="1" si="167"/>
        <v>260</v>
      </c>
      <c r="Q746" s="394">
        <f t="shared" ca="1" si="168"/>
        <v>40</v>
      </c>
      <c r="V746" s="470"/>
      <c r="W746" s="470"/>
      <c r="X746" s="470"/>
      <c r="Y746" s="470"/>
      <c r="AA746" s="400"/>
    </row>
    <row r="747" spans="16:27">
      <c r="P747" s="394">
        <f t="shared" ca="1" si="167"/>
        <v>260</v>
      </c>
      <c r="Q747" s="394">
        <f t="shared" ca="1" si="168"/>
        <v>40</v>
      </c>
      <c r="V747" s="470"/>
      <c r="W747" s="470"/>
      <c r="X747" s="470"/>
      <c r="Y747" s="470"/>
      <c r="AA747" s="400"/>
    </row>
    <row r="748" spans="16:27">
      <c r="P748" s="394">
        <f t="shared" ca="1" si="167"/>
        <v>260</v>
      </c>
      <c r="Q748" s="394">
        <f t="shared" ca="1" si="168"/>
        <v>40</v>
      </c>
      <c r="V748" s="470"/>
      <c r="W748" s="470"/>
      <c r="X748" s="470"/>
      <c r="Y748" s="470"/>
      <c r="AA748" s="400"/>
    </row>
    <row r="749" spans="16:27">
      <c r="P749" s="394">
        <f t="shared" ca="1" si="167"/>
        <v>270</v>
      </c>
      <c r="Q749" s="394">
        <f t="shared" ca="1" si="168"/>
        <v>40</v>
      </c>
      <c r="V749" s="470"/>
      <c r="W749" s="470"/>
      <c r="X749" s="470"/>
      <c r="Y749" s="470"/>
      <c r="AA749" s="400"/>
    </row>
    <row r="750" spans="16:27">
      <c r="P750" s="394">
        <f t="shared" ca="1" si="167"/>
        <v>250</v>
      </c>
      <c r="Q750" s="394">
        <f t="shared" ca="1" si="168"/>
        <v>40</v>
      </c>
      <c r="V750" s="470"/>
      <c r="W750" s="470"/>
      <c r="X750" s="470"/>
      <c r="Y750" s="470"/>
      <c r="AA750" s="400"/>
    </row>
    <row r="751" spans="16:27">
      <c r="P751" s="394">
        <f t="shared" ca="1" si="167"/>
        <v>260</v>
      </c>
      <c r="Q751" s="394">
        <f t="shared" ca="1" si="168"/>
        <v>40</v>
      </c>
      <c r="V751" s="470"/>
      <c r="W751" s="470"/>
      <c r="X751" s="470"/>
      <c r="Y751" s="470"/>
      <c r="AA751" s="400"/>
    </row>
    <row r="752" spans="16:27">
      <c r="P752" s="394">
        <f t="shared" ca="1" si="167"/>
        <v>270</v>
      </c>
      <c r="Q752" s="394">
        <f t="shared" ca="1" si="168"/>
        <v>30</v>
      </c>
      <c r="V752" s="470"/>
      <c r="W752" s="470"/>
      <c r="X752" s="470"/>
      <c r="Y752" s="470"/>
      <c r="AA752" s="400"/>
    </row>
    <row r="753" spans="16:27">
      <c r="P753" s="394">
        <f t="shared" ca="1" si="167"/>
        <v>270</v>
      </c>
      <c r="Q753" s="394">
        <f t="shared" ca="1" si="168"/>
        <v>40</v>
      </c>
      <c r="V753" s="470"/>
      <c r="W753" s="470"/>
      <c r="X753" s="470"/>
      <c r="Y753" s="470"/>
      <c r="AA753" s="400"/>
    </row>
    <row r="754" spans="16:27">
      <c r="P754" s="394">
        <f t="shared" ca="1" si="167"/>
        <v>260</v>
      </c>
      <c r="Q754" s="394">
        <f t="shared" ca="1" si="168"/>
        <v>40</v>
      </c>
      <c r="V754" s="470"/>
      <c r="W754" s="470"/>
      <c r="X754" s="470"/>
      <c r="Y754" s="470"/>
      <c r="AA754" s="400"/>
    </row>
    <row r="755" spans="16:27">
      <c r="P755" s="394">
        <f t="shared" ca="1" si="167"/>
        <v>250</v>
      </c>
      <c r="Q755" s="394">
        <f t="shared" ca="1" si="168"/>
        <v>40</v>
      </c>
      <c r="V755" s="470"/>
      <c r="W755" s="470"/>
      <c r="X755" s="470"/>
      <c r="Y755" s="470"/>
      <c r="AA755" s="400"/>
    </row>
    <row r="756" spans="16:27">
      <c r="P756" s="394">
        <f t="shared" ca="1" si="167"/>
        <v>260</v>
      </c>
      <c r="Q756" s="394">
        <f t="shared" ca="1" si="168"/>
        <v>30</v>
      </c>
      <c r="V756" s="470"/>
      <c r="W756" s="470"/>
      <c r="X756" s="470"/>
      <c r="Y756" s="470"/>
      <c r="AA756" s="400"/>
    </row>
    <row r="757" spans="16:27">
      <c r="P757" s="394">
        <f t="shared" ca="1" si="167"/>
        <v>260</v>
      </c>
      <c r="Q757" s="394">
        <f t="shared" ca="1" si="168"/>
        <v>30</v>
      </c>
      <c r="V757" s="470"/>
      <c r="W757" s="470"/>
      <c r="X757" s="470"/>
      <c r="Y757" s="470"/>
      <c r="AA757" s="400"/>
    </row>
    <row r="758" spans="16:27">
      <c r="P758" s="394">
        <f t="shared" ca="1" si="167"/>
        <v>250</v>
      </c>
      <c r="Q758" s="394">
        <f t="shared" ca="1" si="168"/>
        <v>40</v>
      </c>
      <c r="V758" s="470"/>
      <c r="W758" s="470"/>
      <c r="X758" s="470"/>
      <c r="Y758" s="470"/>
      <c r="AA758" s="400"/>
    </row>
    <row r="759" spans="16:27">
      <c r="P759" s="394">
        <f t="shared" ca="1" si="167"/>
        <v>260</v>
      </c>
      <c r="Q759" s="394">
        <f t="shared" ca="1" si="168"/>
        <v>40</v>
      </c>
      <c r="V759" s="470"/>
      <c r="W759" s="470"/>
      <c r="X759" s="470"/>
      <c r="Y759" s="470"/>
      <c r="AA759" s="400"/>
    </row>
    <row r="760" spans="16:27">
      <c r="P760" s="394">
        <f t="shared" ca="1" si="167"/>
        <v>250</v>
      </c>
      <c r="Q760" s="394">
        <f t="shared" ca="1" si="168"/>
        <v>40</v>
      </c>
      <c r="V760" s="470"/>
      <c r="W760" s="470"/>
      <c r="X760" s="470"/>
      <c r="Y760" s="470"/>
      <c r="AA760" s="400"/>
    </row>
    <row r="761" spans="16:27">
      <c r="P761" s="394">
        <f t="shared" ca="1" si="167"/>
        <v>260</v>
      </c>
      <c r="Q761" s="394">
        <f t="shared" ca="1" si="168"/>
        <v>30</v>
      </c>
      <c r="V761" s="470"/>
      <c r="W761" s="470"/>
      <c r="X761" s="470"/>
      <c r="Y761" s="470"/>
      <c r="AA761" s="400"/>
    </row>
    <row r="762" spans="16:27">
      <c r="P762" s="394">
        <f t="shared" ca="1" si="167"/>
        <v>250</v>
      </c>
      <c r="Q762" s="394">
        <f t="shared" ca="1" si="168"/>
        <v>40</v>
      </c>
      <c r="V762" s="470"/>
      <c r="W762" s="470"/>
      <c r="X762" s="470"/>
      <c r="Y762" s="470"/>
      <c r="AA762" s="400"/>
    </row>
    <row r="763" spans="16:27">
      <c r="P763" s="394">
        <f t="shared" ca="1" si="167"/>
        <v>250</v>
      </c>
      <c r="Q763" s="394">
        <f t="shared" ca="1" si="168"/>
        <v>40</v>
      </c>
      <c r="V763" s="470"/>
      <c r="W763" s="470"/>
      <c r="X763" s="470"/>
      <c r="Y763" s="470"/>
      <c r="AA763" s="400"/>
    </row>
    <row r="764" spans="16:27">
      <c r="P764" s="394">
        <f t="shared" ca="1" si="167"/>
        <v>270</v>
      </c>
      <c r="Q764" s="394">
        <f t="shared" ca="1" si="168"/>
        <v>40</v>
      </c>
      <c r="V764" s="470"/>
      <c r="W764" s="470"/>
      <c r="X764" s="470"/>
      <c r="Y764" s="470"/>
      <c r="AA764" s="400"/>
    </row>
    <row r="765" spans="16:27">
      <c r="P765" s="394">
        <f t="shared" ca="1" si="167"/>
        <v>270</v>
      </c>
      <c r="Q765" s="394">
        <f t="shared" ca="1" si="168"/>
        <v>40</v>
      </c>
      <c r="V765" s="470"/>
      <c r="W765" s="470"/>
      <c r="X765" s="470"/>
      <c r="Y765" s="470"/>
      <c r="AA765" s="400"/>
    </row>
    <row r="766" spans="16:27">
      <c r="P766" s="394">
        <f t="shared" ca="1" si="167"/>
        <v>250</v>
      </c>
      <c r="Q766" s="394">
        <f t="shared" ca="1" si="168"/>
        <v>40</v>
      </c>
      <c r="V766" s="470"/>
      <c r="W766" s="470"/>
      <c r="X766" s="470"/>
      <c r="Y766" s="470"/>
      <c r="AA766" s="400"/>
    </row>
    <row r="767" spans="16:27">
      <c r="P767" s="394">
        <f t="shared" ca="1" si="167"/>
        <v>270</v>
      </c>
      <c r="Q767" s="394">
        <f t="shared" ca="1" si="168"/>
        <v>30</v>
      </c>
      <c r="V767" s="470"/>
      <c r="W767" s="470"/>
      <c r="X767" s="470"/>
      <c r="Y767" s="470"/>
      <c r="AA767" s="400"/>
    </row>
    <row r="768" spans="16:27">
      <c r="P768" s="394">
        <f t="shared" ca="1" si="167"/>
        <v>270</v>
      </c>
      <c r="Q768" s="394">
        <f t="shared" ca="1" si="168"/>
        <v>30</v>
      </c>
      <c r="V768" s="470"/>
      <c r="W768" s="470"/>
      <c r="X768" s="470"/>
      <c r="Y768" s="470"/>
      <c r="AA768" s="400"/>
    </row>
    <row r="769" spans="16:27">
      <c r="P769" s="394">
        <f t="shared" ca="1" si="167"/>
        <v>260</v>
      </c>
      <c r="Q769" s="394">
        <f t="shared" ca="1" si="168"/>
        <v>40</v>
      </c>
      <c r="V769" s="470"/>
      <c r="W769" s="470"/>
      <c r="X769" s="470"/>
      <c r="Y769" s="470"/>
      <c r="AA769" s="400"/>
    </row>
    <row r="770" spans="16:27">
      <c r="P770" s="394">
        <f t="shared" ca="1" si="167"/>
        <v>260</v>
      </c>
      <c r="Q770" s="394">
        <f t="shared" ca="1" si="168"/>
        <v>40</v>
      </c>
      <c r="V770" s="470"/>
      <c r="W770" s="470"/>
      <c r="X770" s="470"/>
      <c r="Y770" s="470"/>
      <c r="AA770" s="400"/>
    </row>
    <row r="771" spans="16:27">
      <c r="P771" s="394">
        <f t="shared" ca="1" si="167"/>
        <v>250</v>
      </c>
      <c r="Q771" s="394">
        <f t="shared" ca="1" si="168"/>
        <v>40</v>
      </c>
      <c r="V771" s="470"/>
      <c r="W771" s="470"/>
      <c r="X771" s="470"/>
      <c r="Y771" s="470"/>
      <c r="AA771" s="400"/>
    </row>
    <row r="772" spans="16:27">
      <c r="P772" s="394">
        <f t="shared" ca="1" si="167"/>
        <v>250</v>
      </c>
      <c r="Q772" s="394">
        <f t="shared" ca="1" si="168"/>
        <v>40</v>
      </c>
      <c r="V772" s="470"/>
      <c r="W772" s="470"/>
      <c r="X772" s="470"/>
      <c r="Y772" s="470"/>
      <c r="AA772" s="400"/>
    </row>
    <row r="773" spans="16:27">
      <c r="P773" s="394">
        <f t="shared" ca="1" si="167"/>
        <v>270</v>
      </c>
      <c r="Q773" s="394">
        <f t="shared" ca="1" si="168"/>
        <v>40</v>
      </c>
      <c r="V773" s="470"/>
      <c r="W773" s="470"/>
      <c r="X773" s="470"/>
      <c r="Y773" s="470"/>
      <c r="AA773" s="400"/>
    </row>
    <row r="774" spans="16:27">
      <c r="P774" s="394">
        <f t="shared" ref="P774:P837" ca="1" si="169">ROUND((RAND()*(270-250)+250),-1)</f>
        <v>260</v>
      </c>
      <c r="Q774" s="394">
        <f t="shared" ref="Q774:Q837" ca="1" si="170">ROUND((RAND()*(45-30)+30),-1)</f>
        <v>30</v>
      </c>
      <c r="V774" s="470"/>
      <c r="W774" s="470"/>
      <c r="X774" s="470"/>
      <c r="Y774" s="470"/>
      <c r="AA774" s="400"/>
    </row>
    <row r="775" spans="16:27">
      <c r="P775" s="394">
        <f t="shared" ca="1" si="169"/>
        <v>260</v>
      </c>
      <c r="Q775" s="394">
        <f t="shared" ca="1" si="170"/>
        <v>40</v>
      </c>
      <c r="V775" s="470"/>
      <c r="W775" s="470"/>
      <c r="X775" s="470"/>
      <c r="Y775" s="470"/>
      <c r="AA775" s="400"/>
    </row>
    <row r="776" spans="16:27">
      <c r="P776" s="394">
        <f t="shared" ca="1" si="169"/>
        <v>260</v>
      </c>
      <c r="Q776" s="394">
        <f t="shared" ca="1" si="170"/>
        <v>40</v>
      </c>
      <c r="V776" s="470"/>
      <c r="W776" s="470"/>
      <c r="X776" s="470"/>
      <c r="Y776" s="470"/>
      <c r="AA776" s="400"/>
    </row>
    <row r="777" spans="16:27">
      <c r="P777" s="394">
        <f t="shared" ca="1" si="169"/>
        <v>270</v>
      </c>
      <c r="Q777" s="394">
        <f t="shared" ca="1" si="170"/>
        <v>40</v>
      </c>
      <c r="V777" s="470"/>
      <c r="W777" s="470"/>
      <c r="X777" s="470"/>
      <c r="Y777" s="470"/>
      <c r="AA777" s="400"/>
    </row>
    <row r="778" spans="16:27">
      <c r="P778" s="394">
        <f t="shared" ca="1" si="169"/>
        <v>250</v>
      </c>
      <c r="Q778" s="394">
        <f t="shared" ca="1" si="170"/>
        <v>40</v>
      </c>
      <c r="V778" s="470"/>
      <c r="W778" s="470"/>
      <c r="X778" s="470"/>
      <c r="Y778" s="470"/>
      <c r="AA778" s="400"/>
    </row>
    <row r="779" spans="16:27">
      <c r="P779" s="394">
        <f t="shared" ca="1" si="169"/>
        <v>250</v>
      </c>
      <c r="Q779" s="394">
        <f t="shared" ca="1" si="170"/>
        <v>30</v>
      </c>
      <c r="V779" s="470"/>
      <c r="W779" s="470"/>
      <c r="X779" s="470"/>
      <c r="Y779" s="470"/>
      <c r="AA779" s="400"/>
    </row>
    <row r="780" spans="16:27">
      <c r="P780" s="394">
        <f t="shared" ca="1" si="169"/>
        <v>260</v>
      </c>
      <c r="Q780" s="394">
        <f t="shared" ca="1" si="170"/>
        <v>40</v>
      </c>
      <c r="V780" s="470"/>
      <c r="W780" s="470"/>
      <c r="X780" s="470"/>
      <c r="Y780" s="470"/>
      <c r="AA780" s="400"/>
    </row>
    <row r="781" spans="16:27">
      <c r="P781" s="394">
        <f t="shared" ca="1" si="169"/>
        <v>270</v>
      </c>
      <c r="Q781" s="394">
        <f t="shared" ca="1" si="170"/>
        <v>30</v>
      </c>
      <c r="V781" s="470"/>
      <c r="W781" s="470"/>
      <c r="X781" s="470"/>
      <c r="Y781" s="470"/>
      <c r="AA781" s="400"/>
    </row>
    <row r="782" spans="16:27">
      <c r="P782" s="394">
        <f t="shared" ca="1" si="169"/>
        <v>260</v>
      </c>
      <c r="Q782" s="394">
        <f t="shared" ca="1" si="170"/>
        <v>30</v>
      </c>
      <c r="V782" s="470"/>
      <c r="W782" s="470"/>
      <c r="X782" s="470"/>
      <c r="Y782" s="470"/>
      <c r="AA782" s="400"/>
    </row>
    <row r="783" spans="16:27">
      <c r="P783" s="394">
        <f t="shared" ca="1" si="169"/>
        <v>270</v>
      </c>
      <c r="Q783" s="394">
        <f t="shared" ca="1" si="170"/>
        <v>30</v>
      </c>
      <c r="V783" s="470"/>
      <c r="W783" s="470"/>
      <c r="X783" s="470"/>
      <c r="Y783" s="470"/>
      <c r="AA783" s="400"/>
    </row>
    <row r="784" spans="16:27">
      <c r="P784" s="394">
        <f t="shared" ca="1" si="169"/>
        <v>260</v>
      </c>
      <c r="Q784" s="394">
        <f t="shared" ca="1" si="170"/>
        <v>30</v>
      </c>
      <c r="V784" s="470"/>
      <c r="W784" s="470"/>
      <c r="X784" s="470"/>
      <c r="Y784" s="470"/>
      <c r="AA784" s="400"/>
    </row>
    <row r="785" spans="16:27">
      <c r="P785" s="394">
        <f t="shared" ca="1" si="169"/>
        <v>260</v>
      </c>
      <c r="Q785" s="394">
        <f t="shared" ca="1" si="170"/>
        <v>40</v>
      </c>
      <c r="V785" s="470"/>
      <c r="W785" s="470"/>
      <c r="X785" s="470"/>
      <c r="Y785" s="470"/>
      <c r="AA785" s="400"/>
    </row>
    <row r="786" spans="16:27">
      <c r="P786" s="394">
        <f t="shared" ca="1" si="169"/>
        <v>270</v>
      </c>
      <c r="Q786" s="394">
        <f t="shared" ca="1" si="170"/>
        <v>30</v>
      </c>
      <c r="V786" s="470"/>
      <c r="W786" s="470"/>
      <c r="X786" s="470"/>
      <c r="Y786" s="470"/>
      <c r="AA786" s="400"/>
    </row>
    <row r="787" spans="16:27">
      <c r="P787" s="394">
        <f t="shared" ca="1" si="169"/>
        <v>270</v>
      </c>
      <c r="Q787" s="394">
        <f t="shared" ca="1" si="170"/>
        <v>40</v>
      </c>
      <c r="V787" s="470"/>
      <c r="W787" s="470"/>
      <c r="X787" s="470"/>
      <c r="Y787" s="470"/>
      <c r="AA787" s="400"/>
    </row>
    <row r="788" spans="16:27">
      <c r="P788" s="394">
        <f t="shared" ca="1" si="169"/>
        <v>250</v>
      </c>
      <c r="Q788" s="394">
        <f t="shared" ca="1" si="170"/>
        <v>40</v>
      </c>
      <c r="V788" s="470"/>
      <c r="W788" s="470"/>
      <c r="X788" s="470"/>
      <c r="Y788" s="470"/>
      <c r="AA788" s="400"/>
    </row>
    <row r="789" spans="16:27">
      <c r="P789" s="394">
        <f t="shared" ca="1" si="169"/>
        <v>250</v>
      </c>
      <c r="Q789" s="394">
        <f t="shared" ca="1" si="170"/>
        <v>30</v>
      </c>
      <c r="V789" s="470"/>
      <c r="W789" s="470"/>
      <c r="X789" s="470"/>
      <c r="Y789" s="470"/>
      <c r="AA789" s="400"/>
    </row>
    <row r="790" spans="16:27">
      <c r="P790" s="394">
        <f t="shared" ca="1" si="169"/>
        <v>260</v>
      </c>
      <c r="Q790" s="394">
        <f t="shared" ca="1" si="170"/>
        <v>30</v>
      </c>
      <c r="V790" s="470"/>
      <c r="W790" s="470"/>
      <c r="X790" s="470"/>
      <c r="Y790" s="470"/>
      <c r="AA790" s="400"/>
    </row>
    <row r="791" spans="16:27">
      <c r="P791" s="394">
        <f t="shared" ca="1" si="169"/>
        <v>260</v>
      </c>
      <c r="Q791" s="394">
        <f t="shared" ca="1" si="170"/>
        <v>40</v>
      </c>
      <c r="V791" s="470"/>
      <c r="W791" s="470"/>
      <c r="X791" s="470"/>
      <c r="Y791" s="470"/>
      <c r="AA791" s="400"/>
    </row>
    <row r="792" spans="16:27">
      <c r="P792" s="394">
        <f t="shared" ca="1" si="169"/>
        <v>260</v>
      </c>
      <c r="Q792" s="394">
        <f t="shared" ca="1" si="170"/>
        <v>40</v>
      </c>
      <c r="V792" s="470"/>
      <c r="W792" s="470"/>
      <c r="X792" s="470"/>
      <c r="Y792" s="470"/>
      <c r="AA792" s="400"/>
    </row>
    <row r="793" spans="16:27">
      <c r="P793" s="394">
        <f t="shared" ca="1" si="169"/>
        <v>250</v>
      </c>
      <c r="Q793" s="394">
        <f t="shared" ca="1" si="170"/>
        <v>40</v>
      </c>
      <c r="V793" s="470"/>
      <c r="W793" s="470"/>
      <c r="X793" s="470"/>
      <c r="Y793" s="470"/>
      <c r="AA793" s="400"/>
    </row>
    <row r="794" spans="16:27">
      <c r="P794" s="394">
        <f t="shared" ca="1" si="169"/>
        <v>270</v>
      </c>
      <c r="Q794" s="394">
        <f t="shared" ca="1" si="170"/>
        <v>40</v>
      </c>
      <c r="V794" s="470"/>
      <c r="W794" s="470"/>
      <c r="X794" s="470"/>
      <c r="Y794" s="470"/>
      <c r="AA794" s="400"/>
    </row>
    <row r="795" spans="16:27">
      <c r="P795" s="394">
        <f t="shared" ca="1" si="169"/>
        <v>260</v>
      </c>
      <c r="Q795" s="394">
        <f t="shared" ca="1" si="170"/>
        <v>30</v>
      </c>
      <c r="V795" s="470"/>
      <c r="W795" s="470"/>
      <c r="X795" s="470"/>
      <c r="Y795" s="470"/>
      <c r="AA795" s="400"/>
    </row>
    <row r="796" spans="16:27">
      <c r="P796" s="394">
        <f t="shared" ca="1" si="169"/>
        <v>260</v>
      </c>
      <c r="Q796" s="394">
        <f t="shared" ca="1" si="170"/>
        <v>40</v>
      </c>
      <c r="V796" s="470"/>
      <c r="W796" s="470"/>
      <c r="X796" s="470"/>
      <c r="Y796" s="470"/>
      <c r="AA796" s="400"/>
    </row>
    <row r="797" spans="16:27">
      <c r="P797" s="394">
        <f t="shared" ca="1" si="169"/>
        <v>260</v>
      </c>
      <c r="Q797" s="394">
        <f t="shared" ca="1" si="170"/>
        <v>40</v>
      </c>
      <c r="V797" s="470"/>
      <c r="W797" s="470"/>
      <c r="X797" s="470"/>
      <c r="Y797" s="470"/>
      <c r="AA797" s="400"/>
    </row>
    <row r="798" spans="16:27">
      <c r="P798" s="394">
        <f t="shared" ca="1" si="169"/>
        <v>270</v>
      </c>
      <c r="Q798" s="394">
        <f t="shared" ca="1" si="170"/>
        <v>40</v>
      </c>
      <c r="V798" s="470"/>
      <c r="W798" s="470"/>
      <c r="X798" s="470"/>
      <c r="Y798" s="470"/>
      <c r="AA798" s="400"/>
    </row>
    <row r="799" spans="16:27">
      <c r="P799" s="394">
        <f t="shared" ca="1" si="169"/>
        <v>260</v>
      </c>
      <c r="Q799" s="394">
        <f t="shared" ca="1" si="170"/>
        <v>40</v>
      </c>
      <c r="V799" s="470"/>
      <c r="W799" s="470"/>
      <c r="X799" s="470"/>
      <c r="Y799" s="470"/>
      <c r="AA799" s="400"/>
    </row>
    <row r="800" spans="16:27">
      <c r="P800" s="394">
        <f t="shared" ca="1" si="169"/>
        <v>250</v>
      </c>
      <c r="Q800" s="394">
        <f t="shared" ca="1" si="170"/>
        <v>40</v>
      </c>
      <c r="V800" s="470"/>
      <c r="W800" s="470"/>
      <c r="X800" s="470"/>
      <c r="Y800" s="470"/>
      <c r="AA800" s="400"/>
    </row>
    <row r="801" spans="16:27">
      <c r="P801" s="394">
        <f t="shared" ca="1" si="169"/>
        <v>250</v>
      </c>
      <c r="Q801" s="394">
        <f t="shared" ca="1" si="170"/>
        <v>40</v>
      </c>
      <c r="V801" s="470"/>
      <c r="W801" s="470"/>
      <c r="X801" s="470"/>
      <c r="Y801" s="470"/>
      <c r="AA801" s="400"/>
    </row>
    <row r="802" spans="16:27">
      <c r="P802" s="394">
        <f t="shared" ca="1" si="169"/>
        <v>270</v>
      </c>
      <c r="Q802" s="394">
        <f t="shared" ca="1" si="170"/>
        <v>30</v>
      </c>
      <c r="V802" s="470"/>
      <c r="W802" s="470"/>
      <c r="X802" s="470"/>
      <c r="Y802" s="470"/>
      <c r="AA802" s="400"/>
    </row>
    <row r="803" spans="16:27">
      <c r="P803" s="394">
        <f t="shared" ca="1" si="169"/>
        <v>260</v>
      </c>
      <c r="Q803" s="394">
        <f t="shared" ca="1" si="170"/>
        <v>40</v>
      </c>
      <c r="V803" s="470"/>
      <c r="W803" s="470"/>
      <c r="X803" s="470"/>
      <c r="Y803" s="470"/>
      <c r="AA803" s="400"/>
    </row>
    <row r="804" spans="16:27">
      <c r="P804" s="394">
        <f t="shared" ca="1" si="169"/>
        <v>250</v>
      </c>
      <c r="Q804" s="394">
        <f t="shared" ca="1" si="170"/>
        <v>30</v>
      </c>
      <c r="V804" s="470"/>
      <c r="W804" s="470"/>
      <c r="X804" s="470"/>
      <c r="Y804" s="470"/>
      <c r="AA804" s="400"/>
    </row>
    <row r="805" spans="16:27">
      <c r="P805" s="394">
        <f t="shared" ca="1" si="169"/>
        <v>270</v>
      </c>
      <c r="Q805" s="394">
        <f t="shared" ca="1" si="170"/>
        <v>30</v>
      </c>
      <c r="V805" s="470"/>
      <c r="W805" s="470"/>
      <c r="X805" s="470"/>
      <c r="Y805" s="470"/>
      <c r="AA805" s="400"/>
    </row>
    <row r="806" spans="16:27">
      <c r="P806" s="394">
        <f t="shared" ca="1" si="169"/>
        <v>260</v>
      </c>
      <c r="Q806" s="394">
        <f t="shared" ca="1" si="170"/>
        <v>40</v>
      </c>
      <c r="V806" s="470"/>
      <c r="W806" s="470"/>
      <c r="X806" s="470"/>
      <c r="Y806" s="470"/>
      <c r="AA806" s="400"/>
    </row>
    <row r="807" spans="16:27">
      <c r="P807" s="394">
        <f t="shared" ca="1" si="169"/>
        <v>250</v>
      </c>
      <c r="Q807" s="394">
        <f t="shared" ca="1" si="170"/>
        <v>40</v>
      </c>
      <c r="V807" s="470"/>
      <c r="W807" s="470"/>
      <c r="X807" s="470"/>
      <c r="Y807" s="470"/>
      <c r="AA807" s="400"/>
    </row>
    <row r="808" spans="16:27">
      <c r="P808" s="394">
        <f t="shared" ca="1" si="169"/>
        <v>260</v>
      </c>
      <c r="Q808" s="394">
        <f t="shared" ca="1" si="170"/>
        <v>30</v>
      </c>
      <c r="V808" s="470"/>
      <c r="W808" s="470"/>
      <c r="X808" s="470"/>
      <c r="Y808" s="470"/>
      <c r="AA808" s="400"/>
    </row>
    <row r="809" spans="16:27">
      <c r="P809" s="394">
        <f t="shared" ca="1" si="169"/>
        <v>260</v>
      </c>
      <c r="Q809" s="394">
        <f t="shared" ca="1" si="170"/>
        <v>40</v>
      </c>
      <c r="V809" s="470"/>
      <c r="W809" s="470"/>
      <c r="X809" s="470"/>
      <c r="Y809" s="470"/>
      <c r="AA809" s="400"/>
    </row>
    <row r="810" spans="16:27">
      <c r="P810" s="394">
        <f t="shared" ca="1" si="169"/>
        <v>260</v>
      </c>
      <c r="Q810" s="394">
        <f t="shared" ca="1" si="170"/>
        <v>40</v>
      </c>
      <c r="V810" s="470"/>
      <c r="W810" s="470"/>
      <c r="X810" s="470"/>
      <c r="Y810" s="470"/>
      <c r="AA810" s="400"/>
    </row>
    <row r="811" spans="16:27">
      <c r="P811" s="394">
        <f t="shared" ca="1" si="169"/>
        <v>260</v>
      </c>
      <c r="Q811" s="394">
        <f t="shared" ca="1" si="170"/>
        <v>40</v>
      </c>
      <c r="V811" s="470"/>
      <c r="W811" s="470"/>
      <c r="X811" s="470"/>
      <c r="Y811" s="470"/>
      <c r="AA811" s="400"/>
    </row>
    <row r="812" spans="16:27">
      <c r="P812" s="394">
        <f t="shared" ca="1" si="169"/>
        <v>270</v>
      </c>
      <c r="Q812" s="394">
        <f t="shared" ca="1" si="170"/>
        <v>30</v>
      </c>
      <c r="V812" s="470"/>
      <c r="W812" s="470"/>
      <c r="X812" s="470"/>
      <c r="Y812" s="470"/>
      <c r="AA812" s="400"/>
    </row>
    <row r="813" spans="16:27">
      <c r="P813" s="394">
        <f t="shared" ca="1" si="169"/>
        <v>250</v>
      </c>
      <c r="Q813" s="394">
        <f t="shared" ca="1" si="170"/>
        <v>40</v>
      </c>
      <c r="V813" s="470"/>
      <c r="W813" s="470"/>
      <c r="X813" s="470"/>
      <c r="Y813" s="470"/>
      <c r="AA813" s="400"/>
    </row>
    <row r="814" spans="16:27">
      <c r="P814" s="394">
        <f t="shared" ca="1" si="169"/>
        <v>250</v>
      </c>
      <c r="Q814" s="394">
        <f t="shared" ca="1" si="170"/>
        <v>40</v>
      </c>
      <c r="V814" s="470"/>
      <c r="W814" s="470"/>
      <c r="X814" s="470"/>
      <c r="Y814" s="470"/>
      <c r="AA814" s="400"/>
    </row>
    <row r="815" spans="16:27">
      <c r="P815" s="394">
        <f t="shared" ca="1" si="169"/>
        <v>260</v>
      </c>
      <c r="Q815" s="394">
        <f t="shared" ca="1" si="170"/>
        <v>30</v>
      </c>
      <c r="V815" s="470"/>
      <c r="W815" s="470"/>
      <c r="X815" s="470"/>
      <c r="Y815" s="470"/>
      <c r="AA815" s="400"/>
    </row>
    <row r="816" spans="16:27">
      <c r="P816" s="394">
        <f t="shared" ca="1" si="169"/>
        <v>260</v>
      </c>
      <c r="Q816" s="394">
        <f t="shared" ca="1" si="170"/>
        <v>40</v>
      </c>
      <c r="V816" s="470"/>
      <c r="W816" s="470"/>
      <c r="X816" s="470"/>
      <c r="Y816" s="470"/>
      <c r="AA816" s="400"/>
    </row>
    <row r="817" spans="16:27">
      <c r="P817" s="394">
        <f t="shared" ca="1" si="169"/>
        <v>250</v>
      </c>
      <c r="Q817" s="394">
        <f t="shared" ca="1" si="170"/>
        <v>40</v>
      </c>
      <c r="V817" s="470"/>
      <c r="W817" s="470"/>
      <c r="X817" s="470"/>
      <c r="Y817" s="470"/>
      <c r="AA817" s="400"/>
    </row>
    <row r="818" spans="16:27">
      <c r="P818" s="394">
        <f t="shared" ca="1" si="169"/>
        <v>270</v>
      </c>
      <c r="Q818" s="394">
        <f t="shared" ca="1" si="170"/>
        <v>40</v>
      </c>
      <c r="V818" s="470"/>
      <c r="W818" s="470"/>
      <c r="X818" s="470"/>
      <c r="Y818" s="470"/>
      <c r="AA818" s="400"/>
    </row>
    <row r="819" spans="16:27">
      <c r="P819" s="394">
        <f t="shared" ca="1" si="169"/>
        <v>260</v>
      </c>
      <c r="Q819" s="394">
        <f t="shared" ca="1" si="170"/>
        <v>40</v>
      </c>
      <c r="V819" s="470"/>
      <c r="W819" s="470"/>
      <c r="X819" s="470"/>
      <c r="Y819" s="470"/>
      <c r="AA819" s="400"/>
    </row>
    <row r="820" spans="16:27">
      <c r="P820" s="394">
        <f t="shared" ca="1" si="169"/>
        <v>270</v>
      </c>
      <c r="Q820" s="394">
        <f t="shared" ca="1" si="170"/>
        <v>30</v>
      </c>
      <c r="V820" s="470"/>
      <c r="W820" s="470"/>
      <c r="X820" s="470"/>
      <c r="Y820" s="470"/>
      <c r="AA820" s="400"/>
    </row>
    <row r="821" spans="16:27">
      <c r="P821" s="394">
        <f t="shared" ca="1" si="169"/>
        <v>260</v>
      </c>
      <c r="Q821" s="394">
        <f t="shared" ca="1" si="170"/>
        <v>40</v>
      </c>
      <c r="V821" s="470"/>
      <c r="W821" s="470"/>
      <c r="X821" s="470"/>
      <c r="Y821" s="470"/>
      <c r="AA821" s="400"/>
    </row>
    <row r="822" spans="16:27">
      <c r="P822" s="394">
        <f t="shared" ca="1" si="169"/>
        <v>260</v>
      </c>
      <c r="Q822" s="394">
        <f t="shared" ca="1" si="170"/>
        <v>40</v>
      </c>
      <c r="V822" s="470"/>
      <c r="W822" s="470"/>
      <c r="X822" s="470"/>
      <c r="Y822" s="470"/>
      <c r="AA822" s="400"/>
    </row>
    <row r="823" spans="16:27">
      <c r="P823" s="394">
        <f t="shared" ca="1" si="169"/>
        <v>250</v>
      </c>
      <c r="Q823" s="394">
        <f t="shared" ca="1" si="170"/>
        <v>40</v>
      </c>
      <c r="V823" s="470"/>
      <c r="W823" s="470"/>
      <c r="X823" s="470"/>
      <c r="Y823" s="470"/>
      <c r="AA823" s="400"/>
    </row>
    <row r="824" spans="16:27">
      <c r="P824" s="394">
        <f t="shared" ca="1" si="169"/>
        <v>260</v>
      </c>
      <c r="Q824" s="394">
        <f t="shared" ca="1" si="170"/>
        <v>40</v>
      </c>
      <c r="V824" s="470"/>
      <c r="W824" s="470"/>
      <c r="X824" s="470"/>
      <c r="Y824" s="470"/>
      <c r="AA824" s="400"/>
    </row>
    <row r="825" spans="16:27">
      <c r="P825" s="394">
        <f t="shared" ca="1" si="169"/>
        <v>250</v>
      </c>
      <c r="Q825" s="394">
        <f t="shared" ca="1" si="170"/>
        <v>30</v>
      </c>
      <c r="V825" s="470"/>
      <c r="W825" s="470"/>
      <c r="X825" s="470"/>
      <c r="Y825" s="470"/>
      <c r="AA825" s="400"/>
    </row>
    <row r="826" spans="16:27">
      <c r="P826" s="394">
        <f t="shared" ca="1" si="169"/>
        <v>260</v>
      </c>
      <c r="Q826" s="394">
        <f t="shared" ca="1" si="170"/>
        <v>40</v>
      </c>
      <c r="V826" s="470"/>
      <c r="W826" s="470"/>
      <c r="X826" s="470"/>
      <c r="Y826" s="470"/>
      <c r="AA826" s="400"/>
    </row>
    <row r="827" spans="16:27">
      <c r="P827" s="394">
        <f t="shared" ca="1" si="169"/>
        <v>260</v>
      </c>
      <c r="Q827" s="394">
        <f t="shared" ca="1" si="170"/>
        <v>40</v>
      </c>
      <c r="V827" s="470"/>
      <c r="W827" s="470"/>
      <c r="X827" s="470"/>
      <c r="Y827" s="470"/>
      <c r="AA827" s="400"/>
    </row>
    <row r="828" spans="16:27">
      <c r="P828" s="394">
        <f t="shared" ca="1" si="169"/>
        <v>260</v>
      </c>
      <c r="Q828" s="394">
        <f t="shared" ca="1" si="170"/>
        <v>40</v>
      </c>
      <c r="V828" s="470"/>
      <c r="W828" s="470"/>
      <c r="X828" s="470"/>
      <c r="Y828" s="470"/>
      <c r="AA828" s="400"/>
    </row>
    <row r="829" spans="16:27">
      <c r="P829" s="394">
        <f t="shared" ca="1" si="169"/>
        <v>270</v>
      </c>
      <c r="Q829" s="394">
        <f t="shared" ca="1" si="170"/>
        <v>40</v>
      </c>
      <c r="V829" s="470"/>
      <c r="W829" s="470"/>
      <c r="X829" s="470"/>
      <c r="Y829" s="470"/>
      <c r="AA829" s="400"/>
    </row>
    <row r="830" spans="16:27">
      <c r="P830" s="394">
        <f t="shared" ca="1" si="169"/>
        <v>260</v>
      </c>
      <c r="Q830" s="394">
        <f t="shared" ca="1" si="170"/>
        <v>40</v>
      </c>
      <c r="V830" s="470"/>
      <c r="W830" s="470"/>
      <c r="X830" s="470"/>
      <c r="Y830" s="470"/>
      <c r="AA830" s="400"/>
    </row>
    <row r="831" spans="16:27">
      <c r="P831" s="394">
        <f t="shared" ca="1" si="169"/>
        <v>260</v>
      </c>
      <c r="Q831" s="394">
        <f t="shared" ca="1" si="170"/>
        <v>30</v>
      </c>
      <c r="V831" s="470"/>
      <c r="W831" s="470"/>
      <c r="X831" s="470"/>
      <c r="Y831" s="470"/>
      <c r="AA831" s="400"/>
    </row>
    <row r="832" spans="16:27">
      <c r="P832" s="394">
        <f t="shared" ca="1" si="169"/>
        <v>260</v>
      </c>
      <c r="Q832" s="394">
        <f t="shared" ca="1" si="170"/>
        <v>30</v>
      </c>
      <c r="V832" s="470"/>
      <c r="W832" s="470"/>
      <c r="X832" s="470"/>
      <c r="Y832" s="470"/>
      <c r="AA832" s="400"/>
    </row>
    <row r="833" spans="16:27">
      <c r="P833" s="394">
        <f t="shared" ca="1" si="169"/>
        <v>260</v>
      </c>
      <c r="Q833" s="394">
        <f t="shared" ca="1" si="170"/>
        <v>40</v>
      </c>
      <c r="V833" s="470"/>
      <c r="W833" s="470"/>
      <c r="X833" s="470"/>
      <c r="Y833" s="470"/>
      <c r="AA833" s="400"/>
    </row>
    <row r="834" spans="16:27">
      <c r="P834" s="394">
        <f t="shared" ca="1" si="169"/>
        <v>270</v>
      </c>
      <c r="Q834" s="394">
        <f t="shared" ca="1" si="170"/>
        <v>40</v>
      </c>
      <c r="V834" s="470"/>
      <c r="W834" s="470"/>
      <c r="X834" s="470"/>
      <c r="Y834" s="470"/>
      <c r="AA834" s="400"/>
    </row>
    <row r="835" spans="16:27">
      <c r="P835" s="394">
        <f t="shared" ca="1" si="169"/>
        <v>260</v>
      </c>
      <c r="Q835" s="394">
        <f t="shared" ca="1" si="170"/>
        <v>40</v>
      </c>
      <c r="V835" s="470"/>
      <c r="W835" s="470"/>
      <c r="X835" s="470"/>
      <c r="Y835" s="470"/>
      <c r="AA835" s="400"/>
    </row>
    <row r="836" spans="16:27">
      <c r="P836" s="394">
        <f t="shared" ca="1" si="169"/>
        <v>260</v>
      </c>
      <c r="Q836" s="394">
        <f t="shared" ca="1" si="170"/>
        <v>40</v>
      </c>
      <c r="V836" s="470"/>
      <c r="W836" s="470"/>
      <c r="X836" s="470"/>
      <c r="Y836" s="470"/>
      <c r="AA836" s="400"/>
    </row>
    <row r="837" spans="16:27">
      <c r="P837" s="394">
        <f t="shared" ca="1" si="169"/>
        <v>270</v>
      </c>
      <c r="Q837" s="394">
        <f t="shared" ca="1" si="170"/>
        <v>30</v>
      </c>
      <c r="V837" s="470"/>
      <c r="W837" s="470"/>
      <c r="X837" s="470"/>
      <c r="Y837" s="470"/>
      <c r="AA837" s="400"/>
    </row>
    <row r="838" spans="16:27">
      <c r="P838" s="394">
        <f t="shared" ref="P838:P901" ca="1" si="171">ROUND((RAND()*(270-250)+250),-1)</f>
        <v>270</v>
      </c>
      <c r="Q838" s="394">
        <f t="shared" ref="Q838:Q901" ca="1" si="172">ROUND((RAND()*(45-30)+30),-1)</f>
        <v>40</v>
      </c>
      <c r="AA838" s="400"/>
    </row>
    <row r="839" spans="16:27">
      <c r="P839" s="394">
        <f t="shared" ca="1" si="171"/>
        <v>270</v>
      </c>
      <c r="Q839" s="394">
        <f t="shared" ca="1" si="172"/>
        <v>40</v>
      </c>
      <c r="AA839" s="400"/>
    </row>
    <row r="840" spans="16:27">
      <c r="P840" s="394">
        <f t="shared" ca="1" si="171"/>
        <v>260</v>
      </c>
      <c r="Q840" s="394">
        <f t="shared" ca="1" si="172"/>
        <v>30</v>
      </c>
      <c r="AA840" s="400"/>
    </row>
    <row r="841" spans="16:27">
      <c r="P841" s="394">
        <f t="shared" ca="1" si="171"/>
        <v>260</v>
      </c>
      <c r="Q841" s="394">
        <f t="shared" ca="1" si="172"/>
        <v>40</v>
      </c>
      <c r="AA841" s="400"/>
    </row>
    <row r="842" spans="16:27">
      <c r="P842" s="394">
        <f t="shared" ca="1" si="171"/>
        <v>260</v>
      </c>
      <c r="Q842" s="394">
        <f t="shared" ca="1" si="172"/>
        <v>40</v>
      </c>
      <c r="AA842" s="400"/>
    </row>
    <row r="843" spans="16:27">
      <c r="P843" s="394">
        <f t="shared" ca="1" si="171"/>
        <v>260</v>
      </c>
      <c r="Q843" s="394">
        <f t="shared" ca="1" si="172"/>
        <v>30</v>
      </c>
      <c r="AA843" s="400"/>
    </row>
    <row r="844" spans="16:27">
      <c r="P844" s="394">
        <f t="shared" ca="1" si="171"/>
        <v>250</v>
      </c>
      <c r="Q844" s="394">
        <f t="shared" ca="1" si="172"/>
        <v>40</v>
      </c>
      <c r="AA844" s="400"/>
    </row>
    <row r="845" spans="16:27">
      <c r="P845" s="394">
        <f t="shared" ca="1" si="171"/>
        <v>260</v>
      </c>
      <c r="Q845" s="394">
        <f t="shared" ca="1" si="172"/>
        <v>30</v>
      </c>
      <c r="AA845" s="400"/>
    </row>
    <row r="846" spans="16:27">
      <c r="P846" s="394">
        <f t="shared" ca="1" si="171"/>
        <v>260</v>
      </c>
      <c r="Q846" s="394">
        <f t="shared" ca="1" si="172"/>
        <v>40</v>
      </c>
      <c r="AA846" s="400"/>
    </row>
    <row r="847" spans="16:27">
      <c r="P847" s="394">
        <f t="shared" ca="1" si="171"/>
        <v>260</v>
      </c>
      <c r="Q847" s="394">
        <f t="shared" ca="1" si="172"/>
        <v>40</v>
      </c>
      <c r="AA847" s="400"/>
    </row>
    <row r="848" spans="16:27">
      <c r="P848" s="394">
        <f t="shared" ca="1" si="171"/>
        <v>260</v>
      </c>
      <c r="Q848" s="394">
        <f t="shared" ca="1" si="172"/>
        <v>40</v>
      </c>
      <c r="AA848" s="400"/>
    </row>
    <row r="849" spans="16:27">
      <c r="P849" s="394">
        <f t="shared" ca="1" si="171"/>
        <v>250</v>
      </c>
      <c r="Q849" s="394">
        <f t="shared" ca="1" si="172"/>
        <v>40</v>
      </c>
      <c r="AA849" s="400"/>
    </row>
    <row r="850" spans="16:27">
      <c r="P850" s="394">
        <f t="shared" ca="1" si="171"/>
        <v>250</v>
      </c>
      <c r="Q850" s="394">
        <f t="shared" ca="1" si="172"/>
        <v>40</v>
      </c>
      <c r="AA850" s="400"/>
    </row>
    <row r="851" spans="16:27">
      <c r="P851" s="394">
        <f t="shared" ca="1" si="171"/>
        <v>260</v>
      </c>
      <c r="Q851" s="394">
        <f t="shared" ca="1" si="172"/>
        <v>30</v>
      </c>
      <c r="AA851" s="400"/>
    </row>
    <row r="852" spans="16:27">
      <c r="P852" s="394">
        <f t="shared" ca="1" si="171"/>
        <v>260</v>
      </c>
      <c r="Q852" s="394">
        <f t="shared" ca="1" si="172"/>
        <v>30</v>
      </c>
      <c r="AA852" s="400"/>
    </row>
    <row r="853" spans="16:27">
      <c r="P853" s="394">
        <f t="shared" ca="1" si="171"/>
        <v>260</v>
      </c>
      <c r="Q853" s="394">
        <f t="shared" ca="1" si="172"/>
        <v>30</v>
      </c>
      <c r="AA853" s="400"/>
    </row>
    <row r="854" spans="16:27">
      <c r="P854" s="394">
        <f t="shared" ca="1" si="171"/>
        <v>270</v>
      </c>
      <c r="Q854" s="394">
        <f t="shared" ca="1" si="172"/>
        <v>40</v>
      </c>
      <c r="AA854" s="400"/>
    </row>
    <row r="855" spans="16:27">
      <c r="P855" s="394">
        <f t="shared" ca="1" si="171"/>
        <v>260</v>
      </c>
      <c r="Q855" s="394">
        <f t="shared" ca="1" si="172"/>
        <v>40</v>
      </c>
      <c r="AA855" s="400"/>
    </row>
    <row r="856" spans="16:27">
      <c r="P856" s="394">
        <f t="shared" ca="1" si="171"/>
        <v>260</v>
      </c>
      <c r="Q856" s="394">
        <f t="shared" ca="1" si="172"/>
        <v>30</v>
      </c>
      <c r="AA856" s="400"/>
    </row>
    <row r="857" spans="16:27">
      <c r="P857" s="394">
        <f t="shared" ca="1" si="171"/>
        <v>260</v>
      </c>
      <c r="Q857" s="394">
        <f t="shared" ca="1" si="172"/>
        <v>30</v>
      </c>
      <c r="AA857" s="400"/>
    </row>
    <row r="858" spans="16:27">
      <c r="P858" s="394">
        <f t="shared" ca="1" si="171"/>
        <v>260</v>
      </c>
      <c r="Q858" s="394">
        <f t="shared" ca="1" si="172"/>
        <v>40</v>
      </c>
      <c r="AA858" s="400"/>
    </row>
    <row r="859" spans="16:27">
      <c r="P859" s="394">
        <f t="shared" ca="1" si="171"/>
        <v>260</v>
      </c>
      <c r="Q859" s="394">
        <f t="shared" ca="1" si="172"/>
        <v>40</v>
      </c>
      <c r="AA859" s="400"/>
    </row>
    <row r="860" spans="16:27">
      <c r="P860" s="394">
        <f t="shared" ca="1" si="171"/>
        <v>260</v>
      </c>
      <c r="Q860" s="394">
        <f t="shared" ca="1" si="172"/>
        <v>40</v>
      </c>
      <c r="AA860" s="400"/>
    </row>
    <row r="861" spans="16:27">
      <c r="P861" s="394">
        <f t="shared" ca="1" si="171"/>
        <v>260</v>
      </c>
      <c r="Q861" s="394">
        <f t="shared" ca="1" si="172"/>
        <v>30</v>
      </c>
      <c r="AA861" s="400"/>
    </row>
    <row r="862" spans="16:27">
      <c r="P862" s="394">
        <f t="shared" ca="1" si="171"/>
        <v>270</v>
      </c>
      <c r="Q862" s="394">
        <f t="shared" ca="1" si="172"/>
        <v>40</v>
      </c>
      <c r="AA862" s="400"/>
    </row>
    <row r="863" spans="16:27">
      <c r="P863" s="394">
        <f t="shared" ca="1" si="171"/>
        <v>270</v>
      </c>
      <c r="Q863" s="394">
        <f t="shared" ca="1" si="172"/>
        <v>30</v>
      </c>
      <c r="AA863" s="400"/>
    </row>
    <row r="864" spans="16:27">
      <c r="P864" s="394">
        <f t="shared" ca="1" si="171"/>
        <v>250</v>
      </c>
      <c r="Q864" s="394">
        <f t="shared" ca="1" si="172"/>
        <v>40</v>
      </c>
      <c r="AA864" s="400"/>
    </row>
    <row r="865" spans="16:27">
      <c r="P865" s="394">
        <f t="shared" ca="1" si="171"/>
        <v>250</v>
      </c>
      <c r="Q865" s="394">
        <f t="shared" ca="1" si="172"/>
        <v>40</v>
      </c>
      <c r="AA865" s="400"/>
    </row>
    <row r="866" spans="16:27">
      <c r="P866" s="394">
        <f t="shared" ca="1" si="171"/>
        <v>260</v>
      </c>
      <c r="Q866" s="394">
        <f t="shared" ca="1" si="172"/>
        <v>30</v>
      </c>
      <c r="AA866" s="400"/>
    </row>
    <row r="867" spans="16:27">
      <c r="P867" s="394">
        <f t="shared" ca="1" si="171"/>
        <v>260</v>
      </c>
      <c r="Q867" s="394">
        <f t="shared" ca="1" si="172"/>
        <v>40</v>
      </c>
      <c r="AA867" s="400"/>
    </row>
    <row r="868" spans="16:27">
      <c r="P868" s="394">
        <f t="shared" ca="1" si="171"/>
        <v>260</v>
      </c>
      <c r="Q868" s="394">
        <f t="shared" ca="1" si="172"/>
        <v>40</v>
      </c>
      <c r="AA868" s="400"/>
    </row>
    <row r="869" spans="16:27">
      <c r="P869" s="394">
        <f t="shared" ca="1" si="171"/>
        <v>260</v>
      </c>
      <c r="Q869" s="394">
        <f t="shared" ca="1" si="172"/>
        <v>40</v>
      </c>
      <c r="AA869" s="400"/>
    </row>
    <row r="870" spans="16:27">
      <c r="P870" s="394">
        <f t="shared" ca="1" si="171"/>
        <v>260</v>
      </c>
      <c r="Q870" s="394">
        <f t="shared" ca="1" si="172"/>
        <v>40</v>
      </c>
      <c r="AA870" s="400"/>
    </row>
    <row r="871" spans="16:27">
      <c r="P871" s="394">
        <f t="shared" ca="1" si="171"/>
        <v>260</v>
      </c>
      <c r="Q871" s="394">
        <f t="shared" ca="1" si="172"/>
        <v>30</v>
      </c>
      <c r="AA871" s="400"/>
    </row>
    <row r="872" spans="16:27">
      <c r="P872" s="394">
        <f t="shared" ca="1" si="171"/>
        <v>260</v>
      </c>
      <c r="Q872" s="394">
        <f t="shared" ca="1" si="172"/>
        <v>30</v>
      </c>
      <c r="AA872" s="400"/>
    </row>
    <row r="873" spans="16:27">
      <c r="P873" s="394">
        <f t="shared" ca="1" si="171"/>
        <v>260</v>
      </c>
      <c r="Q873" s="394">
        <f t="shared" ca="1" si="172"/>
        <v>40</v>
      </c>
      <c r="AA873" s="400"/>
    </row>
    <row r="874" spans="16:27">
      <c r="P874" s="394">
        <f t="shared" ca="1" si="171"/>
        <v>250</v>
      </c>
      <c r="Q874" s="394">
        <f t="shared" ca="1" si="172"/>
        <v>40</v>
      </c>
      <c r="AA874" s="400"/>
    </row>
    <row r="875" spans="16:27">
      <c r="P875" s="394">
        <f t="shared" ca="1" si="171"/>
        <v>260</v>
      </c>
      <c r="Q875" s="394">
        <f t="shared" ca="1" si="172"/>
        <v>40</v>
      </c>
      <c r="AA875" s="400"/>
    </row>
    <row r="876" spans="16:27">
      <c r="P876" s="394">
        <f t="shared" ca="1" si="171"/>
        <v>270</v>
      </c>
      <c r="Q876" s="394">
        <f t="shared" ca="1" si="172"/>
        <v>40</v>
      </c>
      <c r="AA876" s="400"/>
    </row>
    <row r="877" spans="16:27">
      <c r="P877" s="394">
        <f t="shared" ca="1" si="171"/>
        <v>260</v>
      </c>
      <c r="Q877" s="394">
        <f t="shared" ca="1" si="172"/>
        <v>40</v>
      </c>
      <c r="AA877" s="400"/>
    </row>
    <row r="878" spans="16:27">
      <c r="P878" s="394">
        <f t="shared" ca="1" si="171"/>
        <v>260</v>
      </c>
      <c r="Q878" s="394">
        <f t="shared" ca="1" si="172"/>
        <v>40</v>
      </c>
      <c r="AA878" s="400"/>
    </row>
    <row r="879" spans="16:27">
      <c r="P879" s="394">
        <f t="shared" ca="1" si="171"/>
        <v>260</v>
      </c>
      <c r="Q879" s="394">
        <f t="shared" ca="1" si="172"/>
        <v>40</v>
      </c>
      <c r="AA879" s="400"/>
    </row>
    <row r="880" spans="16:27">
      <c r="P880" s="394">
        <f t="shared" ca="1" si="171"/>
        <v>260</v>
      </c>
      <c r="Q880" s="394">
        <f t="shared" ca="1" si="172"/>
        <v>40</v>
      </c>
      <c r="AA880" s="400"/>
    </row>
    <row r="881" spans="16:27">
      <c r="P881" s="394">
        <f t="shared" ca="1" si="171"/>
        <v>260</v>
      </c>
      <c r="Q881" s="394">
        <f t="shared" ca="1" si="172"/>
        <v>40</v>
      </c>
      <c r="AA881" s="400"/>
    </row>
    <row r="882" spans="16:27">
      <c r="P882" s="394">
        <f t="shared" ca="1" si="171"/>
        <v>260</v>
      </c>
      <c r="Q882" s="394">
        <f t="shared" ca="1" si="172"/>
        <v>30</v>
      </c>
      <c r="AA882" s="400"/>
    </row>
    <row r="883" spans="16:27">
      <c r="P883" s="394">
        <f t="shared" ca="1" si="171"/>
        <v>250</v>
      </c>
      <c r="Q883" s="394">
        <f t="shared" ca="1" si="172"/>
        <v>40</v>
      </c>
      <c r="AA883" s="400"/>
    </row>
    <row r="884" spans="16:27">
      <c r="P884" s="394">
        <f t="shared" ca="1" si="171"/>
        <v>250</v>
      </c>
      <c r="Q884" s="394">
        <f t="shared" ca="1" si="172"/>
        <v>40</v>
      </c>
      <c r="AA884" s="400"/>
    </row>
    <row r="885" spans="16:27">
      <c r="P885" s="394">
        <f t="shared" ca="1" si="171"/>
        <v>260</v>
      </c>
      <c r="Q885" s="394">
        <f t="shared" ca="1" si="172"/>
        <v>30</v>
      </c>
      <c r="AA885" s="400"/>
    </row>
    <row r="886" spans="16:27">
      <c r="P886" s="394">
        <f t="shared" ca="1" si="171"/>
        <v>260</v>
      </c>
      <c r="Q886" s="394">
        <f t="shared" ca="1" si="172"/>
        <v>40</v>
      </c>
      <c r="AA886" s="400"/>
    </row>
    <row r="887" spans="16:27">
      <c r="P887" s="394">
        <f t="shared" ca="1" si="171"/>
        <v>260</v>
      </c>
      <c r="Q887" s="394">
        <f t="shared" ca="1" si="172"/>
        <v>30</v>
      </c>
      <c r="AA887" s="400"/>
    </row>
    <row r="888" spans="16:27">
      <c r="P888" s="394">
        <f t="shared" ca="1" si="171"/>
        <v>260</v>
      </c>
      <c r="Q888" s="394">
        <f t="shared" ca="1" si="172"/>
        <v>40</v>
      </c>
      <c r="AA888" s="400"/>
    </row>
    <row r="889" spans="16:27">
      <c r="P889" s="394">
        <f t="shared" ca="1" si="171"/>
        <v>250</v>
      </c>
      <c r="Q889" s="394">
        <f t="shared" ca="1" si="172"/>
        <v>30</v>
      </c>
      <c r="AA889" s="400"/>
    </row>
    <row r="890" spans="16:27">
      <c r="P890" s="394">
        <f t="shared" ca="1" si="171"/>
        <v>260</v>
      </c>
      <c r="Q890" s="394">
        <f t="shared" ca="1" si="172"/>
        <v>30</v>
      </c>
      <c r="AA890" s="400"/>
    </row>
    <row r="891" spans="16:27">
      <c r="P891" s="394">
        <f t="shared" ca="1" si="171"/>
        <v>260</v>
      </c>
      <c r="Q891" s="394">
        <f t="shared" ca="1" si="172"/>
        <v>40</v>
      </c>
      <c r="AA891" s="400"/>
    </row>
    <row r="892" spans="16:27">
      <c r="P892" s="394">
        <f t="shared" ca="1" si="171"/>
        <v>270</v>
      </c>
      <c r="Q892" s="394">
        <f t="shared" ca="1" si="172"/>
        <v>40</v>
      </c>
      <c r="AA892" s="400"/>
    </row>
    <row r="893" spans="16:27">
      <c r="P893" s="394">
        <f t="shared" ca="1" si="171"/>
        <v>250</v>
      </c>
      <c r="Q893" s="394">
        <f t="shared" ca="1" si="172"/>
        <v>40</v>
      </c>
      <c r="AA893" s="400"/>
    </row>
    <row r="894" spans="16:27">
      <c r="P894" s="394">
        <f t="shared" ca="1" si="171"/>
        <v>260</v>
      </c>
      <c r="Q894" s="394">
        <f t="shared" ca="1" si="172"/>
        <v>30</v>
      </c>
      <c r="AA894" s="400"/>
    </row>
    <row r="895" spans="16:27">
      <c r="P895" s="394">
        <f t="shared" ca="1" si="171"/>
        <v>260</v>
      </c>
      <c r="Q895" s="394">
        <f t="shared" ca="1" si="172"/>
        <v>40</v>
      </c>
      <c r="AA895" s="400"/>
    </row>
    <row r="896" spans="16:27">
      <c r="P896" s="394">
        <f t="shared" ca="1" si="171"/>
        <v>260</v>
      </c>
      <c r="Q896" s="394">
        <f t="shared" ca="1" si="172"/>
        <v>30</v>
      </c>
      <c r="AA896" s="400"/>
    </row>
    <row r="897" spans="16:27">
      <c r="P897" s="394">
        <f t="shared" ca="1" si="171"/>
        <v>260</v>
      </c>
      <c r="Q897" s="394">
        <f t="shared" ca="1" si="172"/>
        <v>40</v>
      </c>
      <c r="AA897" s="400"/>
    </row>
    <row r="898" spans="16:27">
      <c r="P898" s="394">
        <f t="shared" ca="1" si="171"/>
        <v>250</v>
      </c>
      <c r="Q898" s="394">
        <f t="shared" ca="1" si="172"/>
        <v>30</v>
      </c>
      <c r="AA898" s="400"/>
    </row>
    <row r="899" spans="16:27">
      <c r="P899" s="394">
        <f t="shared" ca="1" si="171"/>
        <v>260</v>
      </c>
      <c r="Q899" s="394">
        <f t="shared" ca="1" si="172"/>
        <v>40</v>
      </c>
      <c r="AA899" s="400"/>
    </row>
    <row r="900" spans="16:27">
      <c r="P900" s="394">
        <f t="shared" ca="1" si="171"/>
        <v>270</v>
      </c>
      <c r="Q900" s="394">
        <f t="shared" ca="1" si="172"/>
        <v>40</v>
      </c>
      <c r="AA900" s="400"/>
    </row>
    <row r="901" spans="16:27">
      <c r="P901" s="394">
        <f t="shared" ca="1" si="171"/>
        <v>250</v>
      </c>
      <c r="Q901" s="394">
        <f t="shared" ca="1" si="172"/>
        <v>40</v>
      </c>
      <c r="AA901" s="400"/>
    </row>
    <row r="902" spans="16:27">
      <c r="P902" s="394">
        <f t="shared" ref="P902:P965" ca="1" si="173">ROUND((RAND()*(270-250)+250),-1)</f>
        <v>270</v>
      </c>
      <c r="Q902" s="394">
        <f t="shared" ref="Q902:Q965" ca="1" si="174">ROUND((RAND()*(45-30)+30),-1)</f>
        <v>40</v>
      </c>
      <c r="AA902" s="400"/>
    </row>
    <row r="903" spans="16:27">
      <c r="P903" s="394">
        <f t="shared" ca="1" si="173"/>
        <v>260</v>
      </c>
      <c r="Q903" s="394">
        <f t="shared" ca="1" si="174"/>
        <v>40</v>
      </c>
      <c r="AA903" s="400"/>
    </row>
    <row r="904" spans="16:27">
      <c r="P904" s="394">
        <f t="shared" ca="1" si="173"/>
        <v>250</v>
      </c>
      <c r="Q904" s="394">
        <f t="shared" ca="1" si="174"/>
        <v>30</v>
      </c>
      <c r="AA904" s="400"/>
    </row>
    <row r="905" spans="16:27">
      <c r="P905" s="394">
        <f t="shared" ca="1" si="173"/>
        <v>250</v>
      </c>
      <c r="Q905" s="394">
        <f t="shared" ca="1" si="174"/>
        <v>40</v>
      </c>
      <c r="AA905" s="400"/>
    </row>
    <row r="906" spans="16:27">
      <c r="P906" s="394">
        <f t="shared" ca="1" si="173"/>
        <v>260</v>
      </c>
      <c r="Q906" s="394">
        <f t="shared" ca="1" si="174"/>
        <v>40</v>
      </c>
      <c r="AA906" s="400"/>
    </row>
    <row r="907" spans="16:27">
      <c r="P907" s="394">
        <f t="shared" ca="1" si="173"/>
        <v>260</v>
      </c>
      <c r="Q907" s="394">
        <f t="shared" ca="1" si="174"/>
        <v>40</v>
      </c>
      <c r="AA907" s="400"/>
    </row>
    <row r="908" spans="16:27">
      <c r="P908" s="394">
        <f t="shared" ca="1" si="173"/>
        <v>260</v>
      </c>
      <c r="Q908" s="394">
        <f t="shared" ca="1" si="174"/>
        <v>40</v>
      </c>
      <c r="AA908" s="400"/>
    </row>
    <row r="909" spans="16:27">
      <c r="P909" s="394">
        <f t="shared" ca="1" si="173"/>
        <v>270</v>
      </c>
      <c r="Q909" s="394">
        <f t="shared" ca="1" si="174"/>
        <v>40</v>
      </c>
      <c r="AA909" s="400"/>
    </row>
    <row r="910" spans="16:27">
      <c r="P910" s="394">
        <f t="shared" ca="1" si="173"/>
        <v>270</v>
      </c>
      <c r="Q910" s="394">
        <f t="shared" ca="1" si="174"/>
        <v>40</v>
      </c>
      <c r="AA910" s="400"/>
    </row>
    <row r="911" spans="16:27">
      <c r="P911" s="394">
        <f t="shared" ca="1" si="173"/>
        <v>260</v>
      </c>
      <c r="Q911" s="394">
        <f t="shared" ca="1" si="174"/>
        <v>30</v>
      </c>
      <c r="AA911" s="400"/>
    </row>
    <row r="912" spans="16:27">
      <c r="P912" s="394">
        <f t="shared" ca="1" si="173"/>
        <v>260</v>
      </c>
      <c r="Q912" s="394">
        <f t="shared" ca="1" si="174"/>
        <v>30</v>
      </c>
      <c r="AA912" s="400"/>
    </row>
    <row r="913" spans="16:27">
      <c r="P913" s="394">
        <f t="shared" ca="1" si="173"/>
        <v>260</v>
      </c>
      <c r="Q913" s="394">
        <f t="shared" ca="1" si="174"/>
        <v>30</v>
      </c>
      <c r="AA913" s="400"/>
    </row>
    <row r="914" spans="16:27">
      <c r="P914" s="394">
        <f t="shared" ca="1" si="173"/>
        <v>260</v>
      </c>
      <c r="Q914" s="394">
        <f t="shared" ca="1" si="174"/>
        <v>30</v>
      </c>
      <c r="AA914" s="400"/>
    </row>
    <row r="915" spans="16:27">
      <c r="P915" s="394">
        <f t="shared" ca="1" si="173"/>
        <v>260</v>
      </c>
      <c r="Q915" s="394">
        <f t="shared" ca="1" si="174"/>
        <v>40</v>
      </c>
      <c r="AA915" s="400"/>
    </row>
    <row r="916" spans="16:27">
      <c r="P916" s="394">
        <f t="shared" ca="1" si="173"/>
        <v>260</v>
      </c>
      <c r="Q916" s="394">
        <f t="shared" ca="1" si="174"/>
        <v>30</v>
      </c>
      <c r="AA916" s="400"/>
    </row>
    <row r="917" spans="16:27">
      <c r="P917" s="394">
        <f t="shared" ca="1" si="173"/>
        <v>250</v>
      </c>
      <c r="Q917" s="394">
        <f t="shared" ca="1" si="174"/>
        <v>30</v>
      </c>
      <c r="AA917" s="400"/>
    </row>
    <row r="918" spans="16:27">
      <c r="P918" s="394">
        <f t="shared" ca="1" si="173"/>
        <v>250</v>
      </c>
      <c r="Q918" s="394">
        <f t="shared" ca="1" si="174"/>
        <v>30</v>
      </c>
      <c r="AA918" s="400"/>
    </row>
    <row r="919" spans="16:27">
      <c r="P919" s="394">
        <f t="shared" ca="1" si="173"/>
        <v>270</v>
      </c>
      <c r="Q919" s="394">
        <f t="shared" ca="1" si="174"/>
        <v>30</v>
      </c>
      <c r="AA919" s="400"/>
    </row>
    <row r="920" spans="16:27">
      <c r="P920" s="394">
        <f t="shared" ca="1" si="173"/>
        <v>260</v>
      </c>
      <c r="Q920" s="394">
        <f t="shared" ca="1" si="174"/>
        <v>30</v>
      </c>
      <c r="AA920" s="400"/>
    </row>
    <row r="921" spans="16:27">
      <c r="P921" s="394">
        <f t="shared" ca="1" si="173"/>
        <v>270</v>
      </c>
      <c r="Q921" s="394">
        <f t="shared" ca="1" si="174"/>
        <v>30</v>
      </c>
      <c r="AA921" s="400"/>
    </row>
    <row r="922" spans="16:27">
      <c r="P922" s="394">
        <f t="shared" ca="1" si="173"/>
        <v>260</v>
      </c>
      <c r="Q922" s="394">
        <f t="shared" ca="1" si="174"/>
        <v>40</v>
      </c>
      <c r="AA922" s="400"/>
    </row>
    <row r="923" spans="16:27">
      <c r="P923" s="394">
        <f t="shared" ca="1" si="173"/>
        <v>260</v>
      </c>
      <c r="Q923" s="394">
        <f t="shared" ca="1" si="174"/>
        <v>30</v>
      </c>
      <c r="AA923" s="400"/>
    </row>
    <row r="924" spans="16:27">
      <c r="P924" s="394">
        <f t="shared" ca="1" si="173"/>
        <v>260</v>
      </c>
      <c r="Q924" s="394">
        <f t="shared" ca="1" si="174"/>
        <v>30</v>
      </c>
      <c r="AA924" s="400"/>
    </row>
    <row r="925" spans="16:27">
      <c r="P925" s="394">
        <f t="shared" ca="1" si="173"/>
        <v>270</v>
      </c>
      <c r="Q925" s="394">
        <f t="shared" ca="1" si="174"/>
        <v>30</v>
      </c>
      <c r="AA925" s="400"/>
    </row>
    <row r="926" spans="16:27">
      <c r="P926" s="394">
        <f t="shared" ca="1" si="173"/>
        <v>260</v>
      </c>
      <c r="Q926" s="394">
        <f t="shared" ca="1" si="174"/>
        <v>30</v>
      </c>
      <c r="AA926" s="400"/>
    </row>
    <row r="927" spans="16:27">
      <c r="P927" s="394">
        <f t="shared" ca="1" si="173"/>
        <v>260</v>
      </c>
      <c r="Q927" s="394">
        <f t="shared" ca="1" si="174"/>
        <v>40</v>
      </c>
      <c r="AA927" s="400"/>
    </row>
    <row r="928" spans="16:27">
      <c r="P928" s="394">
        <f t="shared" ca="1" si="173"/>
        <v>270</v>
      </c>
      <c r="Q928" s="394">
        <f t="shared" ca="1" si="174"/>
        <v>30</v>
      </c>
      <c r="AA928" s="400"/>
    </row>
    <row r="929" spans="16:27">
      <c r="P929" s="394">
        <f t="shared" ca="1" si="173"/>
        <v>260</v>
      </c>
      <c r="Q929" s="394">
        <f t="shared" ca="1" si="174"/>
        <v>40</v>
      </c>
      <c r="AA929" s="400"/>
    </row>
    <row r="930" spans="16:27">
      <c r="P930" s="394">
        <f t="shared" ca="1" si="173"/>
        <v>260</v>
      </c>
      <c r="Q930" s="394">
        <f t="shared" ca="1" si="174"/>
        <v>30</v>
      </c>
      <c r="AA930" s="400"/>
    </row>
    <row r="931" spans="16:27">
      <c r="P931" s="394">
        <f t="shared" ca="1" si="173"/>
        <v>260</v>
      </c>
      <c r="Q931" s="394">
        <f t="shared" ca="1" si="174"/>
        <v>40</v>
      </c>
      <c r="AA931" s="400"/>
    </row>
    <row r="932" spans="16:27">
      <c r="P932" s="394">
        <f t="shared" ca="1" si="173"/>
        <v>250</v>
      </c>
      <c r="Q932" s="394">
        <f t="shared" ca="1" si="174"/>
        <v>30</v>
      </c>
      <c r="AA932" s="400"/>
    </row>
    <row r="933" spans="16:27">
      <c r="P933" s="394">
        <f t="shared" ca="1" si="173"/>
        <v>270</v>
      </c>
      <c r="Q933" s="394">
        <f t="shared" ca="1" si="174"/>
        <v>40</v>
      </c>
      <c r="AA933" s="400"/>
    </row>
    <row r="934" spans="16:27">
      <c r="P934" s="394">
        <f t="shared" ca="1" si="173"/>
        <v>260</v>
      </c>
      <c r="Q934" s="394">
        <f t="shared" ca="1" si="174"/>
        <v>30</v>
      </c>
      <c r="AA934" s="400"/>
    </row>
    <row r="935" spans="16:27">
      <c r="P935" s="394">
        <f t="shared" ca="1" si="173"/>
        <v>260</v>
      </c>
      <c r="Q935" s="394">
        <f t="shared" ca="1" si="174"/>
        <v>40</v>
      </c>
      <c r="AA935" s="400"/>
    </row>
    <row r="936" spans="16:27">
      <c r="P936" s="394">
        <f t="shared" ca="1" si="173"/>
        <v>260</v>
      </c>
      <c r="Q936" s="394">
        <f t="shared" ca="1" si="174"/>
        <v>40</v>
      </c>
      <c r="AA936" s="400"/>
    </row>
    <row r="937" spans="16:27">
      <c r="P937" s="394">
        <f t="shared" ca="1" si="173"/>
        <v>260</v>
      </c>
      <c r="Q937" s="394">
        <f t="shared" ca="1" si="174"/>
        <v>40</v>
      </c>
      <c r="AA937" s="400"/>
    </row>
    <row r="938" spans="16:27">
      <c r="P938" s="394">
        <f t="shared" ca="1" si="173"/>
        <v>260</v>
      </c>
      <c r="Q938" s="394">
        <f t="shared" ca="1" si="174"/>
        <v>40</v>
      </c>
      <c r="AA938" s="400"/>
    </row>
    <row r="939" spans="16:27">
      <c r="P939" s="394">
        <f t="shared" ca="1" si="173"/>
        <v>250</v>
      </c>
      <c r="Q939" s="394">
        <f t="shared" ca="1" si="174"/>
        <v>40</v>
      </c>
      <c r="AA939" s="400"/>
    </row>
    <row r="940" spans="16:27">
      <c r="P940" s="394">
        <f t="shared" ca="1" si="173"/>
        <v>270</v>
      </c>
      <c r="Q940" s="394">
        <f t="shared" ca="1" si="174"/>
        <v>40</v>
      </c>
      <c r="AA940" s="400"/>
    </row>
    <row r="941" spans="16:27">
      <c r="P941" s="394">
        <f t="shared" ca="1" si="173"/>
        <v>270</v>
      </c>
      <c r="Q941" s="394">
        <f t="shared" ca="1" si="174"/>
        <v>30</v>
      </c>
      <c r="AA941" s="400"/>
    </row>
    <row r="942" spans="16:27">
      <c r="P942" s="394">
        <f t="shared" ca="1" si="173"/>
        <v>260</v>
      </c>
      <c r="Q942" s="394">
        <f t="shared" ca="1" si="174"/>
        <v>30</v>
      </c>
      <c r="AA942" s="400"/>
    </row>
    <row r="943" spans="16:27">
      <c r="P943" s="394">
        <f t="shared" ca="1" si="173"/>
        <v>270</v>
      </c>
      <c r="Q943" s="394">
        <f t="shared" ca="1" si="174"/>
        <v>40</v>
      </c>
      <c r="AA943" s="400"/>
    </row>
    <row r="944" spans="16:27">
      <c r="P944" s="394">
        <f t="shared" ca="1" si="173"/>
        <v>270</v>
      </c>
      <c r="Q944" s="394">
        <f t="shared" ca="1" si="174"/>
        <v>40</v>
      </c>
      <c r="AA944" s="400"/>
    </row>
    <row r="945" spans="16:27">
      <c r="P945" s="394">
        <f t="shared" ca="1" si="173"/>
        <v>260</v>
      </c>
      <c r="Q945" s="394">
        <f t="shared" ca="1" si="174"/>
        <v>30</v>
      </c>
      <c r="AA945" s="400"/>
    </row>
    <row r="946" spans="16:27">
      <c r="P946" s="394">
        <f t="shared" ca="1" si="173"/>
        <v>260</v>
      </c>
      <c r="Q946" s="394">
        <f t="shared" ca="1" si="174"/>
        <v>30</v>
      </c>
      <c r="AA946" s="400"/>
    </row>
    <row r="947" spans="16:27">
      <c r="P947" s="394">
        <f t="shared" ca="1" si="173"/>
        <v>260</v>
      </c>
      <c r="Q947" s="394">
        <f t="shared" ca="1" si="174"/>
        <v>30</v>
      </c>
      <c r="AA947" s="400"/>
    </row>
    <row r="948" spans="16:27">
      <c r="P948" s="394">
        <f t="shared" ca="1" si="173"/>
        <v>270</v>
      </c>
      <c r="Q948" s="394">
        <f t="shared" ca="1" si="174"/>
        <v>40</v>
      </c>
      <c r="AA948" s="400"/>
    </row>
    <row r="949" spans="16:27">
      <c r="P949" s="394">
        <f t="shared" ca="1" si="173"/>
        <v>260</v>
      </c>
      <c r="Q949" s="394">
        <f t="shared" ca="1" si="174"/>
        <v>30</v>
      </c>
      <c r="AA949" s="400"/>
    </row>
    <row r="950" spans="16:27">
      <c r="P950" s="394">
        <f t="shared" ca="1" si="173"/>
        <v>270</v>
      </c>
      <c r="Q950" s="394">
        <f t="shared" ca="1" si="174"/>
        <v>30</v>
      </c>
      <c r="AA950" s="400"/>
    </row>
    <row r="951" spans="16:27">
      <c r="P951" s="394">
        <f t="shared" ca="1" si="173"/>
        <v>270</v>
      </c>
      <c r="Q951" s="394">
        <f t="shared" ca="1" si="174"/>
        <v>30</v>
      </c>
      <c r="AA951" s="400"/>
    </row>
    <row r="952" spans="16:27">
      <c r="P952" s="394">
        <f t="shared" ca="1" si="173"/>
        <v>260</v>
      </c>
      <c r="Q952" s="394">
        <f t="shared" ca="1" si="174"/>
        <v>30</v>
      </c>
      <c r="AA952" s="400"/>
    </row>
    <row r="953" spans="16:27">
      <c r="P953" s="394">
        <f t="shared" ca="1" si="173"/>
        <v>250</v>
      </c>
      <c r="Q953" s="394">
        <f t="shared" ca="1" si="174"/>
        <v>30</v>
      </c>
      <c r="AA953" s="400"/>
    </row>
    <row r="954" spans="16:27">
      <c r="P954" s="394">
        <f t="shared" ca="1" si="173"/>
        <v>270</v>
      </c>
      <c r="Q954" s="394">
        <f t="shared" ca="1" si="174"/>
        <v>40</v>
      </c>
      <c r="AA954" s="400"/>
    </row>
    <row r="955" spans="16:27">
      <c r="P955" s="394">
        <f t="shared" ca="1" si="173"/>
        <v>250</v>
      </c>
      <c r="Q955" s="394">
        <f t="shared" ca="1" si="174"/>
        <v>40</v>
      </c>
      <c r="AA955" s="400"/>
    </row>
    <row r="956" spans="16:27">
      <c r="P956" s="394">
        <f t="shared" ca="1" si="173"/>
        <v>270</v>
      </c>
      <c r="Q956" s="394">
        <f t="shared" ca="1" si="174"/>
        <v>40</v>
      </c>
      <c r="AA956" s="400"/>
    </row>
    <row r="957" spans="16:27">
      <c r="P957" s="394">
        <f t="shared" ca="1" si="173"/>
        <v>260</v>
      </c>
      <c r="Q957" s="394">
        <f t="shared" ca="1" si="174"/>
        <v>40</v>
      </c>
      <c r="AA957" s="400"/>
    </row>
    <row r="958" spans="16:27">
      <c r="P958" s="394">
        <f t="shared" ca="1" si="173"/>
        <v>260</v>
      </c>
      <c r="Q958" s="394">
        <f t="shared" ca="1" si="174"/>
        <v>40</v>
      </c>
      <c r="AA958" s="400"/>
    </row>
    <row r="959" spans="16:27">
      <c r="P959" s="394">
        <f t="shared" ca="1" si="173"/>
        <v>250</v>
      </c>
      <c r="Q959" s="394">
        <f t="shared" ca="1" si="174"/>
        <v>30</v>
      </c>
      <c r="AA959" s="400"/>
    </row>
    <row r="960" spans="16:27">
      <c r="P960" s="394">
        <f t="shared" ca="1" si="173"/>
        <v>250</v>
      </c>
      <c r="Q960" s="394">
        <f t="shared" ca="1" si="174"/>
        <v>40</v>
      </c>
      <c r="AA960" s="400"/>
    </row>
    <row r="961" spans="16:27">
      <c r="P961" s="394">
        <f t="shared" ca="1" si="173"/>
        <v>250</v>
      </c>
      <c r="Q961" s="394">
        <f t="shared" ca="1" si="174"/>
        <v>40</v>
      </c>
      <c r="AA961" s="400"/>
    </row>
    <row r="962" spans="16:27">
      <c r="P962" s="394">
        <f t="shared" ca="1" si="173"/>
        <v>260</v>
      </c>
      <c r="Q962" s="394">
        <f t="shared" ca="1" si="174"/>
        <v>40</v>
      </c>
      <c r="AA962" s="400"/>
    </row>
    <row r="963" spans="16:27">
      <c r="P963" s="394">
        <f t="shared" ca="1" si="173"/>
        <v>270</v>
      </c>
      <c r="Q963" s="394">
        <f t="shared" ca="1" si="174"/>
        <v>40</v>
      </c>
      <c r="AA963" s="400"/>
    </row>
    <row r="964" spans="16:27">
      <c r="P964" s="394">
        <f t="shared" ca="1" si="173"/>
        <v>260</v>
      </c>
      <c r="Q964" s="394">
        <f t="shared" ca="1" si="174"/>
        <v>40</v>
      </c>
      <c r="AA964" s="400"/>
    </row>
    <row r="965" spans="16:27">
      <c r="P965" s="394">
        <f t="shared" ca="1" si="173"/>
        <v>260</v>
      </c>
      <c r="Q965" s="394">
        <f t="shared" ca="1" si="174"/>
        <v>40</v>
      </c>
      <c r="AA965" s="400"/>
    </row>
    <row r="966" spans="16:27">
      <c r="P966" s="394">
        <f t="shared" ref="P966:P1029" ca="1" si="175">ROUND((RAND()*(270-250)+250),-1)</f>
        <v>260</v>
      </c>
      <c r="Q966" s="394">
        <f t="shared" ref="Q966:Q1029" ca="1" si="176">ROUND((RAND()*(45-30)+30),-1)</f>
        <v>40</v>
      </c>
      <c r="AA966" s="400"/>
    </row>
    <row r="967" spans="16:27">
      <c r="P967" s="394">
        <f t="shared" ca="1" si="175"/>
        <v>260</v>
      </c>
      <c r="Q967" s="394">
        <f t="shared" ca="1" si="176"/>
        <v>40</v>
      </c>
      <c r="AA967" s="400"/>
    </row>
    <row r="968" spans="16:27">
      <c r="P968" s="394">
        <f t="shared" ca="1" si="175"/>
        <v>260</v>
      </c>
      <c r="Q968" s="394">
        <f t="shared" ca="1" si="176"/>
        <v>40</v>
      </c>
      <c r="AA968" s="400"/>
    </row>
    <row r="969" spans="16:27">
      <c r="P969" s="394">
        <f t="shared" ca="1" si="175"/>
        <v>260</v>
      </c>
      <c r="Q969" s="394">
        <f t="shared" ca="1" si="176"/>
        <v>40</v>
      </c>
      <c r="AA969" s="400"/>
    </row>
    <row r="970" spans="16:27">
      <c r="P970" s="394">
        <f t="shared" ca="1" si="175"/>
        <v>260</v>
      </c>
      <c r="Q970" s="394">
        <f t="shared" ca="1" si="176"/>
        <v>30</v>
      </c>
      <c r="AA970" s="400"/>
    </row>
    <row r="971" spans="16:27">
      <c r="P971" s="394">
        <f t="shared" ca="1" si="175"/>
        <v>260</v>
      </c>
      <c r="Q971" s="394">
        <f t="shared" ca="1" si="176"/>
        <v>40</v>
      </c>
      <c r="AA971" s="400"/>
    </row>
    <row r="972" spans="16:27">
      <c r="P972" s="394">
        <f t="shared" ca="1" si="175"/>
        <v>250</v>
      </c>
      <c r="Q972" s="394">
        <f t="shared" ca="1" si="176"/>
        <v>30</v>
      </c>
      <c r="AA972" s="400"/>
    </row>
    <row r="973" spans="16:27">
      <c r="P973" s="394">
        <f t="shared" ca="1" si="175"/>
        <v>250</v>
      </c>
      <c r="Q973" s="394">
        <f t="shared" ca="1" si="176"/>
        <v>40</v>
      </c>
      <c r="AA973" s="400"/>
    </row>
    <row r="974" spans="16:27">
      <c r="P974" s="394">
        <f t="shared" ca="1" si="175"/>
        <v>270</v>
      </c>
      <c r="Q974" s="394">
        <f t="shared" ca="1" si="176"/>
        <v>30</v>
      </c>
      <c r="AA974" s="400"/>
    </row>
    <row r="975" spans="16:27">
      <c r="P975" s="394">
        <f t="shared" ca="1" si="175"/>
        <v>270</v>
      </c>
      <c r="Q975" s="394">
        <f t="shared" ca="1" si="176"/>
        <v>30</v>
      </c>
      <c r="AA975" s="400"/>
    </row>
    <row r="976" spans="16:27">
      <c r="P976" s="394">
        <f t="shared" ca="1" si="175"/>
        <v>270</v>
      </c>
      <c r="Q976" s="394">
        <f t="shared" ca="1" si="176"/>
        <v>40</v>
      </c>
      <c r="AA976" s="400"/>
    </row>
    <row r="977" spans="16:27">
      <c r="P977" s="394">
        <f t="shared" ca="1" si="175"/>
        <v>250</v>
      </c>
      <c r="Q977" s="394">
        <f t="shared" ca="1" si="176"/>
        <v>40</v>
      </c>
      <c r="AA977" s="400"/>
    </row>
    <row r="978" spans="16:27">
      <c r="P978" s="394">
        <f t="shared" ca="1" si="175"/>
        <v>260</v>
      </c>
      <c r="Q978" s="394">
        <f t="shared" ca="1" si="176"/>
        <v>40</v>
      </c>
      <c r="AA978" s="400"/>
    </row>
    <row r="979" spans="16:27">
      <c r="P979" s="394">
        <f t="shared" ca="1" si="175"/>
        <v>260</v>
      </c>
      <c r="Q979" s="394">
        <f t="shared" ca="1" si="176"/>
        <v>40</v>
      </c>
      <c r="AA979" s="400"/>
    </row>
    <row r="980" spans="16:27">
      <c r="P980" s="394">
        <f t="shared" ca="1" si="175"/>
        <v>260</v>
      </c>
      <c r="Q980" s="394">
        <f t="shared" ca="1" si="176"/>
        <v>40</v>
      </c>
      <c r="AA980" s="400"/>
    </row>
    <row r="981" spans="16:27">
      <c r="P981" s="394">
        <f t="shared" ca="1" si="175"/>
        <v>270</v>
      </c>
      <c r="Q981" s="394">
        <f t="shared" ca="1" si="176"/>
        <v>30</v>
      </c>
      <c r="AA981" s="400"/>
    </row>
    <row r="982" spans="16:27">
      <c r="P982" s="394">
        <f t="shared" ca="1" si="175"/>
        <v>270</v>
      </c>
      <c r="Q982" s="394">
        <f t="shared" ca="1" si="176"/>
        <v>40</v>
      </c>
      <c r="AA982" s="400"/>
    </row>
    <row r="983" spans="16:27">
      <c r="P983" s="394">
        <f t="shared" ca="1" si="175"/>
        <v>260</v>
      </c>
      <c r="Q983" s="394">
        <f t="shared" ca="1" si="176"/>
        <v>40</v>
      </c>
      <c r="AA983" s="400"/>
    </row>
    <row r="984" spans="16:27">
      <c r="P984" s="394">
        <f t="shared" ca="1" si="175"/>
        <v>250</v>
      </c>
      <c r="Q984" s="394">
        <f t="shared" ca="1" si="176"/>
        <v>40</v>
      </c>
      <c r="AA984" s="400"/>
    </row>
    <row r="985" spans="16:27">
      <c r="P985" s="394">
        <f t="shared" ca="1" si="175"/>
        <v>270</v>
      </c>
      <c r="Q985" s="394">
        <f t="shared" ca="1" si="176"/>
        <v>40</v>
      </c>
      <c r="AA985" s="400"/>
    </row>
    <row r="986" spans="16:27">
      <c r="P986" s="394">
        <f t="shared" ca="1" si="175"/>
        <v>260</v>
      </c>
      <c r="Q986" s="394">
        <f t="shared" ca="1" si="176"/>
        <v>40</v>
      </c>
      <c r="AA986" s="400"/>
    </row>
    <row r="987" spans="16:27">
      <c r="P987" s="394">
        <f t="shared" ca="1" si="175"/>
        <v>260</v>
      </c>
      <c r="Q987" s="394">
        <f t="shared" ca="1" si="176"/>
        <v>40</v>
      </c>
      <c r="AA987" s="400"/>
    </row>
    <row r="988" spans="16:27">
      <c r="P988" s="394">
        <f t="shared" ca="1" si="175"/>
        <v>270</v>
      </c>
      <c r="Q988" s="394">
        <f t="shared" ca="1" si="176"/>
        <v>30</v>
      </c>
      <c r="AA988" s="400"/>
    </row>
    <row r="989" spans="16:27">
      <c r="P989" s="394">
        <f t="shared" ca="1" si="175"/>
        <v>270</v>
      </c>
      <c r="Q989" s="394">
        <f t="shared" ca="1" si="176"/>
        <v>40</v>
      </c>
      <c r="AA989" s="400"/>
    </row>
    <row r="990" spans="16:27">
      <c r="P990" s="394">
        <f t="shared" ca="1" si="175"/>
        <v>260</v>
      </c>
      <c r="Q990" s="394">
        <f t="shared" ca="1" si="176"/>
        <v>40</v>
      </c>
      <c r="AA990" s="400"/>
    </row>
    <row r="991" spans="16:27">
      <c r="P991" s="394">
        <f t="shared" ca="1" si="175"/>
        <v>260</v>
      </c>
      <c r="Q991" s="394">
        <f t="shared" ca="1" si="176"/>
        <v>40</v>
      </c>
      <c r="AA991" s="400"/>
    </row>
    <row r="992" spans="16:27">
      <c r="P992" s="394">
        <f t="shared" ca="1" si="175"/>
        <v>260</v>
      </c>
      <c r="Q992" s="394">
        <f t="shared" ca="1" si="176"/>
        <v>40</v>
      </c>
      <c r="AA992" s="400"/>
    </row>
    <row r="993" spans="16:27">
      <c r="P993" s="394">
        <f t="shared" ca="1" si="175"/>
        <v>260</v>
      </c>
      <c r="Q993" s="394">
        <f t="shared" ca="1" si="176"/>
        <v>40</v>
      </c>
      <c r="AA993" s="400"/>
    </row>
    <row r="994" spans="16:27">
      <c r="P994" s="394">
        <f t="shared" ca="1" si="175"/>
        <v>270</v>
      </c>
      <c r="Q994" s="394">
        <f t="shared" ca="1" si="176"/>
        <v>40</v>
      </c>
      <c r="AA994" s="400"/>
    </row>
    <row r="995" spans="16:27">
      <c r="P995" s="394">
        <f t="shared" ca="1" si="175"/>
        <v>250</v>
      </c>
      <c r="Q995" s="394">
        <f t="shared" ca="1" si="176"/>
        <v>40</v>
      </c>
      <c r="AA995" s="400"/>
    </row>
    <row r="996" spans="16:27">
      <c r="P996" s="394">
        <f t="shared" ca="1" si="175"/>
        <v>260</v>
      </c>
      <c r="Q996" s="394">
        <f t="shared" ca="1" si="176"/>
        <v>40</v>
      </c>
      <c r="AA996" s="400"/>
    </row>
    <row r="997" spans="16:27">
      <c r="P997" s="394">
        <f t="shared" ca="1" si="175"/>
        <v>250</v>
      </c>
      <c r="Q997" s="394">
        <f t="shared" ca="1" si="176"/>
        <v>40</v>
      </c>
      <c r="AA997" s="400"/>
    </row>
    <row r="998" spans="16:27">
      <c r="P998" s="394">
        <f t="shared" ca="1" si="175"/>
        <v>260</v>
      </c>
      <c r="Q998" s="394">
        <f t="shared" ca="1" si="176"/>
        <v>40</v>
      </c>
      <c r="AA998" s="400"/>
    </row>
    <row r="999" spans="16:27">
      <c r="P999" s="394">
        <f t="shared" ca="1" si="175"/>
        <v>260</v>
      </c>
      <c r="Q999" s="394">
        <f t="shared" ca="1" si="176"/>
        <v>30</v>
      </c>
      <c r="AA999" s="400"/>
    </row>
    <row r="1000" spans="16:27">
      <c r="P1000" s="394">
        <f t="shared" ca="1" si="175"/>
        <v>270</v>
      </c>
      <c r="Q1000" s="394">
        <f t="shared" ca="1" si="176"/>
        <v>30</v>
      </c>
      <c r="AA1000" s="400"/>
    </row>
    <row r="1001" spans="16:27">
      <c r="P1001" s="394">
        <f t="shared" ca="1" si="175"/>
        <v>260</v>
      </c>
      <c r="Q1001" s="394">
        <f t="shared" ca="1" si="176"/>
        <v>40</v>
      </c>
      <c r="AA1001" s="400"/>
    </row>
    <row r="1002" spans="16:27">
      <c r="P1002" s="394">
        <f t="shared" ca="1" si="175"/>
        <v>260</v>
      </c>
      <c r="Q1002" s="394">
        <f t="shared" ca="1" si="176"/>
        <v>30</v>
      </c>
      <c r="AA1002" s="400"/>
    </row>
    <row r="1003" spans="16:27">
      <c r="P1003" s="394">
        <f t="shared" ca="1" si="175"/>
        <v>250</v>
      </c>
      <c r="Q1003" s="394">
        <f t="shared" ca="1" si="176"/>
        <v>40</v>
      </c>
      <c r="AA1003" s="400"/>
    </row>
    <row r="1004" spans="16:27">
      <c r="P1004" s="394">
        <f t="shared" ca="1" si="175"/>
        <v>270</v>
      </c>
      <c r="Q1004" s="394">
        <f t="shared" ca="1" si="176"/>
        <v>30</v>
      </c>
      <c r="AA1004" s="400"/>
    </row>
    <row r="1005" spans="16:27">
      <c r="P1005" s="394">
        <f t="shared" ca="1" si="175"/>
        <v>260</v>
      </c>
      <c r="Q1005" s="394">
        <f t="shared" ca="1" si="176"/>
        <v>40</v>
      </c>
      <c r="AA1005" s="400"/>
    </row>
    <row r="1006" spans="16:27">
      <c r="P1006" s="394">
        <f t="shared" ca="1" si="175"/>
        <v>260</v>
      </c>
      <c r="Q1006" s="394">
        <f t="shared" ca="1" si="176"/>
        <v>40</v>
      </c>
      <c r="AA1006" s="400"/>
    </row>
    <row r="1007" spans="16:27">
      <c r="P1007" s="394">
        <f t="shared" ca="1" si="175"/>
        <v>270</v>
      </c>
      <c r="Q1007" s="394">
        <f t="shared" ca="1" si="176"/>
        <v>40</v>
      </c>
      <c r="AA1007" s="400"/>
    </row>
    <row r="1008" spans="16:27">
      <c r="P1008" s="394">
        <f t="shared" ca="1" si="175"/>
        <v>270</v>
      </c>
      <c r="Q1008" s="394">
        <f t="shared" ca="1" si="176"/>
        <v>40</v>
      </c>
      <c r="AA1008" s="400"/>
    </row>
    <row r="1009" spans="16:27">
      <c r="P1009" s="394">
        <f t="shared" ca="1" si="175"/>
        <v>260</v>
      </c>
      <c r="Q1009" s="394">
        <f t="shared" ca="1" si="176"/>
        <v>40</v>
      </c>
      <c r="AA1009" s="400"/>
    </row>
    <row r="1010" spans="16:27">
      <c r="P1010" s="394">
        <f t="shared" ca="1" si="175"/>
        <v>270</v>
      </c>
      <c r="Q1010" s="394">
        <f t="shared" ca="1" si="176"/>
        <v>30</v>
      </c>
      <c r="AA1010" s="400"/>
    </row>
    <row r="1011" spans="16:27">
      <c r="P1011" s="394">
        <f t="shared" ca="1" si="175"/>
        <v>260</v>
      </c>
      <c r="Q1011" s="394">
        <f t="shared" ca="1" si="176"/>
        <v>40</v>
      </c>
      <c r="AA1011" s="400"/>
    </row>
    <row r="1012" spans="16:27">
      <c r="P1012" s="394">
        <f t="shared" ca="1" si="175"/>
        <v>260</v>
      </c>
      <c r="Q1012" s="394">
        <f t="shared" ca="1" si="176"/>
        <v>30</v>
      </c>
      <c r="AA1012" s="400"/>
    </row>
    <row r="1013" spans="16:27">
      <c r="P1013" s="394">
        <f t="shared" ca="1" si="175"/>
        <v>250</v>
      </c>
      <c r="Q1013" s="394">
        <f t="shared" ca="1" si="176"/>
        <v>40</v>
      </c>
      <c r="AA1013" s="400"/>
    </row>
    <row r="1014" spans="16:27">
      <c r="P1014" s="394">
        <f t="shared" ca="1" si="175"/>
        <v>270</v>
      </c>
      <c r="Q1014" s="394">
        <f t="shared" ca="1" si="176"/>
        <v>30</v>
      </c>
      <c r="AA1014" s="400"/>
    </row>
    <row r="1015" spans="16:27">
      <c r="P1015" s="394">
        <f t="shared" ca="1" si="175"/>
        <v>270</v>
      </c>
      <c r="Q1015" s="394">
        <f t="shared" ca="1" si="176"/>
        <v>30</v>
      </c>
      <c r="AA1015" s="400"/>
    </row>
    <row r="1016" spans="16:27">
      <c r="P1016" s="394">
        <f t="shared" ca="1" si="175"/>
        <v>270</v>
      </c>
      <c r="Q1016" s="394">
        <f t="shared" ca="1" si="176"/>
        <v>40</v>
      </c>
      <c r="AA1016" s="400"/>
    </row>
    <row r="1017" spans="16:27">
      <c r="P1017" s="394">
        <f t="shared" ca="1" si="175"/>
        <v>260</v>
      </c>
      <c r="Q1017" s="394">
        <f t="shared" ca="1" si="176"/>
        <v>30</v>
      </c>
      <c r="AA1017" s="400"/>
    </row>
    <row r="1018" spans="16:27">
      <c r="P1018" s="394">
        <f t="shared" ca="1" si="175"/>
        <v>250</v>
      </c>
      <c r="Q1018" s="394">
        <f t="shared" ca="1" si="176"/>
        <v>40</v>
      </c>
      <c r="AA1018" s="400"/>
    </row>
    <row r="1019" spans="16:27">
      <c r="P1019" s="394">
        <f t="shared" ca="1" si="175"/>
        <v>260</v>
      </c>
      <c r="Q1019" s="394">
        <f t="shared" ca="1" si="176"/>
        <v>40</v>
      </c>
      <c r="AA1019" s="400"/>
    </row>
    <row r="1020" spans="16:27">
      <c r="P1020" s="394">
        <f t="shared" ca="1" si="175"/>
        <v>270</v>
      </c>
      <c r="Q1020" s="394">
        <f t="shared" ca="1" si="176"/>
        <v>40</v>
      </c>
      <c r="AA1020" s="400"/>
    </row>
    <row r="1021" spans="16:27">
      <c r="P1021" s="394">
        <f t="shared" ca="1" si="175"/>
        <v>270</v>
      </c>
      <c r="Q1021" s="394">
        <f t="shared" ca="1" si="176"/>
        <v>40</v>
      </c>
      <c r="AA1021" s="400"/>
    </row>
    <row r="1022" spans="16:27">
      <c r="P1022" s="394">
        <f t="shared" ca="1" si="175"/>
        <v>260</v>
      </c>
      <c r="Q1022" s="394">
        <f t="shared" ca="1" si="176"/>
        <v>40</v>
      </c>
      <c r="AA1022" s="400"/>
    </row>
    <row r="1023" spans="16:27">
      <c r="P1023" s="394">
        <f t="shared" ca="1" si="175"/>
        <v>260</v>
      </c>
      <c r="Q1023" s="394">
        <f t="shared" ca="1" si="176"/>
        <v>40</v>
      </c>
      <c r="AA1023" s="400"/>
    </row>
    <row r="1024" spans="16:27">
      <c r="P1024" s="394">
        <f t="shared" ca="1" si="175"/>
        <v>260</v>
      </c>
      <c r="Q1024" s="394">
        <f t="shared" ca="1" si="176"/>
        <v>40</v>
      </c>
      <c r="AA1024" s="400"/>
    </row>
    <row r="1025" spans="16:27">
      <c r="P1025" s="394">
        <f t="shared" ca="1" si="175"/>
        <v>270</v>
      </c>
      <c r="Q1025" s="394">
        <f t="shared" ca="1" si="176"/>
        <v>30</v>
      </c>
      <c r="AA1025" s="400"/>
    </row>
    <row r="1026" spans="16:27">
      <c r="P1026" s="394">
        <f t="shared" ca="1" si="175"/>
        <v>270</v>
      </c>
      <c r="Q1026" s="394">
        <f t="shared" ca="1" si="176"/>
        <v>30</v>
      </c>
      <c r="AA1026" s="400"/>
    </row>
    <row r="1027" spans="16:27">
      <c r="P1027" s="394">
        <f t="shared" ca="1" si="175"/>
        <v>260</v>
      </c>
      <c r="Q1027" s="394">
        <f t="shared" ca="1" si="176"/>
        <v>40</v>
      </c>
      <c r="AA1027" s="400"/>
    </row>
    <row r="1028" spans="16:27">
      <c r="P1028" s="394">
        <f t="shared" ca="1" si="175"/>
        <v>250</v>
      </c>
      <c r="Q1028" s="394">
        <f t="shared" ca="1" si="176"/>
        <v>40</v>
      </c>
      <c r="AA1028" s="400"/>
    </row>
    <row r="1029" spans="16:27">
      <c r="P1029" s="394">
        <f t="shared" ca="1" si="175"/>
        <v>250</v>
      </c>
      <c r="Q1029" s="394">
        <f t="shared" ca="1" si="176"/>
        <v>40</v>
      </c>
      <c r="AA1029" s="400"/>
    </row>
    <row r="1030" spans="16:27">
      <c r="P1030" s="394">
        <f t="shared" ref="P1030:P1068" ca="1" si="177">ROUND((RAND()*(270-250)+250),-1)</f>
        <v>270</v>
      </c>
      <c r="Q1030" s="394">
        <f t="shared" ref="Q1030:Q1067" ca="1" si="178">ROUND((RAND()*(45-30)+30),-1)</f>
        <v>40</v>
      </c>
      <c r="AA1030" s="400"/>
    </row>
    <row r="1031" spans="16:27">
      <c r="P1031" s="394">
        <f t="shared" ca="1" si="177"/>
        <v>270</v>
      </c>
      <c r="Q1031" s="394">
        <f t="shared" ca="1" si="178"/>
        <v>30</v>
      </c>
      <c r="AA1031" s="400"/>
    </row>
    <row r="1032" spans="16:27">
      <c r="P1032" s="394">
        <f t="shared" ca="1" si="177"/>
        <v>260</v>
      </c>
      <c r="Q1032" s="394">
        <f t="shared" ca="1" si="178"/>
        <v>40</v>
      </c>
      <c r="AA1032" s="400"/>
    </row>
    <row r="1033" spans="16:27">
      <c r="P1033" s="394">
        <f t="shared" ca="1" si="177"/>
        <v>270</v>
      </c>
      <c r="Q1033" s="394">
        <f t="shared" ca="1" si="178"/>
        <v>40</v>
      </c>
      <c r="AA1033" s="400"/>
    </row>
    <row r="1034" spans="16:27">
      <c r="P1034" s="394">
        <f t="shared" ca="1" si="177"/>
        <v>260</v>
      </c>
      <c r="Q1034" s="394">
        <f t="shared" ca="1" si="178"/>
        <v>40</v>
      </c>
      <c r="AA1034" s="400"/>
    </row>
    <row r="1035" spans="16:27">
      <c r="P1035" s="394">
        <f t="shared" ca="1" si="177"/>
        <v>260</v>
      </c>
      <c r="Q1035" s="394">
        <f t="shared" ca="1" si="178"/>
        <v>30</v>
      </c>
      <c r="AA1035" s="400"/>
    </row>
    <row r="1036" spans="16:27">
      <c r="P1036" s="394">
        <f t="shared" ca="1" si="177"/>
        <v>250</v>
      </c>
      <c r="Q1036" s="394">
        <f t="shared" ca="1" si="178"/>
        <v>30</v>
      </c>
      <c r="AA1036" s="400"/>
    </row>
    <row r="1037" spans="16:27">
      <c r="P1037" s="394">
        <f t="shared" ca="1" si="177"/>
        <v>270</v>
      </c>
      <c r="Q1037" s="394">
        <f t="shared" ca="1" si="178"/>
        <v>40</v>
      </c>
      <c r="AA1037" s="400"/>
    </row>
    <row r="1038" spans="16:27">
      <c r="P1038" s="394">
        <f t="shared" ca="1" si="177"/>
        <v>250</v>
      </c>
      <c r="Q1038" s="394">
        <f t="shared" ca="1" si="178"/>
        <v>40</v>
      </c>
      <c r="AA1038" s="400"/>
    </row>
    <row r="1039" spans="16:27">
      <c r="P1039" s="394">
        <f t="shared" ca="1" si="177"/>
        <v>270</v>
      </c>
      <c r="Q1039" s="394">
        <f t="shared" ca="1" si="178"/>
        <v>40</v>
      </c>
      <c r="AA1039" s="400"/>
    </row>
    <row r="1040" spans="16:27">
      <c r="P1040" s="394">
        <f t="shared" ca="1" si="177"/>
        <v>270</v>
      </c>
      <c r="Q1040" s="394">
        <f t="shared" ca="1" si="178"/>
        <v>40</v>
      </c>
      <c r="AA1040" s="400"/>
    </row>
    <row r="1041" spans="16:27">
      <c r="P1041" s="394">
        <f t="shared" ca="1" si="177"/>
        <v>260</v>
      </c>
      <c r="Q1041" s="394">
        <f t="shared" ca="1" si="178"/>
        <v>30</v>
      </c>
      <c r="AA1041" s="400"/>
    </row>
    <row r="1042" spans="16:27">
      <c r="P1042" s="394">
        <f t="shared" ca="1" si="177"/>
        <v>260</v>
      </c>
      <c r="Q1042" s="394">
        <f t="shared" ca="1" si="178"/>
        <v>40</v>
      </c>
      <c r="AA1042" s="400"/>
    </row>
    <row r="1043" spans="16:27">
      <c r="P1043" s="394">
        <f t="shared" ca="1" si="177"/>
        <v>260</v>
      </c>
      <c r="Q1043" s="394">
        <f t="shared" ca="1" si="178"/>
        <v>40</v>
      </c>
      <c r="AA1043" s="400"/>
    </row>
    <row r="1044" spans="16:27">
      <c r="P1044" s="394">
        <f t="shared" ca="1" si="177"/>
        <v>260</v>
      </c>
      <c r="Q1044" s="394">
        <f t="shared" ca="1" si="178"/>
        <v>40</v>
      </c>
      <c r="AA1044" s="400"/>
    </row>
    <row r="1045" spans="16:27">
      <c r="P1045" s="394">
        <f t="shared" ca="1" si="177"/>
        <v>260</v>
      </c>
      <c r="Q1045" s="394">
        <f t="shared" ca="1" si="178"/>
        <v>30</v>
      </c>
      <c r="AA1045" s="400"/>
    </row>
    <row r="1046" spans="16:27">
      <c r="P1046" s="394">
        <f t="shared" ca="1" si="177"/>
        <v>260</v>
      </c>
      <c r="Q1046" s="394">
        <f t="shared" ca="1" si="178"/>
        <v>30</v>
      </c>
      <c r="AA1046" s="400"/>
    </row>
    <row r="1047" spans="16:27">
      <c r="P1047" s="394">
        <f t="shared" ca="1" si="177"/>
        <v>260</v>
      </c>
      <c r="Q1047" s="394">
        <f t="shared" ca="1" si="178"/>
        <v>30</v>
      </c>
      <c r="AA1047" s="400"/>
    </row>
    <row r="1048" spans="16:27">
      <c r="P1048" s="394">
        <f t="shared" ca="1" si="177"/>
        <v>250</v>
      </c>
      <c r="Q1048" s="394">
        <f t="shared" ca="1" si="178"/>
        <v>30</v>
      </c>
      <c r="AA1048" s="400"/>
    </row>
    <row r="1049" spans="16:27">
      <c r="P1049" s="394">
        <f t="shared" ca="1" si="177"/>
        <v>270</v>
      </c>
      <c r="Q1049" s="394">
        <f t="shared" ca="1" si="178"/>
        <v>40</v>
      </c>
      <c r="AA1049" s="400"/>
    </row>
    <row r="1050" spans="16:27">
      <c r="P1050" s="394">
        <f t="shared" ca="1" si="177"/>
        <v>250</v>
      </c>
      <c r="Q1050" s="394">
        <f t="shared" ca="1" si="178"/>
        <v>30</v>
      </c>
      <c r="AA1050" s="400"/>
    </row>
    <row r="1051" spans="16:27">
      <c r="P1051" s="394">
        <f t="shared" ca="1" si="177"/>
        <v>260</v>
      </c>
      <c r="Q1051" s="394">
        <f t="shared" ca="1" si="178"/>
        <v>40</v>
      </c>
      <c r="AA1051" s="400"/>
    </row>
    <row r="1052" spans="16:27">
      <c r="P1052" s="394">
        <f t="shared" ca="1" si="177"/>
        <v>260</v>
      </c>
      <c r="Q1052" s="394">
        <f t="shared" ca="1" si="178"/>
        <v>30</v>
      </c>
      <c r="AA1052" s="400"/>
    </row>
    <row r="1053" spans="16:27">
      <c r="P1053" s="394">
        <f t="shared" ca="1" si="177"/>
        <v>270</v>
      </c>
      <c r="Q1053" s="394">
        <f t="shared" ca="1" si="178"/>
        <v>40</v>
      </c>
      <c r="AA1053" s="400"/>
    </row>
    <row r="1054" spans="16:27">
      <c r="P1054" s="394">
        <f t="shared" ca="1" si="177"/>
        <v>260</v>
      </c>
      <c r="Q1054" s="394">
        <f t="shared" ca="1" si="178"/>
        <v>40</v>
      </c>
      <c r="AA1054" s="400"/>
    </row>
    <row r="1055" spans="16:27">
      <c r="P1055" s="394">
        <f t="shared" ca="1" si="177"/>
        <v>270</v>
      </c>
      <c r="Q1055" s="394">
        <f t="shared" ca="1" si="178"/>
        <v>40</v>
      </c>
      <c r="AA1055" s="400"/>
    </row>
    <row r="1056" spans="16:27">
      <c r="P1056" s="394">
        <f t="shared" ca="1" si="177"/>
        <v>270</v>
      </c>
      <c r="Q1056" s="394">
        <f t="shared" ca="1" si="178"/>
        <v>40</v>
      </c>
      <c r="AA1056" s="400"/>
    </row>
    <row r="1057" spans="1:29">
      <c r="P1057" s="394">
        <f t="shared" ca="1" si="177"/>
        <v>260</v>
      </c>
      <c r="Q1057" s="394">
        <f t="shared" ca="1" si="178"/>
        <v>40</v>
      </c>
      <c r="AA1057" s="400"/>
    </row>
    <row r="1058" spans="1:29">
      <c r="P1058" s="394">
        <f t="shared" ca="1" si="177"/>
        <v>250</v>
      </c>
      <c r="Q1058" s="394">
        <f t="shared" ca="1" si="178"/>
        <v>30</v>
      </c>
      <c r="AA1058" s="400"/>
    </row>
    <row r="1059" spans="1:29">
      <c r="P1059" s="394">
        <f t="shared" ca="1" si="177"/>
        <v>260</v>
      </c>
      <c r="Q1059" s="394">
        <f t="shared" ca="1" si="178"/>
        <v>40</v>
      </c>
      <c r="AA1059" s="400"/>
    </row>
    <row r="1060" spans="1:29">
      <c r="P1060" s="394">
        <f t="shared" ca="1" si="177"/>
        <v>260</v>
      </c>
      <c r="Q1060" s="394">
        <f t="shared" ca="1" si="178"/>
        <v>40</v>
      </c>
      <c r="AA1060" s="400"/>
    </row>
    <row r="1061" spans="1:29">
      <c r="P1061" s="394">
        <f t="shared" ca="1" si="177"/>
        <v>260</v>
      </c>
      <c r="Q1061" s="394">
        <f t="shared" ca="1" si="178"/>
        <v>30</v>
      </c>
      <c r="AA1061" s="400"/>
    </row>
    <row r="1062" spans="1:29">
      <c r="P1062" s="394">
        <f t="shared" ca="1" si="177"/>
        <v>270</v>
      </c>
      <c r="Q1062" s="394">
        <f t="shared" ca="1" si="178"/>
        <v>40</v>
      </c>
      <c r="AA1062" s="400"/>
    </row>
    <row r="1063" spans="1:29" s="489" customFormat="1">
      <c r="A1063" s="395"/>
      <c r="B1063" s="395"/>
      <c r="C1063" s="394"/>
      <c r="D1063" s="398"/>
      <c r="E1063" s="398"/>
      <c r="F1063" s="395"/>
      <c r="G1063" s="395"/>
      <c r="H1063" s="395"/>
      <c r="I1063" s="395"/>
      <c r="J1063" s="395"/>
      <c r="K1063" s="395"/>
      <c r="L1063" s="395"/>
      <c r="M1063" s="395"/>
      <c r="N1063" s="395"/>
      <c r="O1063" s="395"/>
      <c r="P1063" s="394">
        <f t="shared" ca="1" si="177"/>
        <v>270</v>
      </c>
      <c r="Q1063" s="394">
        <f t="shared" ca="1" si="178"/>
        <v>40</v>
      </c>
      <c r="S1063" s="394"/>
      <c r="T1063" s="395"/>
      <c r="U1063" s="395"/>
      <c r="V1063" s="395"/>
      <c r="W1063" s="395"/>
      <c r="X1063" s="395"/>
      <c r="Y1063" s="395"/>
      <c r="Z1063" s="395"/>
      <c r="AA1063" s="395"/>
      <c r="AB1063" s="395"/>
      <c r="AC1063" s="395"/>
    </row>
    <row r="1064" spans="1:29" s="489" customFormat="1">
      <c r="A1064" s="395"/>
      <c r="B1064" s="395"/>
      <c r="C1064" s="394"/>
      <c r="D1064" s="398"/>
      <c r="E1064" s="398"/>
      <c r="F1064" s="395"/>
      <c r="G1064" s="395"/>
      <c r="H1064" s="395"/>
      <c r="I1064" s="395"/>
      <c r="J1064" s="395"/>
      <c r="K1064" s="395"/>
      <c r="L1064" s="395"/>
      <c r="M1064" s="395"/>
      <c r="N1064" s="395"/>
      <c r="O1064" s="395"/>
      <c r="P1064" s="394">
        <f t="shared" ca="1" si="177"/>
        <v>260</v>
      </c>
      <c r="Q1064" s="394">
        <f t="shared" ca="1" si="178"/>
        <v>40</v>
      </c>
      <c r="S1064" s="394"/>
      <c r="T1064" s="395"/>
      <c r="U1064" s="395"/>
      <c r="V1064" s="395"/>
      <c r="W1064" s="395"/>
      <c r="X1064" s="395"/>
      <c r="Y1064" s="395"/>
      <c r="Z1064" s="395"/>
      <c r="AA1064" s="395"/>
      <c r="AB1064" s="395"/>
      <c r="AC1064" s="395"/>
    </row>
    <row r="1065" spans="1:29" s="489" customFormat="1">
      <c r="A1065" s="395"/>
      <c r="B1065" s="395"/>
      <c r="C1065" s="394"/>
      <c r="D1065" s="398"/>
      <c r="E1065" s="398"/>
      <c r="F1065" s="395"/>
      <c r="G1065" s="395"/>
      <c r="H1065" s="395"/>
      <c r="I1065" s="395"/>
      <c r="J1065" s="395"/>
      <c r="K1065" s="395"/>
      <c r="L1065" s="395"/>
      <c r="M1065" s="395"/>
      <c r="N1065" s="395"/>
      <c r="O1065" s="395"/>
      <c r="P1065" s="394">
        <f t="shared" ca="1" si="177"/>
        <v>260</v>
      </c>
      <c r="Q1065" s="394">
        <f t="shared" ca="1" si="178"/>
        <v>40</v>
      </c>
      <c r="S1065" s="394"/>
      <c r="T1065" s="395"/>
      <c r="U1065" s="395"/>
      <c r="V1065" s="395"/>
      <c r="W1065" s="395"/>
      <c r="X1065" s="395"/>
      <c r="Y1065" s="395"/>
      <c r="Z1065" s="395"/>
      <c r="AA1065" s="395"/>
      <c r="AB1065" s="395"/>
      <c r="AC1065" s="395"/>
    </row>
    <row r="1066" spans="1:29" s="489" customFormat="1">
      <c r="A1066" s="395"/>
      <c r="B1066" s="395"/>
      <c r="C1066" s="394"/>
      <c r="D1066" s="398"/>
      <c r="E1066" s="398"/>
      <c r="F1066" s="395"/>
      <c r="G1066" s="395"/>
      <c r="H1066" s="395"/>
      <c r="I1066" s="395"/>
      <c r="J1066" s="395"/>
      <c r="K1066" s="395"/>
      <c r="L1066" s="395"/>
      <c r="M1066" s="395"/>
      <c r="N1066" s="395"/>
      <c r="O1066" s="395"/>
      <c r="P1066" s="394">
        <f t="shared" ca="1" si="177"/>
        <v>260</v>
      </c>
      <c r="Q1066" s="394">
        <f t="shared" ca="1" si="178"/>
        <v>40</v>
      </c>
      <c r="S1066" s="394"/>
      <c r="T1066" s="395"/>
      <c r="U1066" s="395"/>
      <c r="V1066" s="395"/>
      <c r="W1066" s="395"/>
      <c r="X1066" s="395"/>
      <c r="Y1066" s="395"/>
      <c r="Z1066" s="395"/>
      <c r="AA1066" s="395"/>
      <c r="AB1066" s="395"/>
      <c r="AC1066" s="395"/>
    </row>
    <row r="1067" spans="1:29" s="489" customFormat="1">
      <c r="A1067" s="395"/>
      <c r="B1067" s="395"/>
      <c r="C1067" s="394"/>
      <c r="D1067" s="398"/>
      <c r="E1067" s="398"/>
      <c r="F1067" s="395"/>
      <c r="G1067" s="395"/>
      <c r="H1067" s="395"/>
      <c r="I1067" s="395"/>
      <c r="J1067" s="395"/>
      <c r="K1067" s="395"/>
      <c r="L1067" s="395"/>
      <c r="M1067" s="395"/>
      <c r="N1067" s="395"/>
      <c r="O1067" s="395"/>
      <c r="P1067" s="394">
        <f t="shared" ca="1" si="177"/>
        <v>260</v>
      </c>
      <c r="Q1067" s="394">
        <f t="shared" ca="1" si="178"/>
        <v>40</v>
      </c>
      <c r="S1067" s="394"/>
      <c r="T1067" s="395"/>
      <c r="U1067" s="395"/>
      <c r="V1067" s="395"/>
      <c r="W1067" s="395"/>
      <c r="X1067" s="395"/>
      <c r="Y1067" s="395"/>
      <c r="Z1067" s="395"/>
      <c r="AA1067" s="395"/>
      <c r="AB1067" s="395"/>
      <c r="AC1067" s="395"/>
    </row>
    <row r="1068" spans="1:29" s="489" customFormat="1">
      <c r="A1068" s="395"/>
      <c r="B1068" s="395"/>
      <c r="C1068" s="394"/>
      <c r="D1068" s="398"/>
      <c r="E1068" s="398"/>
      <c r="F1068" s="395"/>
      <c r="G1068" s="395"/>
      <c r="H1068" s="395"/>
      <c r="I1068" s="395"/>
      <c r="J1068" s="395"/>
      <c r="K1068" s="395"/>
      <c r="L1068" s="395"/>
      <c r="M1068" s="395"/>
      <c r="N1068" s="395"/>
      <c r="O1068" s="395"/>
      <c r="P1068" s="394">
        <f t="shared" ca="1" si="177"/>
        <v>250</v>
      </c>
      <c r="Q1068" s="394"/>
      <c r="S1068" s="394"/>
      <c r="T1068" s="395"/>
      <c r="U1068" s="395"/>
      <c r="V1068" s="395"/>
      <c r="W1068" s="395"/>
      <c r="X1068" s="395"/>
      <c r="Y1068" s="395"/>
      <c r="Z1068" s="395"/>
      <c r="AA1068" s="395"/>
      <c r="AB1068" s="395"/>
      <c r="AC1068" s="395"/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527:H527"/>
    <mergeCell ref="I527:O527"/>
    <mergeCell ref="A528:H536"/>
    <mergeCell ref="I528:O536"/>
    <mergeCell ref="B464:B500"/>
    <mergeCell ref="B501:B516"/>
    <mergeCell ref="A523:C523"/>
    <mergeCell ref="F523:G523"/>
    <mergeCell ref="A525:H526"/>
    <mergeCell ref="I525:O526"/>
  </mergeCells>
  <phoneticPr fontId="28" type="noConversion"/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6"/>
  <sheetViews>
    <sheetView view="pageBreakPreview" topLeftCell="A10" zoomScaleSheetLayoutView="100" workbookViewId="0">
      <selection activeCell="L18" sqref="L18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79" t="s">
        <v>476</v>
      </c>
      <c r="B4" s="779"/>
      <c r="C4" s="779"/>
      <c r="D4" s="779"/>
      <c r="E4" s="779"/>
      <c r="F4" s="779"/>
      <c r="G4" s="779"/>
      <c r="H4" s="779"/>
      <c r="I4" s="779"/>
      <c r="J4" s="779"/>
    </row>
    <row r="5" spans="1:12" ht="26.25" customHeight="1">
      <c r="A5" s="780" t="s">
        <v>477</v>
      </c>
      <c r="B5" s="780"/>
      <c r="C5" s="780"/>
      <c r="D5" s="780"/>
      <c r="E5" s="780"/>
      <c r="F5" s="780"/>
      <c r="G5" s="780"/>
      <c r="H5" s="780"/>
      <c r="I5" s="780"/>
      <c r="J5" s="780"/>
    </row>
    <row r="6" spans="1:12" ht="19.5" customHeight="1">
      <c r="A6" s="329" t="s">
        <v>431</v>
      </c>
      <c r="B6" s="423"/>
      <c r="C6" s="424"/>
      <c r="D6" s="424">
        <f>'list acceptance'!D8</f>
        <v>46092</v>
      </c>
      <c r="E6" s="425"/>
      <c r="G6" s="781"/>
      <c r="H6" s="781"/>
      <c r="I6" s="781"/>
      <c r="J6" s="781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KM9+180, KM9+280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82" t="s">
        <v>478</v>
      </c>
      <c r="B11" s="784" t="s">
        <v>479</v>
      </c>
      <c r="C11" s="786" t="s">
        <v>185</v>
      </c>
      <c r="D11" s="787"/>
      <c r="E11" s="564" t="s">
        <v>466</v>
      </c>
      <c r="F11" s="788" t="s">
        <v>480</v>
      </c>
      <c r="G11" s="790" t="s">
        <v>481</v>
      </c>
      <c r="H11" s="792" t="s">
        <v>482</v>
      </c>
      <c r="I11" s="793"/>
      <c r="J11" s="802" t="s">
        <v>435</v>
      </c>
    </row>
    <row r="12" spans="1:12" s="433" customFormat="1" ht="54.75" customHeight="1">
      <c r="A12" s="783"/>
      <c r="B12" s="785"/>
      <c r="C12" s="434" t="s">
        <v>483</v>
      </c>
      <c r="D12" s="434" t="s">
        <v>484</v>
      </c>
      <c r="E12" s="565"/>
      <c r="F12" s="789"/>
      <c r="G12" s="791"/>
      <c r="H12" s="401" t="s">
        <v>472</v>
      </c>
      <c r="I12" s="401" t="s">
        <v>473</v>
      </c>
      <c r="J12" s="803"/>
    </row>
    <row r="13" spans="1:12" s="433" customFormat="1" ht="30.75" customHeight="1">
      <c r="A13" s="435">
        <v>1</v>
      </c>
      <c r="B13" s="478">
        <v>46086</v>
      </c>
      <c r="C13" s="436">
        <v>180</v>
      </c>
      <c r="D13" s="436">
        <v>280</v>
      </c>
      <c r="E13" s="437">
        <v>1.2</v>
      </c>
      <c r="F13" s="437">
        <v>7.61</v>
      </c>
      <c r="G13" s="438">
        <v>500</v>
      </c>
      <c r="H13" s="437">
        <v>4036.91</v>
      </c>
      <c r="I13" s="439">
        <v>4076.86</v>
      </c>
      <c r="J13" s="440"/>
      <c r="K13" s="477" t="e">
        <f>#REF!</f>
        <v>#REF!</v>
      </c>
      <c r="L13" s="495"/>
    </row>
    <row r="14" spans="1:12" s="433" customFormat="1" ht="30.75" customHeight="1">
      <c r="A14" s="435">
        <v>2</v>
      </c>
      <c r="B14" s="478">
        <f>B13+1</f>
        <v>46087</v>
      </c>
      <c r="C14" s="436">
        <v>180</v>
      </c>
      <c r="D14" s="436">
        <v>280</v>
      </c>
      <c r="E14" s="437">
        <v>1.2</v>
      </c>
      <c r="F14" s="437">
        <f>F13</f>
        <v>7.61</v>
      </c>
      <c r="G14" s="438">
        <v>502</v>
      </c>
      <c r="H14" s="437">
        <v>4061.18</v>
      </c>
      <c r="I14" s="439">
        <v>4101.53</v>
      </c>
      <c r="J14" s="440"/>
      <c r="K14" s="477" t="e">
        <f>#REF!</f>
        <v>#REF!</v>
      </c>
      <c r="L14" s="495"/>
    </row>
    <row r="15" spans="1:12" s="433" customFormat="1" ht="30.75" customHeight="1">
      <c r="A15" s="435">
        <v>2</v>
      </c>
      <c r="B15" s="478">
        <f>B14+1</f>
        <v>46088</v>
      </c>
      <c r="C15" s="436">
        <v>180</v>
      </c>
      <c r="D15" s="436">
        <v>280</v>
      </c>
      <c r="E15" s="437">
        <v>1.2</v>
      </c>
      <c r="F15" s="437">
        <f>F14</f>
        <v>7.61</v>
      </c>
      <c r="G15" s="438">
        <v>506</v>
      </c>
      <c r="H15" s="437">
        <v>4093.54</v>
      </c>
      <c r="I15" s="439">
        <v>4131.97</v>
      </c>
      <c r="J15" s="440"/>
      <c r="K15" s="477"/>
      <c r="L15" s="495"/>
    </row>
    <row r="16" spans="1:12" s="433" customFormat="1" ht="30.75" customHeight="1" thickBot="1">
      <c r="A16" s="435">
        <v>3</v>
      </c>
      <c r="B16" s="478">
        <f>B15+1</f>
        <v>46089</v>
      </c>
      <c r="C16" s="436">
        <v>180</v>
      </c>
      <c r="D16" s="436">
        <v>280</v>
      </c>
      <c r="E16" s="437">
        <v>1.2</v>
      </c>
      <c r="F16" s="437">
        <f>F15</f>
        <v>7.61</v>
      </c>
      <c r="G16" s="438">
        <v>506</v>
      </c>
      <c r="H16" s="508">
        <v>4093.54</v>
      </c>
      <c r="I16" s="439">
        <v>4134.4399999999996</v>
      </c>
      <c r="J16" s="440"/>
      <c r="K16" s="477"/>
      <c r="L16" s="495"/>
    </row>
    <row r="17" spans="1:14" s="433" customFormat="1" ht="30.75" customHeight="1" thickTop="1">
      <c r="A17" s="435">
        <v>4</v>
      </c>
      <c r="B17" s="478">
        <f>B16+1</f>
        <v>46090</v>
      </c>
      <c r="C17" s="436">
        <v>180</v>
      </c>
      <c r="D17" s="436">
        <v>280</v>
      </c>
      <c r="E17" s="437">
        <v>1.2</v>
      </c>
      <c r="F17" s="437">
        <f>F16</f>
        <v>7.61</v>
      </c>
      <c r="G17" s="438">
        <v>184</v>
      </c>
      <c r="H17" s="437">
        <v>1488.56</v>
      </c>
      <c r="I17" s="439">
        <v>1502.77</v>
      </c>
      <c r="J17" s="440"/>
      <c r="K17" s="477"/>
      <c r="L17" s="495"/>
    </row>
    <row r="18" spans="1:14" s="433" customFormat="1" ht="24.75" customHeight="1" thickBot="1">
      <c r="A18" s="804" t="s">
        <v>438</v>
      </c>
      <c r="B18" s="805"/>
      <c r="C18" s="805"/>
      <c r="D18" s="805"/>
      <c r="E18" s="805"/>
      <c r="F18" s="806"/>
      <c r="G18" s="441">
        <f>SUM(G13:G17)</f>
        <v>2198</v>
      </c>
      <c r="H18" s="441">
        <f>SUM(H13:H15)</f>
        <v>12191.630000000001</v>
      </c>
      <c r="I18" s="441">
        <f>SUM(I13:I15)</f>
        <v>12310.36</v>
      </c>
      <c r="J18" s="442"/>
    </row>
    <row r="19" spans="1:14" ht="24" customHeight="1" thickTop="1">
      <c r="A19" s="807" t="s">
        <v>301</v>
      </c>
      <c r="B19" s="808"/>
      <c r="C19" s="808"/>
      <c r="D19" s="808"/>
      <c r="E19" s="809"/>
      <c r="F19" s="807" t="s">
        <v>303</v>
      </c>
      <c r="G19" s="808"/>
      <c r="H19" s="808"/>
      <c r="I19" s="808"/>
      <c r="J19" s="809"/>
    </row>
    <row r="20" spans="1:14" ht="21.75" customHeight="1">
      <c r="A20" s="807" t="s">
        <v>412</v>
      </c>
      <c r="B20" s="808"/>
      <c r="C20" s="808"/>
      <c r="D20" s="808"/>
      <c r="E20" s="809"/>
      <c r="F20" s="807" t="s">
        <v>342</v>
      </c>
      <c r="G20" s="808"/>
      <c r="H20" s="808"/>
      <c r="I20" s="808"/>
      <c r="J20" s="809"/>
    </row>
    <row r="21" spans="1:14">
      <c r="A21" s="794" t="s">
        <v>184</v>
      </c>
      <c r="B21" s="795"/>
      <c r="C21" s="795"/>
      <c r="D21" s="795"/>
      <c r="E21" s="796"/>
      <c r="F21" s="794" t="s">
        <v>520</v>
      </c>
      <c r="G21" s="795"/>
      <c r="H21" s="795"/>
      <c r="I21" s="795"/>
      <c r="J21" s="796"/>
    </row>
    <row r="22" spans="1:14" ht="15" customHeight="1">
      <c r="A22" s="797"/>
      <c r="B22" s="757"/>
      <c r="C22" s="757"/>
      <c r="D22" s="757"/>
      <c r="E22" s="798"/>
      <c r="F22" s="797"/>
      <c r="G22" s="757"/>
      <c r="H22" s="757"/>
      <c r="I22" s="757"/>
      <c r="J22" s="798"/>
    </row>
    <row r="23" spans="1:14" ht="15" customHeight="1">
      <c r="A23" s="797"/>
      <c r="B23" s="757"/>
      <c r="C23" s="757"/>
      <c r="D23" s="757"/>
      <c r="E23" s="798"/>
      <c r="F23" s="797"/>
      <c r="G23" s="757"/>
      <c r="H23" s="757"/>
      <c r="I23" s="757"/>
      <c r="J23" s="798"/>
    </row>
    <row r="24" spans="1:14" ht="15" customHeight="1">
      <c r="A24" s="797"/>
      <c r="B24" s="757"/>
      <c r="C24" s="757"/>
      <c r="D24" s="757"/>
      <c r="E24" s="798"/>
      <c r="F24" s="797"/>
      <c r="G24" s="757"/>
      <c r="H24" s="757"/>
      <c r="I24" s="757"/>
      <c r="J24" s="798"/>
    </row>
    <row r="25" spans="1:14" ht="15" customHeight="1">
      <c r="A25" s="797"/>
      <c r="B25" s="757"/>
      <c r="C25" s="757"/>
      <c r="D25" s="757"/>
      <c r="E25" s="798"/>
      <c r="F25" s="797"/>
      <c r="G25" s="757"/>
      <c r="H25" s="757"/>
      <c r="I25" s="757"/>
      <c r="J25" s="798"/>
    </row>
    <row r="26" spans="1:14" ht="15" customHeight="1">
      <c r="A26" s="797"/>
      <c r="B26" s="757"/>
      <c r="C26" s="757"/>
      <c r="D26" s="757"/>
      <c r="E26" s="798"/>
      <c r="F26" s="797"/>
      <c r="G26" s="757"/>
      <c r="H26" s="757"/>
      <c r="I26" s="757"/>
      <c r="J26" s="798"/>
    </row>
    <row r="27" spans="1:14" ht="15" customHeight="1">
      <c r="A27" s="797"/>
      <c r="B27" s="757"/>
      <c r="C27" s="757"/>
      <c r="D27" s="757"/>
      <c r="E27" s="798"/>
      <c r="F27" s="797"/>
      <c r="G27" s="757"/>
      <c r="H27" s="757"/>
      <c r="I27" s="757"/>
      <c r="J27" s="798"/>
    </row>
    <row r="28" spans="1:14" ht="27" customHeight="1">
      <c r="A28" s="799"/>
      <c r="B28" s="800"/>
      <c r="C28" s="800"/>
      <c r="D28" s="800"/>
      <c r="E28" s="801"/>
      <c r="F28" s="799"/>
      <c r="G28" s="800"/>
      <c r="H28" s="800"/>
      <c r="I28" s="800"/>
      <c r="J28" s="801"/>
    </row>
    <row r="29" spans="1:14">
      <c r="B29" s="443"/>
    </row>
    <row r="30" spans="1:14">
      <c r="M30" s="420">
        <f t="shared" ref="M30:M93" si="0">I30+K30</f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ref="M94:M157" si="1">I94+K94</f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ref="M158:M221" si="2">I158+K158</f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ref="M222:M237" si="3">I222+K222</f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>SUBTOTAL(109,M19:M237)</f>
        <v>0</v>
      </c>
      <c r="N238" s="420" t="e">
        <f>SUBTOTAL(109,N19:N237)</f>
        <v>#REF!</v>
      </c>
    </row>
    <row r="246" spans="10:10">
      <c r="J246" s="420" t="s">
        <v>372</v>
      </c>
    </row>
  </sheetData>
  <mergeCells count="18">
    <mergeCell ref="A21:E28"/>
    <mergeCell ref="F21:J28"/>
    <mergeCell ref="J11:J12"/>
    <mergeCell ref="A18:F18"/>
    <mergeCell ref="A19:E19"/>
    <mergeCell ref="F19:J19"/>
    <mergeCell ref="A20:E20"/>
    <mergeCell ref="F20:J20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020326/01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11" t="s">
        <v>236</v>
      </c>
      <c r="B15" s="811"/>
      <c r="C15" s="811"/>
      <c r="D15" s="811"/>
      <c r="E15" s="811"/>
      <c r="F15" s="811"/>
      <c r="G15" s="811"/>
      <c r="H15" s="811"/>
      <c r="I15" s="811"/>
      <c r="J15" s="811"/>
      <c r="K15" s="811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11" t="s">
        <v>238</v>
      </c>
      <c r="B17" s="811"/>
      <c r="C17" s="811"/>
      <c r="D17" s="811"/>
      <c r="E17" s="811"/>
      <c r="F17" s="811"/>
      <c r="G17" s="811"/>
      <c r="H17" s="811"/>
      <c r="I17" s="811"/>
      <c r="J17" s="811"/>
      <c r="K17" s="811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12" t="e">
        <f>Bìa!$B$25</f>
        <v>#REF!</v>
      </c>
      <c r="G19" s="812"/>
      <c r="H19" s="812"/>
      <c r="I19" s="812"/>
      <c r="J19" s="812"/>
      <c r="K19" s="812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13" t="s">
        <v>241</v>
      </c>
      <c r="B21" s="813"/>
      <c r="C21" s="813"/>
      <c r="D21" s="813"/>
      <c r="E21" s="813"/>
      <c r="F21" s="813"/>
      <c r="G21" s="813"/>
      <c r="H21" s="813"/>
      <c r="I21" s="813"/>
      <c r="J21" s="813"/>
      <c r="K21" s="813"/>
      <c r="L21" s="813"/>
      <c r="N21" s="210" t="s">
        <v>339</v>
      </c>
      <c r="P21" s="211"/>
    </row>
    <row r="22" spans="1:22" s="210" customFormat="1" ht="33.6" customHeight="1">
      <c r="A22" s="813" t="s">
        <v>340</v>
      </c>
      <c r="B22" s="813"/>
      <c r="C22" s="813"/>
      <c r="D22" s="813"/>
      <c r="E22" s="813"/>
      <c r="F22" s="813"/>
      <c r="G22" s="813"/>
      <c r="H22" s="813"/>
      <c r="I22" s="813"/>
      <c r="J22" s="813"/>
      <c r="K22" s="813"/>
      <c r="L22" s="813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14">
        <f>+M10</f>
        <v>46027</v>
      </c>
      <c r="G24" s="814"/>
      <c r="H24" s="814"/>
      <c r="I24" s="814"/>
      <c r="J24" s="814"/>
      <c r="K24" s="814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14">
        <f>+F24</f>
        <v>46027</v>
      </c>
      <c r="G25" s="814"/>
      <c r="H25" s="814"/>
      <c r="I25" s="814"/>
      <c r="J25" s="814"/>
      <c r="K25" s="814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10" t="s">
        <v>203</v>
      </c>
      <c r="D29" s="810"/>
      <c r="E29" s="225" t="s">
        <v>204</v>
      </c>
      <c r="F29" s="226" t="s">
        <v>205</v>
      </c>
      <c r="G29" s="815"/>
      <c r="H29" s="815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10" t="s">
        <v>370</v>
      </c>
      <c r="D30" s="810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16" t="s">
        <v>246</v>
      </c>
      <c r="B31" s="816"/>
      <c r="C31" s="816"/>
      <c r="D31" s="816"/>
      <c r="E31" s="816"/>
      <c r="F31" s="816"/>
      <c r="G31" s="816"/>
      <c r="H31" s="816"/>
      <c r="I31" s="816"/>
      <c r="J31" s="816"/>
      <c r="K31" s="816"/>
      <c r="L31" s="225"/>
    </row>
    <row r="32" spans="1:22" s="227" customFormat="1" ht="21.9" customHeight="1">
      <c r="A32" s="223" t="s">
        <v>201</v>
      </c>
      <c r="B32" s="224" t="s">
        <v>202</v>
      </c>
      <c r="C32" s="810" t="s">
        <v>295</v>
      </c>
      <c r="D32" s="810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20" t="e">
        <f>#REF!</f>
        <v>#REF!</v>
      </c>
      <c r="D33" s="820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21" t="s">
        <v>176</v>
      </c>
      <c r="C36" s="821"/>
      <c r="D36" s="821"/>
      <c r="E36" s="821"/>
      <c r="F36" s="821"/>
      <c r="G36" s="821"/>
      <c r="H36" s="821"/>
      <c r="I36" s="821"/>
      <c r="J36" s="821"/>
      <c r="K36" s="821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22" t="s">
        <v>210</v>
      </c>
      <c r="C38" s="822"/>
      <c r="D38" s="822"/>
      <c r="E38" s="822"/>
      <c r="F38" s="822"/>
      <c r="G38" s="822"/>
      <c r="H38" s="822"/>
      <c r="I38" s="822"/>
      <c r="J38" s="822"/>
      <c r="K38" s="822"/>
      <c r="L38" s="226"/>
    </row>
    <row r="39" spans="1:24" s="212" customFormat="1" ht="36" customHeight="1">
      <c r="B39" s="821" t="s">
        <v>211</v>
      </c>
      <c r="C39" s="821"/>
      <c r="D39" s="821"/>
      <c r="E39" s="821"/>
      <c r="F39" s="821"/>
      <c r="G39" s="821"/>
      <c r="H39" s="821"/>
      <c r="I39" s="821"/>
      <c r="J39" s="821"/>
      <c r="K39" s="821"/>
      <c r="L39" s="230"/>
      <c r="O39" s="231"/>
    </row>
    <row r="40" spans="1:24" s="212" customFormat="1" ht="15.6">
      <c r="B40" s="821" t="s">
        <v>250</v>
      </c>
      <c r="C40" s="821"/>
      <c r="D40" s="821"/>
      <c r="E40" s="821"/>
      <c r="F40" s="821"/>
      <c r="G40" s="821"/>
      <c r="H40" s="821"/>
      <c r="I40" s="821"/>
      <c r="J40" s="821"/>
      <c r="K40" s="821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21" t="s">
        <v>253</v>
      </c>
      <c r="C43" s="821"/>
      <c r="D43" s="821"/>
      <c r="E43" s="821"/>
      <c r="F43" s="821"/>
      <c r="G43" s="821"/>
      <c r="H43" s="821"/>
      <c r="I43" s="821"/>
      <c r="J43" s="821"/>
      <c r="K43" s="821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23" t="s">
        <v>256</v>
      </c>
      <c r="H47" s="824"/>
      <c r="I47" s="825"/>
      <c r="J47" s="829" t="s">
        <v>257</v>
      </c>
      <c r="K47" s="829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26" t="s">
        <v>259</v>
      </c>
      <c r="H48" s="827"/>
      <c r="I48" s="828"/>
      <c r="J48" s="829" t="s">
        <v>260</v>
      </c>
      <c r="K48" s="829"/>
    </row>
    <row r="49" spans="1:12" s="238" customFormat="1" ht="32.1" customHeight="1">
      <c r="A49" s="237">
        <v>1</v>
      </c>
      <c r="B49" s="831" t="s">
        <v>360</v>
      </c>
      <c r="C49" s="832"/>
      <c r="D49" s="832"/>
      <c r="E49" s="832"/>
      <c r="F49" s="833"/>
      <c r="G49" s="817" t="s">
        <v>361</v>
      </c>
      <c r="H49" s="818"/>
      <c r="I49" s="819"/>
      <c r="J49" s="830" t="s">
        <v>261</v>
      </c>
      <c r="K49" s="830"/>
    </row>
    <row r="50" spans="1:12" s="238" customFormat="1" ht="32.1" customHeight="1">
      <c r="A50" s="237">
        <f t="shared" ref="A50:A55" si="0">A49+1</f>
        <v>2</v>
      </c>
      <c r="B50" s="831" t="s">
        <v>362</v>
      </c>
      <c r="C50" s="832"/>
      <c r="D50" s="832"/>
      <c r="E50" s="832"/>
      <c r="F50" s="833"/>
      <c r="G50" s="817" t="s">
        <v>363</v>
      </c>
      <c r="H50" s="818"/>
      <c r="I50" s="819"/>
      <c r="J50" s="830" t="str">
        <f t="shared" ref="J50:J55" si="1">J49</f>
        <v>Đạt y/c</v>
      </c>
      <c r="K50" s="830"/>
    </row>
    <row r="51" spans="1:12" s="238" customFormat="1" ht="32.1" customHeight="1">
      <c r="A51" s="237">
        <f t="shared" si="0"/>
        <v>3</v>
      </c>
      <c r="B51" s="831" t="s">
        <v>364</v>
      </c>
      <c r="C51" s="832"/>
      <c r="D51" s="832"/>
      <c r="E51" s="832"/>
      <c r="F51" s="833"/>
      <c r="G51" s="817" t="s">
        <v>262</v>
      </c>
      <c r="H51" s="818"/>
      <c r="I51" s="819"/>
      <c r="J51" s="830" t="str">
        <f t="shared" si="1"/>
        <v>Đạt y/c</v>
      </c>
      <c r="K51" s="830"/>
    </row>
    <row r="52" spans="1:12" s="205" customFormat="1" ht="32.1" customHeight="1">
      <c r="A52" s="237">
        <f t="shared" si="0"/>
        <v>4</v>
      </c>
      <c r="B52" s="831" t="s">
        <v>365</v>
      </c>
      <c r="C52" s="832"/>
      <c r="D52" s="832"/>
      <c r="E52" s="832"/>
      <c r="F52" s="833"/>
      <c r="G52" s="834" t="s">
        <v>263</v>
      </c>
      <c r="H52" s="835"/>
      <c r="I52" s="836"/>
      <c r="J52" s="830" t="str">
        <f t="shared" si="1"/>
        <v>Đạt y/c</v>
      </c>
      <c r="K52" s="830"/>
    </row>
    <row r="53" spans="1:12" s="205" customFormat="1" ht="32.1" customHeight="1">
      <c r="A53" s="237">
        <f t="shared" si="0"/>
        <v>5</v>
      </c>
      <c r="B53" s="831" t="s">
        <v>366</v>
      </c>
      <c r="C53" s="832"/>
      <c r="D53" s="832"/>
      <c r="E53" s="832"/>
      <c r="F53" s="833"/>
      <c r="G53" s="834" t="s">
        <v>367</v>
      </c>
      <c r="H53" s="835"/>
      <c r="I53" s="836"/>
      <c r="J53" s="830" t="str">
        <f t="shared" si="1"/>
        <v>Đạt y/c</v>
      </c>
      <c r="K53" s="830"/>
    </row>
    <row r="54" spans="1:12" s="205" customFormat="1" ht="32.1" customHeight="1">
      <c r="A54" s="237">
        <f t="shared" si="0"/>
        <v>6</v>
      </c>
      <c r="B54" s="831" t="s">
        <v>264</v>
      </c>
      <c r="C54" s="832"/>
      <c r="D54" s="832"/>
      <c r="E54" s="832"/>
      <c r="F54" s="833"/>
      <c r="G54" s="837" t="s">
        <v>368</v>
      </c>
      <c r="H54" s="838"/>
      <c r="I54" s="839"/>
      <c r="J54" s="830" t="str">
        <f t="shared" si="1"/>
        <v>Đạt y/c</v>
      </c>
      <c r="K54" s="830"/>
    </row>
    <row r="55" spans="1:12" s="205" customFormat="1" ht="32.1" customHeight="1">
      <c r="A55" s="237">
        <f t="shared" si="0"/>
        <v>7</v>
      </c>
      <c r="B55" s="831" t="s">
        <v>369</v>
      </c>
      <c r="C55" s="832"/>
      <c r="D55" s="832"/>
      <c r="E55" s="832"/>
      <c r="F55" s="833"/>
      <c r="G55" s="837" t="s">
        <v>368</v>
      </c>
      <c r="H55" s="838"/>
      <c r="I55" s="839"/>
      <c r="J55" s="830" t="str">
        <f t="shared" si="1"/>
        <v>Đạt y/c</v>
      </c>
      <c r="K55" s="830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40" t="s">
        <v>267</v>
      </c>
      <c r="C60" s="840"/>
      <c r="D60" s="840"/>
      <c r="E60" s="840"/>
      <c r="F60" s="840"/>
      <c r="G60" s="840"/>
      <c r="H60" s="840"/>
      <c r="I60" s="840"/>
      <c r="J60" s="840"/>
      <c r="K60" s="840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40" t="s">
        <v>268</v>
      </c>
      <c r="C62" s="840"/>
      <c r="D62" s="840"/>
      <c r="E62" s="840"/>
      <c r="F62" s="840"/>
      <c r="G62" s="840"/>
      <c r="H62" s="840"/>
      <c r="I62" s="840"/>
      <c r="J62" s="840"/>
      <c r="K62" s="840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45" t="s">
        <v>301</v>
      </c>
      <c r="B65" s="745"/>
      <c r="C65" s="745"/>
      <c r="D65" s="745"/>
      <c r="E65" s="745"/>
      <c r="F65" s="745"/>
      <c r="G65" s="744" t="s">
        <v>303</v>
      </c>
      <c r="H65" s="744"/>
      <c r="I65" s="744"/>
      <c r="J65" s="744"/>
      <c r="K65" s="744"/>
    </row>
    <row r="66" spans="1:11" s="205" customFormat="1" ht="15.6">
      <c r="A66" s="745"/>
      <c r="B66" s="745"/>
      <c r="C66" s="745"/>
      <c r="D66" s="745"/>
      <c r="E66" s="745"/>
      <c r="F66" s="745"/>
      <c r="G66" s="744"/>
      <c r="H66" s="744"/>
      <c r="I66" s="744"/>
      <c r="J66" s="744"/>
      <c r="K66" s="744"/>
    </row>
    <row r="67" spans="1:11" s="205" customFormat="1" ht="33.75" customHeight="1">
      <c r="A67" s="587" t="s">
        <v>302</v>
      </c>
      <c r="B67" s="587"/>
      <c r="C67" s="587"/>
      <c r="D67" s="587"/>
      <c r="E67" s="587"/>
      <c r="F67" s="587"/>
      <c r="G67" s="850" t="s">
        <v>344</v>
      </c>
      <c r="H67" s="850"/>
      <c r="I67" s="850"/>
      <c r="J67" s="850"/>
      <c r="K67" s="850"/>
    </row>
    <row r="68" spans="1:11" s="205" customFormat="1" ht="15.6">
      <c r="A68" s="841" t="s">
        <v>295</v>
      </c>
      <c r="B68" s="842"/>
      <c r="C68" s="842"/>
      <c r="D68" s="842"/>
      <c r="E68" s="842"/>
      <c r="F68" s="843"/>
      <c r="G68" s="851" t="s">
        <v>370</v>
      </c>
      <c r="H68" s="852"/>
      <c r="I68" s="852"/>
      <c r="J68" s="852"/>
      <c r="K68" s="853"/>
    </row>
    <row r="69" spans="1:11" s="205" customFormat="1" ht="27.75" customHeight="1">
      <c r="A69" s="844"/>
      <c r="B69" s="845"/>
      <c r="C69" s="845"/>
      <c r="D69" s="845"/>
      <c r="E69" s="845"/>
      <c r="F69" s="846"/>
      <c r="G69" s="854"/>
      <c r="H69" s="855"/>
      <c r="I69" s="855"/>
      <c r="J69" s="855"/>
      <c r="K69" s="856"/>
    </row>
    <row r="70" spans="1:11" s="205" customFormat="1" ht="27.75" customHeight="1">
      <c r="A70" s="844"/>
      <c r="B70" s="845"/>
      <c r="C70" s="845"/>
      <c r="D70" s="845"/>
      <c r="E70" s="845"/>
      <c r="F70" s="846"/>
      <c r="G70" s="854"/>
      <c r="H70" s="855"/>
      <c r="I70" s="855"/>
      <c r="J70" s="855"/>
      <c r="K70" s="856"/>
    </row>
    <row r="71" spans="1:11" ht="27.75" customHeight="1">
      <c r="A71" s="844"/>
      <c r="B71" s="845"/>
      <c r="C71" s="845"/>
      <c r="D71" s="845"/>
      <c r="E71" s="845"/>
      <c r="F71" s="846"/>
      <c r="G71" s="854"/>
      <c r="H71" s="855"/>
      <c r="I71" s="855"/>
      <c r="J71" s="855"/>
      <c r="K71" s="856"/>
    </row>
    <row r="72" spans="1:11">
      <c r="A72" s="844"/>
      <c r="B72" s="845"/>
      <c r="C72" s="845"/>
      <c r="D72" s="845"/>
      <c r="E72" s="845"/>
      <c r="F72" s="846"/>
      <c r="G72" s="854"/>
      <c r="H72" s="855"/>
      <c r="I72" s="855"/>
      <c r="J72" s="855"/>
      <c r="K72" s="856"/>
    </row>
    <row r="73" spans="1:11">
      <c r="A73" s="847"/>
      <c r="B73" s="848"/>
      <c r="C73" s="848"/>
      <c r="D73" s="848"/>
      <c r="E73" s="848"/>
      <c r="F73" s="849"/>
      <c r="G73" s="857"/>
      <c r="H73" s="858"/>
      <c r="I73" s="858"/>
      <c r="J73" s="858"/>
      <c r="K73" s="859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0" t="s">
        <v>34</v>
      </c>
      <c r="B1" s="860"/>
      <c r="C1" s="860"/>
      <c r="D1" s="860"/>
      <c r="E1" s="860"/>
      <c r="F1" s="860"/>
      <c r="G1" s="860"/>
      <c r="H1" s="860"/>
      <c r="I1" s="860"/>
      <c r="J1" s="860"/>
      <c r="K1" s="860"/>
      <c r="L1" s="860"/>
      <c r="M1" s="860"/>
      <c r="N1" s="860"/>
      <c r="O1" s="860"/>
      <c r="P1" s="860"/>
      <c r="Q1" s="860"/>
      <c r="R1" s="860"/>
      <c r="S1" s="860"/>
      <c r="T1" s="860"/>
      <c r="U1" s="860"/>
      <c r="V1" s="860"/>
      <c r="W1" s="860"/>
      <c r="X1" s="860"/>
      <c r="Y1" s="860"/>
      <c r="Z1" s="860"/>
      <c r="AA1" s="860"/>
      <c r="AB1" s="860"/>
      <c r="AC1" s="860"/>
      <c r="AD1" s="860"/>
      <c r="AE1" s="860"/>
      <c r="AF1" s="860"/>
      <c r="AG1" s="860"/>
      <c r="AH1" s="860"/>
      <c r="AI1" s="860"/>
      <c r="AJ1" s="860"/>
      <c r="AK1" s="860"/>
      <c r="AL1" s="860"/>
      <c r="AM1" s="860"/>
      <c r="AN1" s="860"/>
      <c r="AO1" s="860"/>
      <c r="AP1" s="860"/>
      <c r="AQ1" s="860"/>
      <c r="AR1" s="860"/>
    </row>
    <row r="2" spans="1:44" s="58" customFormat="1" ht="20.100000000000001" customHeight="1">
      <c r="A2" s="861" t="s">
        <v>35</v>
      </c>
      <c r="B2" s="861" t="s">
        <v>0</v>
      </c>
      <c r="C2" s="861" t="s">
        <v>1</v>
      </c>
      <c r="D2" s="861" t="s">
        <v>36</v>
      </c>
      <c r="E2" s="861" t="s">
        <v>37</v>
      </c>
      <c r="F2" s="861"/>
      <c r="G2" s="861"/>
      <c r="H2" s="861"/>
      <c r="I2" s="861"/>
      <c r="J2" s="861"/>
      <c r="K2" s="861"/>
      <c r="L2" s="861"/>
      <c r="M2" s="861"/>
      <c r="N2" s="861"/>
      <c r="O2" s="861"/>
      <c r="P2" s="861"/>
      <c r="Q2" s="861"/>
      <c r="R2" s="861"/>
      <c r="S2" s="862" t="s">
        <v>38</v>
      </c>
      <c r="T2" s="862" t="s">
        <v>39</v>
      </c>
      <c r="U2" s="862" t="s">
        <v>40</v>
      </c>
      <c r="V2" s="861" t="s">
        <v>41</v>
      </c>
      <c r="W2" s="861"/>
      <c r="X2" s="861"/>
      <c r="Y2" s="861"/>
      <c r="Z2" s="861"/>
      <c r="AA2" s="861"/>
      <c r="AB2" s="861"/>
      <c r="AC2" s="861"/>
      <c r="AD2" s="861"/>
      <c r="AE2" s="861"/>
      <c r="AF2" s="861"/>
      <c r="AG2" s="861"/>
      <c r="AH2" s="861"/>
      <c r="AI2" s="861"/>
      <c r="AJ2" s="862" t="s">
        <v>42</v>
      </c>
      <c r="AK2" s="862" t="s">
        <v>43</v>
      </c>
      <c r="AL2" s="862" t="s">
        <v>44</v>
      </c>
      <c r="AM2" s="862" t="s">
        <v>45</v>
      </c>
      <c r="AN2" s="862" t="s">
        <v>46</v>
      </c>
      <c r="AO2" s="862" t="s">
        <v>47</v>
      </c>
      <c r="AP2" s="862" t="s">
        <v>48</v>
      </c>
      <c r="AQ2" s="862" t="s">
        <v>49</v>
      </c>
      <c r="AR2" s="862" t="s">
        <v>2</v>
      </c>
    </row>
    <row r="3" spans="1:44" s="58" customFormat="1" ht="72.75" customHeight="1">
      <c r="A3" s="861"/>
      <c r="B3" s="861"/>
      <c r="C3" s="861"/>
      <c r="D3" s="861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2"/>
      <c r="T3" s="862"/>
      <c r="U3" s="862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2"/>
      <c r="AK3" s="862"/>
      <c r="AL3" s="862"/>
      <c r="AM3" s="862"/>
      <c r="AN3" s="862"/>
      <c r="AO3" s="862"/>
      <c r="AP3" s="862"/>
      <c r="AQ3" s="862"/>
      <c r="AR3" s="862"/>
    </row>
    <row r="4" spans="1:44" s="64" customFormat="1" ht="20.100000000000001" customHeight="1">
      <c r="A4" s="863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4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4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4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4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4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4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5"/>
      <c r="B11" s="861" t="s">
        <v>15</v>
      </c>
      <c r="C11" s="861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0" t="s">
        <v>67</v>
      </c>
      <c r="B12" s="860"/>
      <c r="C12" s="860"/>
      <c r="D12" s="860"/>
      <c r="E12" s="860"/>
      <c r="F12" s="860"/>
      <c r="G12" s="860"/>
      <c r="H12" s="860"/>
      <c r="I12" s="860"/>
      <c r="J12" s="860"/>
      <c r="K12" s="860"/>
      <c r="L12" s="860"/>
      <c r="M12" s="860"/>
      <c r="N12" s="860"/>
      <c r="O12" s="860"/>
      <c r="P12" s="860"/>
      <c r="Q12" s="860"/>
      <c r="R12" s="860"/>
      <c r="S12" s="860"/>
      <c r="T12" s="860"/>
      <c r="U12" s="860"/>
      <c r="V12" s="860"/>
      <c r="W12" s="860"/>
      <c r="X12" s="860"/>
      <c r="Y12" s="860"/>
      <c r="Z12" s="860"/>
      <c r="AA12" s="860"/>
      <c r="AB12" s="860"/>
      <c r="AC12" s="860"/>
      <c r="AD12" s="860"/>
      <c r="AE12" s="860"/>
      <c r="AF12" s="860"/>
      <c r="AG12" s="860"/>
      <c r="AH12" s="860"/>
      <c r="AI12" s="860"/>
      <c r="AJ12" s="860"/>
      <c r="AK12" s="860"/>
      <c r="AL12" s="860"/>
      <c r="AM12" s="860"/>
      <c r="AN12" s="860"/>
      <c r="AO12" s="860"/>
      <c r="AP12" s="860"/>
      <c r="AQ12" s="860"/>
      <c r="AR12" s="860"/>
    </row>
    <row r="13" spans="1:44" s="58" customFormat="1" ht="18" customHeight="1">
      <c r="A13" s="861" t="s">
        <v>35</v>
      </c>
      <c r="B13" s="861" t="s">
        <v>0</v>
      </c>
      <c r="C13" s="861" t="s">
        <v>1</v>
      </c>
      <c r="D13" s="861" t="s">
        <v>36</v>
      </c>
      <c r="E13" s="861" t="s">
        <v>37</v>
      </c>
      <c r="F13" s="861"/>
      <c r="G13" s="861"/>
      <c r="H13" s="861"/>
      <c r="I13" s="861"/>
      <c r="J13" s="861"/>
      <c r="K13" s="861"/>
      <c r="L13" s="861"/>
      <c r="M13" s="861"/>
      <c r="N13" s="861"/>
      <c r="O13" s="861"/>
      <c r="P13" s="861"/>
      <c r="Q13" s="861"/>
      <c r="R13" s="861"/>
      <c r="S13" s="862" t="s">
        <v>38</v>
      </c>
      <c r="T13" s="862" t="s">
        <v>39</v>
      </c>
      <c r="U13" s="862" t="s">
        <v>40</v>
      </c>
      <c r="V13" s="861" t="s">
        <v>41</v>
      </c>
      <c r="W13" s="861"/>
      <c r="X13" s="861"/>
      <c r="Y13" s="861"/>
      <c r="Z13" s="861"/>
      <c r="AA13" s="861"/>
      <c r="AB13" s="861"/>
      <c r="AC13" s="861"/>
      <c r="AD13" s="861"/>
      <c r="AE13" s="861"/>
      <c r="AF13" s="861"/>
      <c r="AG13" s="861"/>
      <c r="AH13" s="861"/>
      <c r="AI13" s="861"/>
      <c r="AJ13" s="862" t="s">
        <v>42</v>
      </c>
      <c r="AK13" s="862" t="s">
        <v>43</v>
      </c>
      <c r="AL13" s="862" t="s">
        <v>44</v>
      </c>
      <c r="AM13" s="862" t="s">
        <v>45</v>
      </c>
      <c r="AN13" s="862" t="s">
        <v>46</v>
      </c>
      <c r="AO13" s="862" t="s">
        <v>47</v>
      </c>
      <c r="AP13" s="862" t="s">
        <v>48</v>
      </c>
      <c r="AQ13" s="862" t="s">
        <v>49</v>
      </c>
      <c r="AR13" s="862" t="s">
        <v>2</v>
      </c>
    </row>
    <row r="14" spans="1:44" s="58" customFormat="1" ht="72.75" customHeight="1">
      <c r="A14" s="861"/>
      <c r="B14" s="861"/>
      <c r="C14" s="861"/>
      <c r="D14" s="861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2"/>
      <c r="T14" s="862"/>
      <c r="U14" s="862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2"/>
      <c r="AK14" s="862"/>
      <c r="AL14" s="862"/>
      <c r="AM14" s="862"/>
      <c r="AN14" s="862"/>
      <c r="AO14" s="862"/>
      <c r="AP14" s="862"/>
      <c r="AQ14" s="862"/>
      <c r="AR14" s="862"/>
    </row>
    <row r="15" spans="1:44" s="69" customFormat="1" ht="20.100000000000001" customHeight="1">
      <c r="A15" s="866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7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7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7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7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7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7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8"/>
      <c r="B22" s="869" t="s">
        <v>15</v>
      </c>
      <c r="C22" s="869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0" t="s">
        <v>70</v>
      </c>
      <c r="B23" s="860"/>
      <c r="C23" s="860"/>
      <c r="D23" s="860"/>
      <c r="E23" s="860"/>
      <c r="F23" s="860"/>
      <c r="G23" s="860"/>
      <c r="H23" s="860"/>
      <c r="I23" s="860"/>
      <c r="J23" s="860"/>
      <c r="K23" s="860"/>
      <c r="L23" s="860"/>
      <c r="M23" s="860"/>
      <c r="N23" s="860"/>
      <c r="O23" s="860"/>
      <c r="P23" s="860"/>
      <c r="Q23" s="860"/>
      <c r="R23" s="860"/>
      <c r="S23" s="860"/>
      <c r="T23" s="860"/>
      <c r="U23" s="860"/>
      <c r="V23" s="860"/>
      <c r="W23" s="860"/>
      <c r="X23" s="860"/>
      <c r="Y23" s="860"/>
      <c r="Z23" s="860"/>
      <c r="AA23" s="860"/>
      <c r="AB23" s="860"/>
      <c r="AC23" s="860"/>
      <c r="AD23" s="860"/>
      <c r="AE23" s="860"/>
      <c r="AF23" s="860"/>
      <c r="AG23" s="860"/>
      <c r="AH23" s="860"/>
      <c r="AI23" s="860"/>
      <c r="AJ23" s="860"/>
      <c r="AK23" s="860"/>
      <c r="AL23" s="860"/>
      <c r="AM23" s="860"/>
      <c r="AN23" s="860"/>
      <c r="AO23" s="860"/>
      <c r="AP23" s="860"/>
      <c r="AQ23" s="860"/>
      <c r="AR23" s="860"/>
    </row>
    <row r="24" spans="1:44" s="58" customFormat="1" ht="18" customHeight="1">
      <c r="A24" s="861" t="s">
        <v>35</v>
      </c>
      <c r="B24" s="861" t="s">
        <v>0</v>
      </c>
      <c r="C24" s="861" t="s">
        <v>1</v>
      </c>
      <c r="D24" s="861" t="s">
        <v>36</v>
      </c>
      <c r="E24" s="861" t="s">
        <v>37</v>
      </c>
      <c r="F24" s="861"/>
      <c r="G24" s="861"/>
      <c r="H24" s="861"/>
      <c r="I24" s="861"/>
      <c r="J24" s="861"/>
      <c r="K24" s="861"/>
      <c r="L24" s="861"/>
      <c r="M24" s="861"/>
      <c r="N24" s="861"/>
      <c r="O24" s="861"/>
      <c r="P24" s="861"/>
      <c r="Q24" s="861"/>
      <c r="R24" s="861"/>
      <c r="S24" s="862" t="s">
        <v>38</v>
      </c>
      <c r="T24" s="862" t="s">
        <v>39</v>
      </c>
      <c r="U24" s="862" t="s">
        <v>40</v>
      </c>
      <c r="V24" s="861" t="s">
        <v>41</v>
      </c>
      <c r="W24" s="861"/>
      <c r="X24" s="861"/>
      <c r="Y24" s="861"/>
      <c r="Z24" s="861"/>
      <c r="AA24" s="861"/>
      <c r="AB24" s="861"/>
      <c r="AC24" s="861"/>
      <c r="AD24" s="861"/>
      <c r="AE24" s="861"/>
      <c r="AF24" s="861"/>
      <c r="AG24" s="861"/>
      <c r="AH24" s="861"/>
      <c r="AI24" s="861"/>
      <c r="AJ24" s="862" t="s">
        <v>42</v>
      </c>
      <c r="AK24" s="862" t="s">
        <v>43</v>
      </c>
      <c r="AL24" s="862" t="s">
        <v>44</v>
      </c>
      <c r="AM24" s="862" t="s">
        <v>45</v>
      </c>
      <c r="AN24" s="862" t="s">
        <v>46</v>
      </c>
      <c r="AO24" s="862" t="s">
        <v>47</v>
      </c>
      <c r="AP24" s="862" t="s">
        <v>48</v>
      </c>
      <c r="AQ24" s="862" t="s">
        <v>49</v>
      </c>
      <c r="AR24" s="862" t="s">
        <v>2</v>
      </c>
    </row>
    <row r="25" spans="1:44" s="58" customFormat="1" ht="72.75" customHeight="1">
      <c r="A25" s="861"/>
      <c r="B25" s="861"/>
      <c r="C25" s="861"/>
      <c r="D25" s="861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2"/>
      <c r="T25" s="862"/>
      <c r="U25" s="862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2"/>
      <c r="AK25" s="862"/>
      <c r="AL25" s="862"/>
      <c r="AM25" s="862"/>
      <c r="AN25" s="862"/>
      <c r="AO25" s="862"/>
      <c r="AP25" s="862"/>
      <c r="AQ25" s="862"/>
      <c r="AR25" s="862"/>
    </row>
    <row r="26" spans="1:44" s="69" customFormat="1" ht="20.100000000000001" customHeight="1">
      <c r="A26" s="866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7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7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7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7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7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7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8"/>
      <c r="B33" s="869" t="s">
        <v>15</v>
      </c>
      <c r="C33" s="869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0" t="s">
        <v>72</v>
      </c>
      <c r="B34" s="860"/>
      <c r="C34" s="860"/>
      <c r="D34" s="860"/>
      <c r="E34" s="860"/>
      <c r="F34" s="860"/>
      <c r="G34" s="860"/>
      <c r="H34" s="860"/>
      <c r="I34" s="860"/>
      <c r="J34" s="860"/>
      <c r="K34" s="860"/>
      <c r="L34" s="860"/>
      <c r="M34" s="860"/>
      <c r="N34" s="860"/>
      <c r="O34" s="860"/>
      <c r="P34" s="860"/>
      <c r="Q34" s="860"/>
      <c r="R34" s="860"/>
      <c r="S34" s="860"/>
      <c r="T34" s="860"/>
      <c r="U34" s="860"/>
      <c r="V34" s="860"/>
      <c r="W34" s="860"/>
      <c r="X34" s="860"/>
      <c r="Y34" s="860"/>
      <c r="Z34" s="860"/>
      <c r="AA34" s="860"/>
      <c r="AB34" s="860"/>
      <c r="AC34" s="860"/>
      <c r="AD34" s="860"/>
      <c r="AE34" s="860"/>
      <c r="AF34" s="860"/>
      <c r="AG34" s="860"/>
      <c r="AH34" s="860"/>
      <c r="AI34" s="860"/>
      <c r="AJ34" s="860"/>
      <c r="AK34" s="860"/>
      <c r="AL34" s="860"/>
      <c r="AM34" s="860"/>
      <c r="AN34" s="860"/>
      <c r="AO34" s="860"/>
      <c r="AP34" s="860"/>
      <c r="AQ34" s="860"/>
      <c r="AR34" s="860"/>
    </row>
    <row r="35" spans="1:44" s="58" customFormat="1" ht="18" customHeight="1">
      <c r="A35" s="861" t="s">
        <v>35</v>
      </c>
      <c r="B35" s="861" t="s">
        <v>0</v>
      </c>
      <c r="C35" s="861" t="s">
        <v>1</v>
      </c>
      <c r="D35" s="861" t="s">
        <v>36</v>
      </c>
      <c r="E35" s="861" t="s">
        <v>37</v>
      </c>
      <c r="F35" s="861"/>
      <c r="G35" s="861"/>
      <c r="H35" s="861"/>
      <c r="I35" s="861"/>
      <c r="J35" s="861"/>
      <c r="K35" s="861"/>
      <c r="L35" s="861"/>
      <c r="M35" s="861"/>
      <c r="N35" s="861"/>
      <c r="O35" s="861"/>
      <c r="P35" s="861"/>
      <c r="Q35" s="861"/>
      <c r="R35" s="861"/>
      <c r="S35" s="862" t="s">
        <v>38</v>
      </c>
      <c r="T35" s="862" t="s">
        <v>39</v>
      </c>
      <c r="U35" s="862" t="s">
        <v>40</v>
      </c>
      <c r="V35" s="861" t="s">
        <v>41</v>
      </c>
      <c r="W35" s="861"/>
      <c r="X35" s="861"/>
      <c r="Y35" s="861"/>
      <c r="Z35" s="861"/>
      <c r="AA35" s="861"/>
      <c r="AB35" s="861"/>
      <c r="AC35" s="861"/>
      <c r="AD35" s="861"/>
      <c r="AE35" s="861"/>
      <c r="AF35" s="861"/>
      <c r="AG35" s="861"/>
      <c r="AH35" s="861"/>
      <c r="AI35" s="861"/>
      <c r="AJ35" s="862" t="s">
        <v>42</v>
      </c>
      <c r="AK35" s="862" t="s">
        <v>43</v>
      </c>
      <c r="AL35" s="862" t="s">
        <v>44</v>
      </c>
      <c r="AM35" s="862" t="s">
        <v>45</v>
      </c>
      <c r="AN35" s="862" t="s">
        <v>46</v>
      </c>
      <c r="AO35" s="862" t="s">
        <v>47</v>
      </c>
      <c r="AP35" s="862" t="s">
        <v>48</v>
      </c>
      <c r="AQ35" s="862" t="s">
        <v>49</v>
      </c>
      <c r="AR35" s="862" t="s">
        <v>2</v>
      </c>
    </row>
    <row r="36" spans="1:44" s="58" customFormat="1" ht="72.75" customHeight="1">
      <c r="A36" s="861"/>
      <c r="B36" s="861"/>
      <c r="C36" s="861"/>
      <c r="D36" s="861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2"/>
      <c r="T36" s="862"/>
      <c r="U36" s="862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2"/>
      <c r="AK36" s="862"/>
      <c r="AL36" s="862"/>
      <c r="AM36" s="862"/>
      <c r="AN36" s="862"/>
      <c r="AO36" s="862"/>
      <c r="AP36" s="862"/>
      <c r="AQ36" s="862"/>
      <c r="AR36" s="862"/>
    </row>
    <row r="37" spans="1:44" s="69" customFormat="1" ht="20.100000000000001" customHeight="1">
      <c r="A37" s="866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7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7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7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7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7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7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8"/>
      <c r="B44" s="869" t="s">
        <v>15</v>
      </c>
      <c r="C44" s="869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0" t="s">
        <v>74</v>
      </c>
      <c r="B45" s="860"/>
      <c r="C45" s="860"/>
      <c r="D45" s="860"/>
      <c r="E45" s="860"/>
      <c r="F45" s="860"/>
      <c r="G45" s="860"/>
      <c r="H45" s="860"/>
      <c r="I45" s="860"/>
      <c r="J45" s="860"/>
      <c r="K45" s="860"/>
      <c r="L45" s="860"/>
      <c r="M45" s="860"/>
      <c r="N45" s="860"/>
      <c r="O45" s="860"/>
      <c r="P45" s="860"/>
      <c r="Q45" s="860"/>
      <c r="R45" s="860"/>
      <c r="S45" s="860"/>
      <c r="T45" s="860"/>
      <c r="U45" s="860"/>
      <c r="V45" s="860"/>
      <c r="W45" s="860"/>
      <c r="X45" s="860"/>
      <c r="Y45" s="860"/>
      <c r="Z45" s="860"/>
      <c r="AA45" s="860"/>
      <c r="AB45" s="860"/>
      <c r="AC45" s="860"/>
      <c r="AD45" s="860"/>
      <c r="AE45" s="860"/>
      <c r="AF45" s="860"/>
      <c r="AG45" s="860"/>
      <c r="AH45" s="860"/>
      <c r="AI45" s="860"/>
      <c r="AJ45" s="860"/>
      <c r="AK45" s="860"/>
      <c r="AL45" s="860"/>
      <c r="AM45" s="860"/>
      <c r="AN45" s="860"/>
      <c r="AO45" s="860"/>
      <c r="AP45" s="860"/>
      <c r="AQ45" s="860"/>
      <c r="AR45" s="860"/>
    </row>
    <row r="46" spans="1:44" s="58" customFormat="1" ht="18" customHeight="1">
      <c r="A46" s="861" t="s">
        <v>35</v>
      </c>
      <c r="B46" s="861" t="s">
        <v>0</v>
      </c>
      <c r="C46" s="861" t="s">
        <v>1</v>
      </c>
      <c r="D46" s="861" t="s">
        <v>36</v>
      </c>
      <c r="E46" s="861" t="s">
        <v>37</v>
      </c>
      <c r="F46" s="861"/>
      <c r="G46" s="861"/>
      <c r="H46" s="861"/>
      <c r="I46" s="861"/>
      <c r="J46" s="861"/>
      <c r="K46" s="861"/>
      <c r="L46" s="861"/>
      <c r="M46" s="861"/>
      <c r="N46" s="861"/>
      <c r="O46" s="861"/>
      <c r="P46" s="861"/>
      <c r="Q46" s="861"/>
      <c r="R46" s="861"/>
      <c r="S46" s="862" t="s">
        <v>38</v>
      </c>
      <c r="T46" s="862" t="s">
        <v>39</v>
      </c>
      <c r="U46" s="862" t="s">
        <v>40</v>
      </c>
      <c r="V46" s="861" t="s">
        <v>41</v>
      </c>
      <c r="W46" s="861"/>
      <c r="X46" s="861"/>
      <c r="Y46" s="861"/>
      <c r="Z46" s="861"/>
      <c r="AA46" s="861"/>
      <c r="AB46" s="861"/>
      <c r="AC46" s="861"/>
      <c r="AD46" s="861"/>
      <c r="AE46" s="861"/>
      <c r="AF46" s="861"/>
      <c r="AG46" s="861"/>
      <c r="AH46" s="861"/>
      <c r="AI46" s="861"/>
      <c r="AJ46" s="862" t="s">
        <v>42</v>
      </c>
      <c r="AK46" s="862" t="s">
        <v>43</v>
      </c>
      <c r="AL46" s="862" t="s">
        <v>44</v>
      </c>
      <c r="AM46" s="862" t="s">
        <v>45</v>
      </c>
      <c r="AN46" s="862" t="s">
        <v>46</v>
      </c>
      <c r="AO46" s="862" t="s">
        <v>47</v>
      </c>
      <c r="AP46" s="862" t="s">
        <v>48</v>
      </c>
      <c r="AQ46" s="862" t="s">
        <v>49</v>
      </c>
      <c r="AR46" s="862" t="s">
        <v>2</v>
      </c>
    </row>
    <row r="47" spans="1:44" s="58" customFormat="1" ht="72.75" customHeight="1">
      <c r="A47" s="861"/>
      <c r="B47" s="861"/>
      <c r="C47" s="861"/>
      <c r="D47" s="861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2"/>
      <c r="T47" s="862"/>
      <c r="U47" s="862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2"/>
      <c r="AK47" s="862"/>
      <c r="AL47" s="862"/>
      <c r="AM47" s="862"/>
      <c r="AN47" s="862"/>
      <c r="AO47" s="862"/>
      <c r="AP47" s="862"/>
      <c r="AQ47" s="862"/>
      <c r="AR47" s="862"/>
    </row>
    <row r="48" spans="1:44" s="69" customFormat="1" ht="20.100000000000001" customHeight="1">
      <c r="A48" s="866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7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7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7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7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7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7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8"/>
      <c r="B55" s="869" t="s">
        <v>15</v>
      </c>
      <c r="C55" s="869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0" t="s">
        <v>76</v>
      </c>
      <c r="B56" s="860"/>
      <c r="C56" s="860"/>
      <c r="D56" s="860"/>
      <c r="E56" s="860"/>
      <c r="F56" s="860"/>
      <c r="G56" s="860"/>
      <c r="H56" s="860"/>
      <c r="I56" s="860"/>
      <c r="J56" s="860"/>
      <c r="K56" s="860"/>
      <c r="L56" s="860"/>
      <c r="M56" s="860"/>
      <c r="N56" s="860"/>
      <c r="O56" s="860"/>
      <c r="P56" s="860"/>
      <c r="Q56" s="860"/>
      <c r="R56" s="860"/>
      <c r="S56" s="860"/>
      <c r="T56" s="860"/>
      <c r="U56" s="860"/>
      <c r="V56" s="860"/>
      <c r="W56" s="860"/>
      <c r="X56" s="860"/>
      <c r="Y56" s="860"/>
      <c r="Z56" s="860"/>
      <c r="AA56" s="860"/>
      <c r="AB56" s="860"/>
      <c r="AC56" s="860"/>
      <c r="AD56" s="860"/>
      <c r="AE56" s="860"/>
      <c r="AF56" s="860"/>
      <c r="AG56" s="860"/>
      <c r="AH56" s="860"/>
      <c r="AI56" s="860"/>
      <c r="AJ56" s="860"/>
      <c r="AK56" s="860"/>
      <c r="AL56" s="860"/>
      <c r="AM56" s="860"/>
      <c r="AN56" s="860"/>
      <c r="AO56" s="860"/>
      <c r="AP56" s="860"/>
      <c r="AQ56" s="860"/>
      <c r="AR56" s="860"/>
    </row>
    <row r="57" spans="1:44" s="58" customFormat="1" ht="18" customHeight="1">
      <c r="A57" s="861" t="s">
        <v>35</v>
      </c>
      <c r="B57" s="861" t="s">
        <v>0</v>
      </c>
      <c r="C57" s="861" t="s">
        <v>1</v>
      </c>
      <c r="D57" s="861" t="s">
        <v>36</v>
      </c>
      <c r="E57" s="861" t="s">
        <v>37</v>
      </c>
      <c r="F57" s="861"/>
      <c r="G57" s="861"/>
      <c r="H57" s="861"/>
      <c r="I57" s="861"/>
      <c r="J57" s="861"/>
      <c r="K57" s="861"/>
      <c r="L57" s="861"/>
      <c r="M57" s="861"/>
      <c r="N57" s="861"/>
      <c r="O57" s="861"/>
      <c r="P57" s="861"/>
      <c r="Q57" s="861"/>
      <c r="R57" s="861"/>
      <c r="S57" s="862" t="s">
        <v>38</v>
      </c>
      <c r="T57" s="862" t="s">
        <v>39</v>
      </c>
      <c r="U57" s="862" t="s">
        <v>40</v>
      </c>
      <c r="V57" s="861" t="s">
        <v>41</v>
      </c>
      <c r="W57" s="861"/>
      <c r="X57" s="861"/>
      <c r="Y57" s="861"/>
      <c r="Z57" s="861"/>
      <c r="AA57" s="861"/>
      <c r="AB57" s="861"/>
      <c r="AC57" s="861"/>
      <c r="AD57" s="861"/>
      <c r="AE57" s="861"/>
      <c r="AF57" s="861"/>
      <c r="AG57" s="861"/>
      <c r="AH57" s="861"/>
      <c r="AI57" s="861"/>
      <c r="AJ57" s="862" t="s">
        <v>42</v>
      </c>
      <c r="AK57" s="862" t="s">
        <v>43</v>
      </c>
      <c r="AL57" s="862" t="s">
        <v>44</v>
      </c>
      <c r="AM57" s="862" t="s">
        <v>45</v>
      </c>
      <c r="AN57" s="862" t="s">
        <v>46</v>
      </c>
      <c r="AO57" s="862" t="s">
        <v>47</v>
      </c>
      <c r="AP57" s="862" t="s">
        <v>48</v>
      </c>
      <c r="AQ57" s="862" t="s">
        <v>49</v>
      </c>
      <c r="AR57" s="862" t="s">
        <v>2</v>
      </c>
    </row>
    <row r="58" spans="1:44" s="58" customFormat="1" ht="72.75" customHeight="1">
      <c r="A58" s="861"/>
      <c r="B58" s="861"/>
      <c r="C58" s="861"/>
      <c r="D58" s="861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2"/>
      <c r="T58" s="862"/>
      <c r="U58" s="862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2"/>
      <c r="AK58" s="862"/>
      <c r="AL58" s="862"/>
      <c r="AM58" s="862"/>
      <c r="AN58" s="862"/>
      <c r="AO58" s="862"/>
      <c r="AP58" s="862"/>
      <c r="AQ58" s="862"/>
      <c r="AR58" s="862"/>
    </row>
    <row r="59" spans="1:44" s="69" customFormat="1" ht="20.100000000000001" customHeight="1">
      <c r="A59" s="866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7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7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7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7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7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7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8"/>
      <c r="B66" s="869" t="s">
        <v>15</v>
      </c>
      <c r="C66" s="869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0" t="s">
        <v>78</v>
      </c>
      <c r="B67" s="860"/>
      <c r="C67" s="860"/>
      <c r="D67" s="860"/>
      <c r="E67" s="860"/>
      <c r="F67" s="860"/>
      <c r="G67" s="860"/>
      <c r="H67" s="860"/>
      <c r="I67" s="860"/>
      <c r="J67" s="860"/>
      <c r="K67" s="860"/>
      <c r="L67" s="860"/>
      <c r="M67" s="860"/>
      <c r="N67" s="860"/>
      <c r="O67" s="860"/>
      <c r="P67" s="860"/>
      <c r="Q67" s="860"/>
      <c r="R67" s="860"/>
      <c r="S67" s="860"/>
      <c r="T67" s="860"/>
      <c r="U67" s="860"/>
      <c r="V67" s="860"/>
      <c r="W67" s="860"/>
      <c r="X67" s="860"/>
      <c r="Y67" s="860"/>
      <c r="Z67" s="860"/>
      <c r="AA67" s="860"/>
      <c r="AB67" s="860"/>
      <c r="AC67" s="860"/>
      <c r="AD67" s="860"/>
      <c r="AE67" s="860"/>
      <c r="AF67" s="860"/>
      <c r="AG67" s="860"/>
      <c r="AH67" s="860"/>
      <c r="AI67" s="860"/>
      <c r="AJ67" s="860"/>
      <c r="AK67" s="860"/>
      <c r="AL67" s="860"/>
      <c r="AM67" s="860"/>
      <c r="AN67" s="860"/>
      <c r="AO67" s="860"/>
      <c r="AP67" s="860"/>
      <c r="AQ67" s="860"/>
      <c r="AR67" s="860"/>
    </row>
    <row r="68" spans="1:44" s="58" customFormat="1" ht="18" customHeight="1">
      <c r="A68" s="861" t="s">
        <v>35</v>
      </c>
      <c r="B68" s="861" t="s">
        <v>0</v>
      </c>
      <c r="C68" s="861" t="s">
        <v>1</v>
      </c>
      <c r="D68" s="861" t="s">
        <v>36</v>
      </c>
      <c r="E68" s="861" t="s">
        <v>37</v>
      </c>
      <c r="F68" s="861"/>
      <c r="G68" s="861"/>
      <c r="H68" s="861"/>
      <c r="I68" s="861"/>
      <c r="J68" s="861"/>
      <c r="K68" s="861"/>
      <c r="L68" s="861"/>
      <c r="M68" s="861"/>
      <c r="N68" s="861"/>
      <c r="O68" s="861"/>
      <c r="P68" s="861"/>
      <c r="Q68" s="861"/>
      <c r="R68" s="861"/>
      <c r="S68" s="862" t="s">
        <v>38</v>
      </c>
      <c r="T68" s="862" t="s">
        <v>39</v>
      </c>
      <c r="U68" s="862" t="s">
        <v>40</v>
      </c>
      <c r="V68" s="861" t="s">
        <v>41</v>
      </c>
      <c r="W68" s="861"/>
      <c r="X68" s="861"/>
      <c r="Y68" s="861"/>
      <c r="Z68" s="861"/>
      <c r="AA68" s="861"/>
      <c r="AB68" s="861"/>
      <c r="AC68" s="861"/>
      <c r="AD68" s="861"/>
      <c r="AE68" s="861"/>
      <c r="AF68" s="861"/>
      <c r="AG68" s="861"/>
      <c r="AH68" s="861"/>
      <c r="AI68" s="861"/>
      <c r="AJ68" s="862" t="s">
        <v>42</v>
      </c>
      <c r="AK68" s="862" t="s">
        <v>43</v>
      </c>
      <c r="AL68" s="862" t="s">
        <v>44</v>
      </c>
      <c r="AM68" s="862" t="s">
        <v>45</v>
      </c>
      <c r="AN68" s="862" t="s">
        <v>46</v>
      </c>
      <c r="AO68" s="862" t="s">
        <v>47</v>
      </c>
      <c r="AP68" s="862" t="s">
        <v>48</v>
      </c>
      <c r="AQ68" s="862" t="s">
        <v>49</v>
      </c>
      <c r="AR68" s="862" t="s">
        <v>2</v>
      </c>
    </row>
    <row r="69" spans="1:44" s="58" customFormat="1" ht="72.75" customHeight="1">
      <c r="A69" s="861"/>
      <c r="B69" s="861"/>
      <c r="C69" s="861"/>
      <c r="D69" s="861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2"/>
      <c r="T69" s="862"/>
      <c r="U69" s="862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2"/>
      <c r="AK69" s="862"/>
      <c r="AL69" s="862"/>
      <c r="AM69" s="862"/>
      <c r="AN69" s="862"/>
      <c r="AO69" s="862"/>
      <c r="AP69" s="862"/>
      <c r="AQ69" s="862"/>
      <c r="AR69" s="862"/>
    </row>
    <row r="70" spans="1:44" s="69" customFormat="1" ht="20.100000000000001" customHeight="1">
      <c r="A70" s="866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7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7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7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7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7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7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8"/>
      <c r="B77" s="869" t="s">
        <v>15</v>
      </c>
      <c r="C77" s="869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0" t="s">
        <v>80</v>
      </c>
      <c r="B78" s="860"/>
      <c r="C78" s="860"/>
      <c r="D78" s="860"/>
      <c r="E78" s="860"/>
      <c r="F78" s="860"/>
      <c r="G78" s="860"/>
      <c r="H78" s="860"/>
      <c r="I78" s="860"/>
      <c r="J78" s="860"/>
      <c r="K78" s="860"/>
      <c r="L78" s="860"/>
      <c r="M78" s="860"/>
      <c r="N78" s="860"/>
      <c r="O78" s="860"/>
      <c r="P78" s="860"/>
      <c r="Q78" s="860"/>
      <c r="R78" s="860"/>
      <c r="S78" s="860"/>
      <c r="T78" s="860"/>
      <c r="U78" s="860"/>
      <c r="V78" s="860"/>
      <c r="W78" s="860"/>
      <c r="X78" s="860"/>
      <c r="Y78" s="860"/>
      <c r="Z78" s="860"/>
      <c r="AA78" s="860"/>
      <c r="AB78" s="860"/>
      <c r="AC78" s="860"/>
      <c r="AD78" s="860"/>
      <c r="AE78" s="860"/>
      <c r="AF78" s="860"/>
      <c r="AG78" s="860"/>
      <c r="AH78" s="860"/>
      <c r="AI78" s="860"/>
      <c r="AJ78" s="860"/>
      <c r="AK78" s="860"/>
      <c r="AL78" s="860"/>
      <c r="AM78" s="860"/>
      <c r="AN78" s="860"/>
      <c r="AO78" s="860"/>
      <c r="AP78" s="860"/>
      <c r="AQ78" s="860"/>
      <c r="AR78" s="860"/>
    </row>
    <row r="79" spans="1:44" s="58" customFormat="1" ht="18" customHeight="1">
      <c r="A79" s="861" t="s">
        <v>35</v>
      </c>
      <c r="B79" s="861" t="s">
        <v>0</v>
      </c>
      <c r="C79" s="861" t="s">
        <v>1</v>
      </c>
      <c r="D79" s="861" t="s">
        <v>36</v>
      </c>
      <c r="E79" s="861" t="s">
        <v>37</v>
      </c>
      <c r="F79" s="861"/>
      <c r="G79" s="861"/>
      <c r="H79" s="861"/>
      <c r="I79" s="861"/>
      <c r="J79" s="861"/>
      <c r="K79" s="861"/>
      <c r="L79" s="861"/>
      <c r="M79" s="861"/>
      <c r="N79" s="861"/>
      <c r="O79" s="861"/>
      <c r="P79" s="861"/>
      <c r="Q79" s="861"/>
      <c r="R79" s="861"/>
      <c r="S79" s="862" t="s">
        <v>38</v>
      </c>
      <c r="T79" s="862" t="s">
        <v>39</v>
      </c>
      <c r="U79" s="862" t="s">
        <v>40</v>
      </c>
      <c r="V79" s="861" t="s">
        <v>41</v>
      </c>
      <c r="W79" s="861"/>
      <c r="X79" s="861"/>
      <c r="Y79" s="861"/>
      <c r="Z79" s="861"/>
      <c r="AA79" s="861"/>
      <c r="AB79" s="861"/>
      <c r="AC79" s="861"/>
      <c r="AD79" s="861"/>
      <c r="AE79" s="861"/>
      <c r="AF79" s="861"/>
      <c r="AG79" s="861"/>
      <c r="AH79" s="861"/>
      <c r="AI79" s="861"/>
      <c r="AJ79" s="862" t="s">
        <v>42</v>
      </c>
      <c r="AK79" s="862" t="s">
        <v>43</v>
      </c>
      <c r="AL79" s="862" t="s">
        <v>44</v>
      </c>
      <c r="AM79" s="862" t="s">
        <v>45</v>
      </c>
      <c r="AN79" s="862" t="s">
        <v>46</v>
      </c>
      <c r="AO79" s="862" t="s">
        <v>47</v>
      </c>
      <c r="AP79" s="862" t="s">
        <v>48</v>
      </c>
      <c r="AQ79" s="862" t="s">
        <v>49</v>
      </c>
      <c r="AR79" s="862" t="s">
        <v>2</v>
      </c>
    </row>
    <row r="80" spans="1:44" s="58" customFormat="1" ht="72.75" customHeight="1">
      <c r="A80" s="861"/>
      <c r="B80" s="861"/>
      <c r="C80" s="861"/>
      <c r="D80" s="861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2"/>
      <c r="T80" s="862"/>
      <c r="U80" s="862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2"/>
      <c r="AK80" s="862"/>
      <c r="AL80" s="862"/>
      <c r="AM80" s="862"/>
      <c r="AN80" s="862"/>
      <c r="AO80" s="862"/>
      <c r="AP80" s="862"/>
      <c r="AQ80" s="862"/>
      <c r="AR80" s="862"/>
    </row>
    <row r="81" spans="1:44" s="69" customFormat="1" ht="20.100000000000001" customHeight="1">
      <c r="A81" s="866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7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7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7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7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7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7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8"/>
      <c r="B88" s="869" t="s">
        <v>15</v>
      </c>
      <c r="C88" s="869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0" t="s">
        <v>82</v>
      </c>
      <c r="B89" s="860"/>
      <c r="C89" s="860"/>
      <c r="D89" s="860"/>
      <c r="E89" s="860"/>
      <c r="F89" s="860"/>
      <c r="G89" s="860"/>
      <c r="H89" s="860"/>
      <c r="I89" s="860"/>
      <c r="J89" s="860"/>
      <c r="K89" s="860"/>
      <c r="L89" s="860"/>
      <c r="M89" s="860"/>
      <c r="N89" s="860"/>
      <c r="O89" s="860"/>
      <c r="P89" s="860"/>
      <c r="Q89" s="860"/>
      <c r="R89" s="860"/>
      <c r="S89" s="860"/>
      <c r="T89" s="860"/>
      <c r="U89" s="860"/>
      <c r="V89" s="860"/>
      <c r="W89" s="860"/>
      <c r="X89" s="860"/>
      <c r="Y89" s="860"/>
      <c r="Z89" s="860"/>
      <c r="AA89" s="860"/>
      <c r="AB89" s="860"/>
      <c r="AC89" s="860"/>
      <c r="AD89" s="860"/>
      <c r="AE89" s="860"/>
      <c r="AF89" s="860"/>
      <c r="AG89" s="860"/>
      <c r="AH89" s="860"/>
      <c r="AI89" s="860"/>
      <c r="AJ89" s="860"/>
      <c r="AK89" s="860"/>
      <c r="AL89" s="860"/>
      <c r="AM89" s="860"/>
      <c r="AN89" s="860"/>
      <c r="AO89" s="860"/>
      <c r="AP89" s="860"/>
      <c r="AQ89" s="860"/>
      <c r="AR89" s="860"/>
    </row>
    <row r="90" spans="1:44" s="58" customFormat="1" ht="18" customHeight="1">
      <c r="A90" s="861" t="s">
        <v>35</v>
      </c>
      <c r="B90" s="861" t="s">
        <v>0</v>
      </c>
      <c r="C90" s="861" t="s">
        <v>1</v>
      </c>
      <c r="D90" s="861" t="s">
        <v>36</v>
      </c>
      <c r="E90" s="861" t="s">
        <v>37</v>
      </c>
      <c r="F90" s="861"/>
      <c r="G90" s="861"/>
      <c r="H90" s="861"/>
      <c r="I90" s="861"/>
      <c r="J90" s="861"/>
      <c r="K90" s="861"/>
      <c r="L90" s="861"/>
      <c r="M90" s="861"/>
      <c r="N90" s="861"/>
      <c r="O90" s="861"/>
      <c r="P90" s="861"/>
      <c r="Q90" s="861"/>
      <c r="R90" s="861"/>
      <c r="S90" s="862" t="s">
        <v>38</v>
      </c>
      <c r="T90" s="862" t="s">
        <v>39</v>
      </c>
      <c r="U90" s="862" t="s">
        <v>40</v>
      </c>
      <c r="V90" s="861" t="s">
        <v>41</v>
      </c>
      <c r="W90" s="861"/>
      <c r="X90" s="861"/>
      <c r="Y90" s="861"/>
      <c r="Z90" s="861"/>
      <c r="AA90" s="861"/>
      <c r="AB90" s="861"/>
      <c r="AC90" s="861"/>
      <c r="AD90" s="861"/>
      <c r="AE90" s="861"/>
      <c r="AF90" s="861"/>
      <c r="AG90" s="861"/>
      <c r="AH90" s="861"/>
      <c r="AI90" s="861"/>
      <c r="AJ90" s="862" t="s">
        <v>42</v>
      </c>
      <c r="AK90" s="862" t="s">
        <v>43</v>
      </c>
      <c r="AL90" s="862" t="s">
        <v>44</v>
      </c>
      <c r="AM90" s="862" t="s">
        <v>45</v>
      </c>
      <c r="AN90" s="862" t="s">
        <v>46</v>
      </c>
      <c r="AO90" s="862" t="s">
        <v>47</v>
      </c>
      <c r="AP90" s="862" t="s">
        <v>48</v>
      </c>
      <c r="AQ90" s="862" t="s">
        <v>49</v>
      </c>
      <c r="AR90" s="862" t="s">
        <v>2</v>
      </c>
    </row>
    <row r="91" spans="1:44" s="58" customFormat="1" ht="72.75" customHeight="1">
      <c r="A91" s="861"/>
      <c r="B91" s="861"/>
      <c r="C91" s="861"/>
      <c r="D91" s="861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2"/>
      <c r="T91" s="862"/>
      <c r="U91" s="862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2"/>
      <c r="AK91" s="862"/>
      <c r="AL91" s="862"/>
      <c r="AM91" s="862"/>
      <c r="AN91" s="862"/>
      <c r="AO91" s="862"/>
      <c r="AP91" s="862"/>
      <c r="AQ91" s="862"/>
      <c r="AR91" s="862"/>
    </row>
    <row r="92" spans="1:44" s="69" customFormat="1" ht="20.100000000000001" customHeight="1">
      <c r="A92" s="866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7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7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7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7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7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7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8"/>
      <c r="B99" s="869" t="s">
        <v>15</v>
      </c>
      <c r="C99" s="869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0" t="s">
        <v>84</v>
      </c>
      <c r="B100" s="860"/>
      <c r="C100" s="860"/>
      <c r="D100" s="860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N100" s="860"/>
      <c r="AO100" s="860"/>
      <c r="AP100" s="860"/>
      <c r="AQ100" s="860"/>
      <c r="AR100" s="860"/>
    </row>
    <row r="101" spans="1:44" s="58" customFormat="1" ht="18" customHeight="1">
      <c r="A101" s="861" t="s">
        <v>35</v>
      </c>
      <c r="B101" s="861" t="s">
        <v>0</v>
      </c>
      <c r="C101" s="861" t="s">
        <v>1</v>
      </c>
      <c r="D101" s="861" t="s">
        <v>36</v>
      </c>
      <c r="E101" s="861" t="s">
        <v>37</v>
      </c>
      <c r="F101" s="861"/>
      <c r="G101" s="861"/>
      <c r="H101" s="861"/>
      <c r="I101" s="861"/>
      <c r="J101" s="861"/>
      <c r="K101" s="861"/>
      <c r="L101" s="861"/>
      <c r="M101" s="861"/>
      <c r="N101" s="861"/>
      <c r="O101" s="861"/>
      <c r="P101" s="861"/>
      <c r="Q101" s="861"/>
      <c r="R101" s="861"/>
      <c r="S101" s="862" t="s">
        <v>38</v>
      </c>
      <c r="T101" s="862" t="s">
        <v>39</v>
      </c>
      <c r="U101" s="862" t="s">
        <v>40</v>
      </c>
      <c r="V101" s="861" t="s">
        <v>41</v>
      </c>
      <c r="W101" s="861"/>
      <c r="X101" s="861"/>
      <c r="Y101" s="861"/>
      <c r="Z101" s="861"/>
      <c r="AA101" s="861"/>
      <c r="AB101" s="861"/>
      <c r="AC101" s="861"/>
      <c r="AD101" s="861"/>
      <c r="AE101" s="861"/>
      <c r="AF101" s="861"/>
      <c r="AG101" s="861"/>
      <c r="AH101" s="861"/>
      <c r="AI101" s="861"/>
      <c r="AJ101" s="862" t="s">
        <v>42</v>
      </c>
      <c r="AK101" s="862" t="s">
        <v>43</v>
      </c>
      <c r="AL101" s="862" t="s">
        <v>44</v>
      </c>
      <c r="AM101" s="862" t="s">
        <v>45</v>
      </c>
      <c r="AN101" s="862" t="s">
        <v>46</v>
      </c>
      <c r="AO101" s="862" t="s">
        <v>47</v>
      </c>
      <c r="AP101" s="862" t="s">
        <v>48</v>
      </c>
      <c r="AQ101" s="862" t="s">
        <v>49</v>
      </c>
      <c r="AR101" s="862" t="s">
        <v>2</v>
      </c>
    </row>
    <row r="102" spans="1:44" s="58" customFormat="1" ht="72.75" customHeight="1">
      <c r="A102" s="861"/>
      <c r="B102" s="861"/>
      <c r="C102" s="861"/>
      <c r="D102" s="861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2"/>
      <c r="T102" s="862"/>
      <c r="U102" s="862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2"/>
      <c r="AK102" s="862"/>
      <c r="AL102" s="862"/>
      <c r="AM102" s="862"/>
      <c r="AN102" s="862"/>
      <c r="AO102" s="862"/>
      <c r="AP102" s="862"/>
      <c r="AQ102" s="862"/>
      <c r="AR102" s="862"/>
    </row>
    <row r="103" spans="1:44" s="69" customFormat="1" ht="20.100000000000001" customHeight="1">
      <c r="A103" s="866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7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7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7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7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7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7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8"/>
      <c r="B110" s="869" t="s">
        <v>15</v>
      </c>
      <c r="C110" s="869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0" t="s">
        <v>86</v>
      </c>
      <c r="B111" s="860"/>
      <c r="C111" s="860"/>
      <c r="D111" s="860"/>
      <c r="E111" s="860"/>
      <c r="F111" s="860"/>
      <c r="G111" s="860"/>
      <c r="H111" s="860"/>
      <c r="I111" s="860"/>
      <c r="J111" s="860"/>
      <c r="K111" s="860"/>
      <c r="L111" s="860"/>
      <c r="M111" s="860"/>
      <c r="N111" s="860"/>
      <c r="O111" s="860"/>
      <c r="P111" s="860"/>
      <c r="Q111" s="860"/>
      <c r="R111" s="860"/>
      <c r="S111" s="860"/>
      <c r="T111" s="860"/>
      <c r="U111" s="860"/>
      <c r="V111" s="860"/>
      <c r="W111" s="860"/>
      <c r="X111" s="860"/>
      <c r="Y111" s="860"/>
      <c r="Z111" s="860"/>
      <c r="AA111" s="860"/>
      <c r="AB111" s="860"/>
      <c r="AC111" s="860"/>
      <c r="AD111" s="860"/>
      <c r="AE111" s="860"/>
      <c r="AF111" s="860"/>
      <c r="AG111" s="860"/>
      <c r="AH111" s="860"/>
      <c r="AI111" s="860"/>
      <c r="AJ111" s="860"/>
      <c r="AK111" s="860"/>
      <c r="AL111" s="860"/>
      <c r="AM111" s="860"/>
      <c r="AN111" s="860"/>
      <c r="AO111" s="860"/>
      <c r="AP111" s="860"/>
      <c r="AQ111" s="860"/>
      <c r="AR111" s="860"/>
    </row>
    <row r="112" spans="1:44" s="58" customFormat="1" ht="18" customHeight="1">
      <c r="A112" s="861" t="s">
        <v>35</v>
      </c>
      <c r="B112" s="861" t="s">
        <v>0</v>
      </c>
      <c r="C112" s="861" t="s">
        <v>1</v>
      </c>
      <c r="D112" s="861" t="s">
        <v>36</v>
      </c>
      <c r="E112" s="861" t="s">
        <v>37</v>
      </c>
      <c r="F112" s="861"/>
      <c r="G112" s="861"/>
      <c r="H112" s="861"/>
      <c r="I112" s="861"/>
      <c r="J112" s="861"/>
      <c r="K112" s="861"/>
      <c r="L112" s="861"/>
      <c r="M112" s="861"/>
      <c r="N112" s="861"/>
      <c r="O112" s="861"/>
      <c r="P112" s="861"/>
      <c r="Q112" s="861"/>
      <c r="R112" s="861"/>
      <c r="S112" s="862" t="s">
        <v>38</v>
      </c>
      <c r="T112" s="862" t="s">
        <v>39</v>
      </c>
      <c r="U112" s="862" t="s">
        <v>40</v>
      </c>
      <c r="V112" s="861" t="s">
        <v>41</v>
      </c>
      <c r="W112" s="861"/>
      <c r="X112" s="861"/>
      <c r="Y112" s="861"/>
      <c r="Z112" s="861"/>
      <c r="AA112" s="861"/>
      <c r="AB112" s="861"/>
      <c r="AC112" s="861"/>
      <c r="AD112" s="861"/>
      <c r="AE112" s="861"/>
      <c r="AF112" s="861"/>
      <c r="AG112" s="861"/>
      <c r="AH112" s="861"/>
      <c r="AI112" s="861"/>
      <c r="AJ112" s="862" t="s">
        <v>42</v>
      </c>
      <c r="AK112" s="862" t="s">
        <v>43</v>
      </c>
      <c r="AL112" s="862" t="s">
        <v>44</v>
      </c>
      <c r="AM112" s="862" t="s">
        <v>45</v>
      </c>
      <c r="AN112" s="862" t="s">
        <v>46</v>
      </c>
      <c r="AO112" s="862" t="s">
        <v>47</v>
      </c>
      <c r="AP112" s="862" t="s">
        <v>48</v>
      </c>
      <c r="AQ112" s="862" t="s">
        <v>49</v>
      </c>
      <c r="AR112" s="862" t="s">
        <v>2</v>
      </c>
    </row>
    <row r="113" spans="1:44" s="58" customFormat="1" ht="72.75" customHeight="1">
      <c r="A113" s="861"/>
      <c r="B113" s="861"/>
      <c r="C113" s="861"/>
      <c r="D113" s="861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2"/>
      <c r="T113" s="862"/>
      <c r="U113" s="862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2"/>
      <c r="AK113" s="862"/>
      <c r="AL113" s="862"/>
      <c r="AM113" s="862"/>
      <c r="AN113" s="862"/>
      <c r="AO113" s="862"/>
      <c r="AP113" s="862"/>
      <c r="AQ113" s="862"/>
      <c r="AR113" s="862"/>
    </row>
    <row r="114" spans="1:44" s="69" customFormat="1" ht="20.100000000000001" customHeight="1">
      <c r="A114" s="866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7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7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7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7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7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7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8"/>
      <c r="B121" s="869" t="s">
        <v>15</v>
      </c>
      <c r="C121" s="869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0" t="s">
        <v>88</v>
      </c>
      <c r="B122" s="860"/>
      <c r="C122" s="860"/>
      <c r="D122" s="860"/>
      <c r="E122" s="860"/>
      <c r="F122" s="860"/>
      <c r="G122" s="860"/>
      <c r="H122" s="860"/>
      <c r="I122" s="860"/>
      <c r="J122" s="860"/>
      <c r="K122" s="860"/>
      <c r="L122" s="860"/>
      <c r="M122" s="860"/>
      <c r="N122" s="860"/>
      <c r="O122" s="860"/>
      <c r="P122" s="860"/>
      <c r="Q122" s="860"/>
      <c r="R122" s="860"/>
      <c r="S122" s="860"/>
      <c r="T122" s="860"/>
      <c r="U122" s="860"/>
      <c r="V122" s="860"/>
      <c r="W122" s="860"/>
      <c r="X122" s="860"/>
      <c r="Y122" s="860"/>
      <c r="Z122" s="860"/>
      <c r="AA122" s="860"/>
      <c r="AB122" s="860"/>
      <c r="AC122" s="860"/>
      <c r="AD122" s="860"/>
      <c r="AE122" s="860"/>
      <c r="AF122" s="860"/>
      <c r="AG122" s="860"/>
      <c r="AH122" s="860"/>
      <c r="AI122" s="860"/>
      <c r="AJ122" s="860"/>
      <c r="AK122" s="860"/>
      <c r="AL122" s="860"/>
      <c r="AM122" s="860"/>
      <c r="AN122" s="860"/>
      <c r="AO122" s="860"/>
      <c r="AP122" s="860"/>
      <c r="AQ122" s="860"/>
      <c r="AR122" s="860"/>
    </row>
    <row r="123" spans="1:44" s="58" customFormat="1" ht="18" customHeight="1">
      <c r="A123" s="861" t="s">
        <v>35</v>
      </c>
      <c r="B123" s="861" t="s">
        <v>0</v>
      </c>
      <c r="C123" s="861" t="s">
        <v>1</v>
      </c>
      <c r="D123" s="861" t="s">
        <v>36</v>
      </c>
      <c r="E123" s="861" t="s">
        <v>37</v>
      </c>
      <c r="F123" s="861"/>
      <c r="G123" s="861"/>
      <c r="H123" s="861"/>
      <c r="I123" s="861"/>
      <c r="J123" s="861"/>
      <c r="K123" s="861"/>
      <c r="L123" s="861"/>
      <c r="M123" s="861"/>
      <c r="N123" s="861"/>
      <c r="O123" s="861"/>
      <c r="P123" s="861"/>
      <c r="Q123" s="861"/>
      <c r="R123" s="861"/>
      <c r="S123" s="862" t="s">
        <v>38</v>
      </c>
      <c r="T123" s="862" t="s">
        <v>39</v>
      </c>
      <c r="U123" s="862" t="s">
        <v>40</v>
      </c>
      <c r="V123" s="861" t="s">
        <v>41</v>
      </c>
      <c r="W123" s="861"/>
      <c r="X123" s="861"/>
      <c r="Y123" s="861"/>
      <c r="Z123" s="861"/>
      <c r="AA123" s="861"/>
      <c r="AB123" s="861"/>
      <c r="AC123" s="861"/>
      <c r="AD123" s="861"/>
      <c r="AE123" s="861"/>
      <c r="AF123" s="861"/>
      <c r="AG123" s="861"/>
      <c r="AH123" s="861"/>
      <c r="AI123" s="861"/>
      <c r="AJ123" s="862" t="s">
        <v>42</v>
      </c>
      <c r="AK123" s="862" t="s">
        <v>43</v>
      </c>
      <c r="AL123" s="862" t="s">
        <v>44</v>
      </c>
      <c r="AM123" s="862" t="s">
        <v>45</v>
      </c>
      <c r="AN123" s="862" t="s">
        <v>46</v>
      </c>
      <c r="AO123" s="862" t="s">
        <v>47</v>
      </c>
      <c r="AP123" s="862" t="s">
        <v>48</v>
      </c>
      <c r="AQ123" s="862" t="s">
        <v>49</v>
      </c>
      <c r="AR123" s="862" t="s">
        <v>2</v>
      </c>
    </row>
    <row r="124" spans="1:44" s="58" customFormat="1" ht="72.75" customHeight="1">
      <c r="A124" s="861"/>
      <c r="B124" s="861"/>
      <c r="C124" s="861"/>
      <c r="D124" s="861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2"/>
      <c r="T124" s="862"/>
      <c r="U124" s="862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2"/>
      <c r="AK124" s="862"/>
      <c r="AL124" s="862"/>
      <c r="AM124" s="862"/>
      <c r="AN124" s="862"/>
      <c r="AO124" s="862"/>
      <c r="AP124" s="862"/>
      <c r="AQ124" s="862"/>
      <c r="AR124" s="862"/>
    </row>
    <row r="125" spans="1:44" s="69" customFormat="1" ht="20.100000000000001" customHeight="1">
      <c r="A125" s="866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7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7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7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7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7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7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8"/>
      <c r="B132" s="869" t="s">
        <v>15</v>
      </c>
      <c r="C132" s="869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0" t="s">
        <v>90</v>
      </c>
      <c r="B133" s="860"/>
      <c r="C133" s="860"/>
      <c r="D133" s="860"/>
      <c r="E133" s="860"/>
      <c r="F133" s="860"/>
      <c r="G133" s="860"/>
      <c r="H133" s="860"/>
      <c r="I133" s="860"/>
      <c r="J133" s="860"/>
      <c r="K133" s="860"/>
      <c r="L133" s="860"/>
      <c r="M133" s="860"/>
      <c r="N133" s="860"/>
      <c r="O133" s="860"/>
      <c r="P133" s="860"/>
      <c r="Q133" s="860"/>
      <c r="R133" s="860"/>
      <c r="S133" s="860"/>
      <c r="T133" s="860"/>
      <c r="U133" s="860"/>
      <c r="V133" s="860"/>
      <c r="W133" s="860"/>
      <c r="X133" s="860"/>
      <c r="Y133" s="860"/>
      <c r="Z133" s="860"/>
      <c r="AA133" s="860"/>
      <c r="AB133" s="860"/>
      <c r="AC133" s="860"/>
      <c r="AD133" s="860"/>
      <c r="AE133" s="860"/>
      <c r="AF133" s="860"/>
      <c r="AG133" s="860"/>
      <c r="AH133" s="860"/>
      <c r="AI133" s="860"/>
      <c r="AJ133" s="860"/>
      <c r="AK133" s="860"/>
      <c r="AL133" s="860"/>
      <c r="AM133" s="860"/>
      <c r="AN133" s="860"/>
      <c r="AO133" s="860"/>
      <c r="AP133" s="860"/>
      <c r="AQ133" s="860"/>
      <c r="AR133" s="860"/>
    </row>
    <row r="134" spans="1:44" s="58" customFormat="1" ht="18" customHeight="1">
      <c r="A134" s="861" t="s">
        <v>35</v>
      </c>
      <c r="B134" s="861" t="s">
        <v>0</v>
      </c>
      <c r="C134" s="861" t="s">
        <v>1</v>
      </c>
      <c r="D134" s="861" t="s">
        <v>36</v>
      </c>
      <c r="E134" s="861" t="s">
        <v>37</v>
      </c>
      <c r="F134" s="861"/>
      <c r="G134" s="861"/>
      <c r="H134" s="861"/>
      <c r="I134" s="861"/>
      <c r="J134" s="861"/>
      <c r="K134" s="861"/>
      <c r="L134" s="861"/>
      <c r="M134" s="861"/>
      <c r="N134" s="861"/>
      <c r="O134" s="861"/>
      <c r="P134" s="861"/>
      <c r="Q134" s="861"/>
      <c r="R134" s="861"/>
      <c r="S134" s="862" t="s">
        <v>38</v>
      </c>
      <c r="T134" s="862" t="s">
        <v>39</v>
      </c>
      <c r="U134" s="862" t="s">
        <v>40</v>
      </c>
      <c r="V134" s="861" t="s">
        <v>41</v>
      </c>
      <c r="W134" s="861"/>
      <c r="X134" s="861"/>
      <c r="Y134" s="861"/>
      <c r="Z134" s="861"/>
      <c r="AA134" s="861"/>
      <c r="AB134" s="861"/>
      <c r="AC134" s="861"/>
      <c r="AD134" s="861"/>
      <c r="AE134" s="861"/>
      <c r="AF134" s="861"/>
      <c r="AG134" s="861"/>
      <c r="AH134" s="861"/>
      <c r="AI134" s="861"/>
      <c r="AJ134" s="862" t="s">
        <v>42</v>
      </c>
      <c r="AK134" s="862" t="s">
        <v>43</v>
      </c>
      <c r="AL134" s="862" t="s">
        <v>44</v>
      </c>
      <c r="AM134" s="862" t="s">
        <v>45</v>
      </c>
      <c r="AN134" s="862" t="s">
        <v>46</v>
      </c>
      <c r="AO134" s="862" t="s">
        <v>47</v>
      </c>
      <c r="AP134" s="862" t="s">
        <v>48</v>
      </c>
      <c r="AQ134" s="862" t="s">
        <v>49</v>
      </c>
      <c r="AR134" s="862" t="s">
        <v>2</v>
      </c>
    </row>
    <row r="135" spans="1:44" s="58" customFormat="1" ht="72.75" customHeight="1">
      <c r="A135" s="861"/>
      <c r="B135" s="861"/>
      <c r="C135" s="861"/>
      <c r="D135" s="861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2"/>
      <c r="T135" s="862"/>
      <c r="U135" s="862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2"/>
      <c r="AK135" s="862"/>
      <c r="AL135" s="862"/>
      <c r="AM135" s="862"/>
      <c r="AN135" s="862"/>
      <c r="AO135" s="862"/>
      <c r="AP135" s="862"/>
      <c r="AQ135" s="862"/>
      <c r="AR135" s="862"/>
    </row>
    <row r="136" spans="1:44" s="69" customFormat="1" ht="20.100000000000001" customHeight="1">
      <c r="A136" s="866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7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7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7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7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7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7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8"/>
      <c r="B143" s="869" t="s">
        <v>15</v>
      </c>
      <c r="C143" s="869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0" t="s">
        <v>92</v>
      </c>
      <c r="B144" s="860"/>
      <c r="C144" s="860"/>
      <c r="D144" s="860"/>
      <c r="E144" s="860"/>
      <c r="F144" s="860"/>
      <c r="G144" s="860"/>
      <c r="H144" s="860"/>
      <c r="I144" s="860"/>
      <c r="J144" s="860"/>
      <c r="K144" s="860"/>
      <c r="L144" s="860"/>
      <c r="M144" s="860"/>
      <c r="N144" s="860"/>
      <c r="O144" s="860"/>
      <c r="P144" s="860"/>
      <c r="Q144" s="860"/>
      <c r="R144" s="860"/>
      <c r="S144" s="860"/>
      <c r="T144" s="860"/>
      <c r="U144" s="860"/>
      <c r="V144" s="860"/>
      <c r="W144" s="860"/>
      <c r="X144" s="860"/>
      <c r="Y144" s="860"/>
      <c r="Z144" s="860"/>
      <c r="AA144" s="860"/>
      <c r="AB144" s="860"/>
      <c r="AC144" s="860"/>
      <c r="AD144" s="860"/>
      <c r="AE144" s="860"/>
      <c r="AF144" s="860"/>
      <c r="AG144" s="860"/>
      <c r="AH144" s="860"/>
      <c r="AI144" s="860"/>
      <c r="AJ144" s="860"/>
      <c r="AK144" s="860"/>
      <c r="AL144" s="860"/>
      <c r="AM144" s="860"/>
      <c r="AN144" s="860"/>
      <c r="AO144" s="860"/>
      <c r="AP144" s="860"/>
      <c r="AQ144" s="860"/>
      <c r="AR144" s="860"/>
    </row>
    <row r="145" spans="1:44" s="58" customFormat="1" ht="18" customHeight="1">
      <c r="A145" s="861" t="s">
        <v>35</v>
      </c>
      <c r="B145" s="861" t="s">
        <v>0</v>
      </c>
      <c r="C145" s="861" t="s">
        <v>1</v>
      </c>
      <c r="D145" s="861" t="s">
        <v>36</v>
      </c>
      <c r="E145" s="861" t="s">
        <v>37</v>
      </c>
      <c r="F145" s="861"/>
      <c r="G145" s="861"/>
      <c r="H145" s="861"/>
      <c r="I145" s="861"/>
      <c r="J145" s="861"/>
      <c r="K145" s="861"/>
      <c r="L145" s="861"/>
      <c r="M145" s="861"/>
      <c r="N145" s="861"/>
      <c r="O145" s="861"/>
      <c r="P145" s="861"/>
      <c r="Q145" s="861"/>
      <c r="R145" s="861"/>
      <c r="S145" s="862" t="s">
        <v>38</v>
      </c>
      <c r="T145" s="862" t="s">
        <v>39</v>
      </c>
      <c r="U145" s="862" t="s">
        <v>40</v>
      </c>
      <c r="V145" s="861" t="s">
        <v>41</v>
      </c>
      <c r="W145" s="861"/>
      <c r="X145" s="861"/>
      <c r="Y145" s="861"/>
      <c r="Z145" s="861"/>
      <c r="AA145" s="861"/>
      <c r="AB145" s="861"/>
      <c r="AC145" s="861"/>
      <c r="AD145" s="861"/>
      <c r="AE145" s="861"/>
      <c r="AF145" s="861"/>
      <c r="AG145" s="861"/>
      <c r="AH145" s="861"/>
      <c r="AI145" s="861"/>
      <c r="AJ145" s="862" t="s">
        <v>42</v>
      </c>
      <c r="AK145" s="862" t="s">
        <v>43</v>
      </c>
      <c r="AL145" s="862" t="s">
        <v>44</v>
      </c>
      <c r="AM145" s="862" t="s">
        <v>45</v>
      </c>
      <c r="AN145" s="862" t="s">
        <v>46</v>
      </c>
      <c r="AO145" s="862" t="s">
        <v>47</v>
      </c>
      <c r="AP145" s="862" t="s">
        <v>48</v>
      </c>
      <c r="AQ145" s="862" t="s">
        <v>49</v>
      </c>
      <c r="AR145" s="862" t="s">
        <v>2</v>
      </c>
    </row>
    <row r="146" spans="1:44" s="58" customFormat="1" ht="72.75" customHeight="1">
      <c r="A146" s="861"/>
      <c r="B146" s="861"/>
      <c r="C146" s="861"/>
      <c r="D146" s="861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2"/>
      <c r="T146" s="862"/>
      <c r="U146" s="862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2"/>
      <c r="AK146" s="862"/>
      <c r="AL146" s="862"/>
      <c r="AM146" s="862"/>
      <c r="AN146" s="862"/>
      <c r="AO146" s="862"/>
      <c r="AP146" s="862"/>
      <c r="AQ146" s="862"/>
      <c r="AR146" s="862"/>
    </row>
    <row r="147" spans="1:44" s="69" customFormat="1" ht="20.100000000000001" customHeight="1">
      <c r="A147" s="866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7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7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7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7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7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7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8"/>
      <c r="B154" s="869" t="s">
        <v>15</v>
      </c>
      <c r="C154" s="869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0" t="s">
        <v>94</v>
      </c>
      <c r="B155" s="860"/>
      <c r="C155" s="860"/>
      <c r="D155" s="860"/>
      <c r="E155" s="860"/>
      <c r="F155" s="860"/>
      <c r="G155" s="860"/>
      <c r="H155" s="860"/>
      <c r="I155" s="860"/>
      <c r="J155" s="860"/>
      <c r="K155" s="860"/>
      <c r="L155" s="860"/>
      <c r="M155" s="860"/>
      <c r="N155" s="860"/>
      <c r="O155" s="860"/>
      <c r="P155" s="860"/>
      <c r="Q155" s="860"/>
      <c r="R155" s="860"/>
      <c r="S155" s="860"/>
      <c r="T155" s="860"/>
      <c r="U155" s="860"/>
      <c r="V155" s="860"/>
      <c r="W155" s="860"/>
      <c r="X155" s="860"/>
      <c r="Y155" s="860"/>
      <c r="Z155" s="860"/>
      <c r="AA155" s="860"/>
      <c r="AB155" s="860"/>
      <c r="AC155" s="860"/>
      <c r="AD155" s="860"/>
      <c r="AE155" s="860"/>
      <c r="AF155" s="860"/>
      <c r="AG155" s="860"/>
      <c r="AH155" s="860"/>
      <c r="AI155" s="860"/>
      <c r="AJ155" s="860"/>
      <c r="AK155" s="860"/>
      <c r="AL155" s="860"/>
      <c r="AM155" s="860"/>
      <c r="AN155" s="860"/>
      <c r="AO155" s="860"/>
      <c r="AP155" s="860"/>
      <c r="AQ155" s="860"/>
      <c r="AR155" s="860"/>
    </row>
    <row r="156" spans="1:44" s="58" customFormat="1" ht="18" customHeight="1">
      <c r="A156" s="861" t="s">
        <v>35</v>
      </c>
      <c r="B156" s="861" t="s">
        <v>0</v>
      </c>
      <c r="C156" s="861" t="s">
        <v>1</v>
      </c>
      <c r="D156" s="861" t="s">
        <v>36</v>
      </c>
      <c r="E156" s="861" t="s">
        <v>37</v>
      </c>
      <c r="F156" s="861"/>
      <c r="G156" s="861"/>
      <c r="H156" s="861"/>
      <c r="I156" s="861"/>
      <c r="J156" s="861"/>
      <c r="K156" s="861"/>
      <c r="L156" s="861"/>
      <c r="M156" s="861"/>
      <c r="N156" s="861"/>
      <c r="O156" s="861"/>
      <c r="P156" s="861"/>
      <c r="Q156" s="861"/>
      <c r="R156" s="861"/>
      <c r="S156" s="862" t="s">
        <v>38</v>
      </c>
      <c r="T156" s="862" t="s">
        <v>39</v>
      </c>
      <c r="U156" s="862" t="s">
        <v>40</v>
      </c>
      <c r="V156" s="861" t="s">
        <v>41</v>
      </c>
      <c r="W156" s="861"/>
      <c r="X156" s="861"/>
      <c r="Y156" s="861"/>
      <c r="Z156" s="861"/>
      <c r="AA156" s="861"/>
      <c r="AB156" s="861"/>
      <c r="AC156" s="861"/>
      <c r="AD156" s="861"/>
      <c r="AE156" s="861"/>
      <c r="AF156" s="861"/>
      <c r="AG156" s="861"/>
      <c r="AH156" s="861"/>
      <c r="AI156" s="861"/>
      <c r="AJ156" s="862" t="s">
        <v>42</v>
      </c>
      <c r="AK156" s="862" t="s">
        <v>43</v>
      </c>
      <c r="AL156" s="862" t="s">
        <v>44</v>
      </c>
      <c r="AM156" s="862" t="s">
        <v>45</v>
      </c>
      <c r="AN156" s="862" t="s">
        <v>46</v>
      </c>
      <c r="AO156" s="862" t="s">
        <v>47</v>
      </c>
      <c r="AP156" s="862" t="s">
        <v>48</v>
      </c>
      <c r="AQ156" s="862" t="s">
        <v>49</v>
      </c>
      <c r="AR156" s="862" t="s">
        <v>2</v>
      </c>
    </row>
    <row r="157" spans="1:44" s="58" customFormat="1" ht="72.75" customHeight="1">
      <c r="A157" s="861"/>
      <c r="B157" s="861"/>
      <c r="C157" s="861"/>
      <c r="D157" s="861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2"/>
      <c r="T157" s="862"/>
      <c r="U157" s="862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2"/>
      <c r="AK157" s="862"/>
      <c r="AL157" s="862"/>
      <c r="AM157" s="862"/>
      <c r="AN157" s="862"/>
      <c r="AO157" s="862"/>
      <c r="AP157" s="862"/>
      <c r="AQ157" s="862"/>
      <c r="AR157" s="862"/>
    </row>
    <row r="158" spans="1:44" s="69" customFormat="1" ht="20.100000000000001" customHeight="1">
      <c r="A158" s="866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7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7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7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7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7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7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8"/>
      <c r="B165" s="869" t="s">
        <v>15</v>
      </c>
      <c r="C165" s="869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0" t="s">
        <v>96</v>
      </c>
      <c r="B166" s="860"/>
      <c r="C166" s="860"/>
      <c r="D166" s="860"/>
      <c r="E166" s="860"/>
      <c r="F166" s="860"/>
      <c r="G166" s="860"/>
      <c r="H166" s="860"/>
      <c r="I166" s="860"/>
      <c r="J166" s="860"/>
      <c r="K166" s="860"/>
      <c r="L166" s="860"/>
      <c r="M166" s="860"/>
      <c r="N166" s="860"/>
      <c r="O166" s="860"/>
      <c r="P166" s="860"/>
      <c r="Q166" s="860"/>
      <c r="R166" s="860"/>
      <c r="S166" s="860"/>
      <c r="T166" s="860"/>
      <c r="U166" s="860"/>
      <c r="V166" s="860"/>
      <c r="W166" s="860"/>
      <c r="X166" s="860"/>
      <c r="Y166" s="860"/>
      <c r="Z166" s="860"/>
      <c r="AA166" s="860"/>
      <c r="AB166" s="860"/>
      <c r="AC166" s="860"/>
      <c r="AD166" s="860"/>
      <c r="AE166" s="860"/>
      <c r="AF166" s="860"/>
      <c r="AG166" s="860"/>
      <c r="AH166" s="860"/>
      <c r="AI166" s="860"/>
      <c r="AJ166" s="860"/>
      <c r="AK166" s="860"/>
      <c r="AL166" s="860"/>
      <c r="AM166" s="860"/>
      <c r="AN166" s="860"/>
      <c r="AO166" s="860"/>
      <c r="AP166" s="860"/>
      <c r="AQ166" s="860"/>
      <c r="AR166" s="860"/>
    </row>
    <row r="167" spans="1:44" s="58" customFormat="1" ht="18" customHeight="1">
      <c r="A167" s="861" t="s">
        <v>35</v>
      </c>
      <c r="B167" s="861" t="s">
        <v>0</v>
      </c>
      <c r="C167" s="861" t="s">
        <v>1</v>
      </c>
      <c r="D167" s="861" t="s">
        <v>36</v>
      </c>
      <c r="E167" s="861" t="s">
        <v>37</v>
      </c>
      <c r="F167" s="861"/>
      <c r="G167" s="861"/>
      <c r="H167" s="861"/>
      <c r="I167" s="861"/>
      <c r="J167" s="861"/>
      <c r="K167" s="861"/>
      <c r="L167" s="861"/>
      <c r="M167" s="861"/>
      <c r="N167" s="861"/>
      <c r="O167" s="861"/>
      <c r="P167" s="861"/>
      <c r="Q167" s="861"/>
      <c r="R167" s="861"/>
      <c r="S167" s="862" t="s">
        <v>38</v>
      </c>
      <c r="T167" s="862" t="s">
        <v>39</v>
      </c>
      <c r="U167" s="862" t="s">
        <v>40</v>
      </c>
      <c r="V167" s="861" t="s">
        <v>41</v>
      </c>
      <c r="W167" s="861"/>
      <c r="X167" s="861"/>
      <c r="Y167" s="861"/>
      <c r="Z167" s="861"/>
      <c r="AA167" s="861"/>
      <c r="AB167" s="861"/>
      <c r="AC167" s="861"/>
      <c r="AD167" s="861"/>
      <c r="AE167" s="861"/>
      <c r="AF167" s="861"/>
      <c r="AG167" s="861"/>
      <c r="AH167" s="861"/>
      <c r="AI167" s="861"/>
      <c r="AJ167" s="862" t="s">
        <v>42</v>
      </c>
      <c r="AK167" s="862" t="s">
        <v>43</v>
      </c>
      <c r="AL167" s="862" t="s">
        <v>44</v>
      </c>
      <c r="AM167" s="862" t="s">
        <v>45</v>
      </c>
      <c r="AN167" s="862" t="s">
        <v>46</v>
      </c>
      <c r="AO167" s="862" t="s">
        <v>47</v>
      </c>
      <c r="AP167" s="862" t="s">
        <v>48</v>
      </c>
      <c r="AQ167" s="862" t="s">
        <v>49</v>
      </c>
      <c r="AR167" s="862" t="s">
        <v>2</v>
      </c>
    </row>
    <row r="168" spans="1:44" s="58" customFormat="1" ht="72.75" customHeight="1">
      <c r="A168" s="861"/>
      <c r="B168" s="861"/>
      <c r="C168" s="861"/>
      <c r="D168" s="861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2"/>
      <c r="T168" s="862"/>
      <c r="U168" s="862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2"/>
      <c r="AK168" s="862"/>
      <c r="AL168" s="862"/>
      <c r="AM168" s="862"/>
      <c r="AN168" s="862"/>
      <c r="AO168" s="862"/>
      <c r="AP168" s="862"/>
      <c r="AQ168" s="862"/>
      <c r="AR168" s="862"/>
    </row>
    <row r="169" spans="1:44" s="69" customFormat="1" ht="20.100000000000001" customHeight="1">
      <c r="A169" s="866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7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7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7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7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7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7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8"/>
      <c r="B176" s="869" t="s">
        <v>15</v>
      </c>
      <c r="C176" s="869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0" t="s">
        <v>98</v>
      </c>
      <c r="B177" s="860"/>
      <c r="C177" s="860"/>
      <c r="D177" s="860"/>
      <c r="E177" s="860"/>
      <c r="F177" s="860"/>
      <c r="G177" s="860"/>
      <c r="H177" s="860"/>
      <c r="I177" s="860"/>
      <c r="J177" s="860"/>
      <c r="K177" s="860"/>
      <c r="L177" s="860"/>
      <c r="M177" s="860"/>
      <c r="N177" s="860"/>
      <c r="O177" s="860"/>
      <c r="P177" s="860"/>
      <c r="Q177" s="860"/>
      <c r="R177" s="860"/>
      <c r="S177" s="860"/>
      <c r="T177" s="860"/>
      <c r="U177" s="860"/>
      <c r="V177" s="860"/>
      <c r="W177" s="860"/>
      <c r="X177" s="860"/>
      <c r="Y177" s="860"/>
      <c r="Z177" s="860"/>
      <c r="AA177" s="860"/>
      <c r="AB177" s="860"/>
      <c r="AC177" s="860"/>
      <c r="AD177" s="860"/>
      <c r="AE177" s="860"/>
      <c r="AF177" s="860"/>
      <c r="AG177" s="860"/>
      <c r="AH177" s="860"/>
      <c r="AI177" s="860"/>
      <c r="AJ177" s="860"/>
      <c r="AK177" s="860"/>
      <c r="AL177" s="860"/>
      <c r="AM177" s="860"/>
      <c r="AN177" s="860"/>
      <c r="AO177" s="860"/>
      <c r="AP177" s="860"/>
      <c r="AQ177" s="860"/>
      <c r="AR177" s="860"/>
    </row>
    <row r="178" spans="1:44" s="58" customFormat="1" ht="18" customHeight="1">
      <c r="A178" s="861" t="s">
        <v>35</v>
      </c>
      <c r="B178" s="861" t="s">
        <v>0</v>
      </c>
      <c r="C178" s="861" t="s">
        <v>1</v>
      </c>
      <c r="D178" s="861" t="s">
        <v>36</v>
      </c>
      <c r="E178" s="861" t="s">
        <v>37</v>
      </c>
      <c r="F178" s="861"/>
      <c r="G178" s="861"/>
      <c r="H178" s="861"/>
      <c r="I178" s="861"/>
      <c r="J178" s="861"/>
      <c r="K178" s="861"/>
      <c r="L178" s="861"/>
      <c r="M178" s="861"/>
      <c r="N178" s="861"/>
      <c r="O178" s="861"/>
      <c r="P178" s="861"/>
      <c r="Q178" s="861"/>
      <c r="R178" s="861"/>
      <c r="S178" s="862" t="s">
        <v>38</v>
      </c>
      <c r="T178" s="862" t="s">
        <v>39</v>
      </c>
      <c r="U178" s="862" t="s">
        <v>40</v>
      </c>
      <c r="V178" s="861" t="s">
        <v>41</v>
      </c>
      <c r="W178" s="861"/>
      <c r="X178" s="861"/>
      <c r="Y178" s="861"/>
      <c r="Z178" s="861"/>
      <c r="AA178" s="861"/>
      <c r="AB178" s="861"/>
      <c r="AC178" s="861"/>
      <c r="AD178" s="861"/>
      <c r="AE178" s="861"/>
      <c r="AF178" s="861"/>
      <c r="AG178" s="861"/>
      <c r="AH178" s="861"/>
      <c r="AI178" s="861"/>
      <c r="AJ178" s="862" t="s">
        <v>42</v>
      </c>
      <c r="AK178" s="862" t="s">
        <v>43</v>
      </c>
      <c r="AL178" s="862" t="s">
        <v>44</v>
      </c>
      <c r="AM178" s="862" t="s">
        <v>45</v>
      </c>
      <c r="AN178" s="862" t="s">
        <v>46</v>
      </c>
      <c r="AO178" s="862" t="s">
        <v>47</v>
      </c>
      <c r="AP178" s="862" t="s">
        <v>48</v>
      </c>
      <c r="AQ178" s="862" t="s">
        <v>49</v>
      </c>
      <c r="AR178" s="862" t="s">
        <v>2</v>
      </c>
    </row>
    <row r="179" spans="1:44" s="58" customFormat="1" ht="72.75" customHeight="1">
      <c r="A179" s="861"/>
      <c r="B179" s="861"/>
      <c r="C179" s="861"/>
      <c r="D179" s="861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2"/>
      <c r="T179" s="862"/>
      <c r="U179" s="862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2"/>
      <c r="AK179" s="862"/>
      <c r="AL179" s="862"/>
      <c r="AM179" s="862"/>
      <c r="AN179" s="862"/>
      <c r="AO179" s="862"/>
      <c r="AP179" s="862"/>
      <c r="AQ179" s="862"/>
      <c r="AR179" s="862"/>
    </row>
    <row r="180" spans="1:44" s="69" customFormat="1" ht="20.100000000000001" customHeight="1">
      <c r="A180" s="866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7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7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7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7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7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7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8"/>
      <c r="B187" s="869" t="s">
        <v>15</v>
      </c>
      <c r="C187" s="869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0" t="s">
        <v>100</v>
      </c>
      <c r="B188" s="860"/>
      <c r="C188" s="860"/>
      <c r="D188" s="860"/>
      <c r="E188" s="860"/>
      <c r="F188" s="860"/>
      <c r="G188" s="860"/>
      <c r="H188" s="860"/>
      <c r="I188" s="860"/>
      <c r="J188" s="860"/>
      <c r="K188" s="860"/>
      <c r="L188" s="860"/>
      <c r="M188" s="860"/>
      <c r="N188" s="860"/>
      <c r="O188" s="860"/>
      <c r="P188" s="860"/>
      <c r="Q188" s="860"/>
      <c r="R188" s="860"/>
      <c r="S188" s="860"/>
      <c r="T188" s="860"/>
      <c r="U188" s="860"/>
      <c r="V188" s="860"/>
      <c r="W188" s="860"/>
      <c r="X188" s="860"/>
      <c r="Y188" s="860"/>
      <c r="Z188" s="860"/>
      <c r="AA188" s="860"/>
      <c r="AB188" s="860"/>
      <c r="AC188" s="860"/>
      <c r="AD188" s="860"/>
      <c r="AE188" s="860"/>
      <c r="AF188" s="860"/>
      <c r="AG188" s="860"/>
      <c r="AH188" s="860"/>
      <c r="AI188" s="860"/>
      <c r="AJ188" s="860"/>
      <c r="AK188" s="860"/>
      <c r="AL188" s="860"/>
      <c r="AM188" s="860"/>
      <c r="AN188" s="860"/>
      <c r="AO188" s="860"/>
      <c r="AP188" s="860"/>
      <c r="AQ188" s="860"/>
      <c r="AR188" s="860"/>
    </row>
    <row r="189" spans="1:44" s="58" customFormat="1" ht="18" customHeight="1">
      <c r="A189" s="861" t="s">
        <v>35</v>
      </c>
      <c r="B189" s="861" t="s">
        <v>0</v>
      </c>
      <c r="C189" s="861" t="s">
        <v>1</v>
      </c>
      <c r="D189" s="861" t="s">
        <v>36</v>
      </c>
      <c r="E189" s="861" t="s">
        <v>37</v>
      </c>
      <c r="F189" s="861"/>
      <c r="G189" s="861"/>
      <c r="H189" s="861"/>
      <c r="I189" s="861"/>
      <c r="J189" s="861"/>
      <c r="K189" s="861"/>
      <c r="L189" s="861"/>
      <c r="M189" s="861"/>
      <c r="N189" s="861"/>
      <c r="O189" s="861"/>
      <c r="P189" s="861"/>
      <c r="Q189" s="861"/>
      <c r="R189" s="861"/>
      <c r="S189" s="862" t="s">
        <v>38</v>
      </c>
      <c r="T189" s="862" t="s">
        <v>39</v>
      </c>
      <c r="U189" s="862" t="s">
        <v>40</v>
      </c>
      <c r="V189" s="861" t="s">
        <v>41</v>
      </c>
      <c r="W189" s="861"/>
      <c r="X189" s="861"/>
      <c r="Y189" s="861"/>
      <c r="Z189" s="861"/>
      <c r="AA189" s="861"/>
      <c r="AB189" s="861"/>
      <c r="AC189" s="861"/>
      <c r="AD189" s="861"/>
      <c r="AE189" s="861"/>
      <c r="AF189" s="861"/>
      <c r="AG189" s="861"/>
      <c r="AH189" s="861"/>
      <c r="AI189" s="861"/>
      <c r="AJ189" s="862" t="s">
        <v>42</v>
      </c>
      <c r="AK189" s="862" t="s">
        <v>43</v>
      </c>
      <c r="AL189" s="862" t="s">
        <v>44</v>
      </c>
      <c r="AM189" s="862" t="s">
        <v>45</v>
      </c>
      <c r="AN189" s="862" t="s">
        <v>46</v>
      </c>
      <c r="AO189" s="862" t="s">
        <v>47</v>
      </c>
      <c r="AP189" s="862" t="s">
        <v>48</v>
      </c>
      <c r="AQ189" s="862" t="s">
        <v>49</v>
      </c>
      <c r="AR189" s="862" t="s">
        <v>2</v>
      </c>
    </row>
    <row r="190" spans="1:44" s="58" customFormat="1" ht="72.75" customHeight="1">
      <c r="A190" s="861"/>
      <c r="B190" s="861"/>
      <c r="C190" s="861"/>
      <c r="D190" s="861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2"/>
      <c r="T190" s="862"/>
      <c r="U190" s="862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2"/>
      <c r="AK190" s="862"/>
      <c r="AL190" s="862"/>
      <c r="AM190" s="862"/>
      <c r="AN190" s="862"/>
      <c r="AO190" s="862"/>
      <c r="AP190" s="862"/>
      <c r="AQ190" s="862"/>
      <c r="AR190" s="862"/>
    </row>
    <row r="191" spans="1:44" s="69" customFormat="1" ht="20.100000000000001" customHeight="1">
      <c r="A191" s="866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7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7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7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7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7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7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8"/>
      <c r="B198" s="869" t="s">
        <v>15</v>
      </c>
      <c r="C198" s="869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0" t="s">
        <v>102</v>
      </c>
      <c r="B199" s="860"/>
      <c r="C199" s="860"/>
      <c r="D199" s="860"/>
      <c r="E199" s="860"/>
      <c r="F199" s="860"/>
      <c r="G199" s="860"/>
      <c r="H199" s="860"/>
      <c r="I199" s="860"/>
      <c r="J199" s="860"/>
      <c r="K199" s="860"/>
      <c r="L199" s="860"/>
      <c r="M199" s="860"/>
      <c r="N199" s="860"/>
      <c r="O199" s="860"/>
      <c r="P199" s="860"/>
      <c r="Q199" s="860"/>
      <c r="R199" s="860"/>
      <c r="S199" s="860"/>
      <c r="T199" s="860"/>
      <c r="U199" s="860"/>
      <c r="V199" s="860"/>
      <c r="W199" s="860"/>
      <c r="X199" s="860"/>
      <c r="Y199" s="860"/>
      <c r="Z199" s="860"/>
      <c r="AA199" s="860"/>
      <c r="AB199" s="860"/>
      <c r="AC199" s="860"/>
      <c r="AD199" s="860"/>
      <c r="AE199" s="860"/>
      <c r="AF199" s="860"/>
      <c r="AG199" s="860"/>
      <c r="AH199" s="860"/>
      <c r="AI199" s="860"/>
      <c r="AJ199" s="860"/>
      <c r="AK199" s="860"/>
      <c r="AL199" s="860"/>
      <c r="AM199" s="860"/>
      <c r="AN199" s="860"/>
      <c r="AO199" s="860"/>
      <c r="AP199" s="860"/>
      <c r="AQ199" s="860"/>
      <c r="AR199" s="860"/>
    </row>
    <row r="200" spans="1:44" s="58" customFormat="1" ht="18" customHeight="1">
      <c r="A200" s="861" t="s">
        <v>35</v>
      </c>
      <c r="B200" s="861" t="s">
        <v>0</v>
      </c>
      <c r="C200" s="861" t="s">
        <v>1</v>
      </c>
      <c r="D200" s="861" t="s">
        <v>36</v>
      </c>
      <c r="E200" s="861" t="s">
        <v>37</v>
      </c>
      <c r="F200" s="861"/>
      <c r="G200" s="861"/>
      <c r="H200" s="861"/>
      <c r="I200" s="861"/>
      <c r="J200" s="861"/>
      <c r="K200" s="861"/>
      <c r="L200" s="861"/>
      <c r="M200" s="861"/>
      <c r="N200" s="861"/>
      <c r="O200" s="861"/>
      <c r="P200" s="861"/>
      <c r="Q200" s="861"/>
      <c r="R200" s="861"/>
      <c r="S200" s="862" t="s">
        <v>38</v>
      </c>
      <c r="T200" s="862" t="s">
        <v>39</v>
      </c>
      <c r="U200" s="862" t="s">
        <v>40</v>
      </c>
      <c r="V200" s="861" t="s">
        <v>41</v>
      </c>
      <c r="W200" s="861"/>
      <c r="X200" s="861"/>
      <c r="Y200" s="861"/>
      <c r="Z200" s="861"/>
      <c r="AA200" s="861"/>
      <c r="AB200" s="861"/>
      <c r="AC200" s="861"/>
      <c r="AD200" s="861"/>
      <c r="AE200" s="861"/>
      <c r="AF200" s="861"/>
      <c r="AG200" s="861"/>
      <c r="AH200" s="861"/>
      <c r="AI200" s="861"/>
      <c r="AJ200" s="862" t="s">
        <v>42</v>
      </c>
      <c r="AK200" s="862" t="s">
        <v>43</v>
      </c>
      <c r="AL200" s="862" t="s">
        <v>44</v>
      </c>
      <c r="AM200" s="862" t="s">
        <v>45</v>
      </c>
      <c r="AN200" s="862" t="s">
        <v>46</v>
      </c>
      <c r="AO200" s="862" t="s">
        <v>47</v>
      </c>
      <c r="AP200" s="862" t="s">
        <v>48</v>
      </c>
      <c r="AQ200" s="862" t="s">
        <v>49</v>
      </c>
      <c r="AR200" s="862" t="s">
        <v>2</v>
      </c>
    </row>
    <row r="201" spans="1:44" s="58" customFormat="1" ht="72.75" customHeight="1">
      <c r="A201" s="861"/>
      <c r="B201" s="861"/>
      <c r="C201" s="861"/>
      <c r="D201" s="861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2"/>
      <c r="T201" s="862"/>
      <c r="U201" s="862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2"/>
      <c r="AK201" s="862"/>
      <c r="AL201" s="862"/>
      <c r="AM201" s="862"/>
      <c r="AN201" s="862"/>
      <c r="AO201" s="862"/>
      <c r="AP201" s="862"/>
      <c r="AQ201" s="862"/>
      <c r="AR201" s="862"/>
    </row>
    <row r="202" spans="1:44" s="69" customFormat="1" ht="20.100000000000001" customHeight="1">
      <c r="A202" s="866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7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7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7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7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7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7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8"/>
      <c r="B209" s="869" t="s">
        <v>15</v>
      </c>
      <c r="C209" s="869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0" t="s">
        <v>104</v>
      </c>
      <c r="B210" s="860"/>
      <c r="C210" s="860"/>
      <c r="D210" s="860"/>
      <c r="E210" s="860"/>
      <c r="F210" s="860"/>
      <c r="G210" s="860"/>
      <c r="H210" s="860"/>
      <c r="I210" s="860"/>
      <c r="J210" s="860"/>
      <c r="K210" s="860"/>
      <c r="L210" s="860"/>
      <c r="M210" s="860"/>
      <c r="N210" s="860"/>
      <c r="O210" s="860"/>
      <c r="P210" s="860"/>
      <c r="Q210" s="860"/>
      <c r="R210" s="860"/>
      <c r="S210" s="860"/>
      <c r="T210" s="860"/>
      <c r="U210" s="860"/>
      <c r="V210" s="860"/>
      <c r="W210" s="860"/>
      <c r="X210" s="860"/>
      <c r="Y210" s="860"/>
      <c r="Z210" s="860"/>
      <c r="AA210" s="860"/>
      <c r="AB210" s="860"/>
      <c r="AC210" s="860"/>
      <c r="AD210" s="860"/>
      <c r="AE210" s="860"/>
      <c r="AF210" s="860"/>
      <c r="AG210" s="860"/>
      <c r="AH210" s="860"/>
      <c r="AI210" s="860"/>
      <c r="AJ210" s="860"/>
      <c r="AK210" s="860"/>
      <c r="AL210" s="860"/>
      <c r="AM210" s="860"/>
      <c r="AN210" s="860"/>
      <c r="AO210" s="860"/>
      <c r="AP210" s="860"/>
      <c r="AQ210" s="860"/>
      <c r="AR210" s="860"/>
    </row>
    <row r="211" spans="1:44" s="58" customFormat="1" ht="18" customHeight="1">
      <c r="A211" s="861" t="s">
        <v>35</v>
      </c>
      <c r="B211" s="861" t="s">
        <v>0</v>
      </c>
      <c r="C211" s="861" t="s">
        <v>1</v>
      </c>
      <c r="D211" s="861" t="s">
        <v>36</v>
      </c>
      <c r="E211" s="861" t="s">
        <v>37</v>
      </c>
      <c r="F211" s="861"/>
      <c r="G211" s="861"/>
      <c r="H211" s="861"/>
      <c r="I211" s="861"/>
      <c r="J211" s="861"/>
      <c r="K211" s="861"/>
      <c r="L211" s="861"/>
      <c r="M211" s="861"/>
      <c r="N211" s="861"/>
      <c r="O211" s="861"/>
      <c r="P211" s="861"/>
      <c r="Q211" s="861"/>
      <c r="R211" s="861"/>
      <c r="S211" s="862" t="s">
        <v>38</v>
      </c>
      <c r="T211" s="862" t="s">
        <v>39</v>
      </c>
      <c r="U211" s="862" t="s">
        <v>40</v>
      </c>
      <c r="V211" s="861" t="s">
        <v>41</v>
      </c>
      <c r="W211" s="861"/>
      <c r="X211" s="861"/>
      <c r="Y211" s="861"/>
      <c r="Z211" s="861"/>
      <c r="AA211" s="861"/>
      <c r="AB211" s="861"/>
      <c r="AC211" s="861"/>
      <c r="AD211" s="861"/>
      <c r="AE211" s="861"/>
      <c r="AF211" s="861"/>
      <c r="AG211" s="861"/>
      <c r="AH211" s="861"/>
      <c r="AI211" s="861"/>
      <c r="AJ211" s="862" t="s">
        <v>42</v>
      </c>
      <c r="AK211" s="862" t="s">
        <v>43</v>
      </c>
      <c r="AL211" s="862" t="s">
        <v>44</v>
      </c>
      <c r="AM211" s="862" t="s">
        <v>45</v>
      </c>
      <c r="AN211" s="862" t="s">
        <v>46</v>
      </c>
      <c r="AO211" s="862" t="s">
        <v>47</v>
      </c>
      <c r="AP211" s="862" t="s">
        <v>48</v>
      </c>
      <c r="AQ211" s="862" t="s">
        <v>49</v>
      </c>
      <c r="AR211" s="862" t="s">
        <v>2</v>
      </c>
    </row>
    <row r="212" spans="1:44" s="58" customFormat="1" ht="72.75" customHeight="1">
      <c r="A212" s="861"/>
      <c r="B212" s="861"/>
      <c r="C212" s="861"/>
      <c r="D212" s="861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2"/>
      <c r="T212" s="862"/>
      <c r="U212" s="862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2"/>
      <c r="AK212" s="862"/>
      <c r="AL212" s="862"/>
      <c r="AM212" s="862"/>
      <c r="AN212" s="862"/>
      <c r="AO212" s="862"/>
      <c r="AP212" s="862"/>
      <c r="AQ212" s="862"/>
      <c r="AR212" s="862"/>
    </row>
    <row r="213" spans="1:44" s="69" customFormat="1" ht="20.100000000000001" customHeight="1">
      <c r="A213" s="866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7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7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7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7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7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7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8"/>
      <c r="B220" s="869" t="s">
        <v>15</v>
      </c>
      <c r="C220" s="869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0" t="s">
        <v>106</v>
      </c>
      <c r="B221" s="860"/>
      <c r="C221" s="860"/>
      <c r="D221" s="860"/>
      <c r="E221" s="860"/>
      <c r="F221" s="860"/>
      <c r="G221" s="860"/>
      <c r="H221" s="860"/>
      <c r="I221" s="860"/>
      <c r="J221" s="860"/>
      <c r="K221" s="860"/>
      <c r="L221" s="860"/>
      <c r="M221" s="860"/>
      <c r="N221" s="860"/>
      <c r="O221" s="860"/>
      <c r="P221" s="860"/>
      <c r="Q221" s="860"/>
      <c r="R221" s="860"/>
      <c r="S221" s="860"/>
      <c r="T221" s="860"/>
      <c r="U221" s="860"/>
      <c r="V221" s="860"/>
      <c r="W221" s="860"/>
      <c r="X221" s="860"/>
      <c r="Y221" s="860"/>
      <c r="Z221" s="860"/>
      <c r="AA221" s="860"/>
      <c r="AB221" s="860"/>
      <c r="AC221" s="860"/>
      <c r="AD221" s="860"/>
      <c r="AE221" s="860"/>
      <c r="AF221" s="860"/>
      <c r="AG221" s="860"/>
      <c r="AH221" s="860"/>
      <c r="AI221" s="860"/>
      <c r="AJ221" s="860"/>
      <c r="AK221" s="860"/>
      <c r="AL221" s="860"/>
      <c r="AM221" s="860"/>
      <c r="AN221" s="860"/>
      <c r="AO221" s="860"/>
      <c r="AP221" s="860"/>
      <c r="AQ221" s="860"/>
      <c r="AR221" s="860"/>
    </row>
    <row r="222" spans="1:44" s="58" customFormat="1" ht="18" customHeight="1">
      <c r="A222" s="861" t="s">
        <v>35</v>
      </c>
      <c r="B222" s="861" t="s">
        <v>0</v>
      </c>
      <c r="C222" s="861" t="s">
        <v>1</v>
      </c>
      <c r="D222" s="861" t="s">
        <v>36</v>
      </c>
      <c r="E222" s="861" t="s">
        <v>37</v>
      </c>
      <c r="F222" s="861"/>
      <c r="G222" s="861"/>
      <c r="H222" s="861"/>
      <c r="I222" s="861"/>
      <c r="J222" s="861"/>
      <c r="K222" s="861"/>
      <c r="L222" s="861"/>
      <c r="M222" s="861"/>
      <c r="N222" s="861"/>
      <c r="O222" s="861"/>
      <c r="P222" s="861"/>
      <c r="Q222" s="861"/>
      <c r="R222" s="861"/>
      <c r="S222" s="862" t="s">
        <v>38</v>
      </c>
      <c r="T222" s="862" t="s">
        <v>39</v>
      </c>
      <c r="U222" s="862" t="s">
        <v>40</v>
      </c>
      <c r="V222" s="861" t="s">
        <v>41</v>
      </c>
      <c r="W222" s="861"/>
      <c r="X222" s="861"/>
      <c r="Y222" s="861"/>
      <c r="Z222" s="861"/>
      <c r="AA222" s="861"/>
      <c r="AB222" s="861"/>
      <c r="AC222" s="861"/>
      <c r="AD222" s="861"/>
      <c r="AE222" s="861"/>
      <c r="AF222" s="861"/>
      <c r="AG222" s="861"/>
      <c r="AH222" s="861"/>
      <c r="AI222" s="861"/>
      <c r="AJ222" s="862" t="s">
        <v>42</v>
      </c>
      <c r="AK222" s="862" t="s">
        <v>43</v>
      </c>
      <c r="AL222" s="862" t="s">
        <v>44</v>
      </c>
      <c r="AM222" s="862" t="s">
        <v>45</v>
      </c>
      <c r="AN222" s="862" t="s">
        <v>46</v>
      </c>
      <c r="AO222" s="862" t="s">
        <v>47</v>
      </c>
      <c r="AP222" s="862" t="s">
        <v>48</v>
      </c>
      <c r="AQ222" s="862" t="s">
        <v>49</v>
      </c>
      <c r="AR222" s="862" t="s">
        <v>2</v>
      </c>
    </row>
    <row r="223" spans="1:44" s="58" customFormat="1" ht="72.75" customHeight="1">
      <c r="A223" s="861"/>
      <c r="B223" s="861"/>
      <c r="C223" s="861"/>
      <c r="D223" s="861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2"/>
      <c r="T223" s="862"/>
      <c r="U223" s="862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2"/>
      <c r="AK223" s="862"/>
      <c r="AL223" s="862"/>
      <c r="AM223" s="862"/>
      <c r="AN223" s="862"/>
      <c r="AO223" s="862"/>
      <c r="AP223" s="862"/>
      <c r="AQ223" s="862"/>
      <c r="AR223" s="862"/>
    </row>
    <row r="224" spans="1:44" s="69" customFormat="1" ht="20.100000000000001" customHeight="1">
      <c r="A224" s="866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7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7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7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7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7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7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8"/>
      <c r="B231" s="869" t="s">
        <v>15</v>
      </c>
      <c r="C231" s="869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0" t="s">
        <v>108</v>
      </c>
      <c r="B232" s="860"/>
      <c r="C232" s="860"/>
      <c r="D232" s="860"/>
      <c r="E232" s="860"/>
      <c r="F232" s="860"/>
      <c r="G232" s="860"/>
      <c r="H232" s="860"/>
      <c r="I232" s="860"/>
      <c r="J232" s="860"/>
      <c r="K232" s="860"/>
      <c r="L232" s="860"/>
      <c r="M232" s="860"/>
      <c r="N232" s="860"/>
      <c r="O232" s="860"/>
      <c r="P232" s="860"/>
      <c r="Q232" s="860"/>
      <c r="R232" s="860"/>
      <c r="S232" s="860"/>
      <c r="T232" s="860"/>
      <c r="U232" s="860"/>
      <c r="V232" s="860"/>
      <c r="W232" s="860"/>
      <c r="X232" s="860"/>
      <c r="Y232" s="860"/>
      <c r="Z232" s="860"/>
      <c r="AA232" s="860"/>
      <c r="AB232" s="860"/>
      <c r="AC232" s="860"/>
      <c r="AD232" s="860"/>
      <c r="AE232" s="860"/>
      <c r="AF232" s="860"/>
      <c r="AG232" s="860"/>
      <c r="AH232" s="860"/>
      <c r="AI232" s="860"/>
      <c r="AJ232" s="860"/>
      <c r="AK232" s="860"/>
      <c r="AL232" s="860"/>
      <c r="AM232" s="860"/>
      <c r="AN232" s="860"/>
      <c r="AO232" s="860"/>
      <c r="AP232" s="860"/>
      <c r="AQ232" s="860"/>
      <c r="AR232" s="860"/>
    </row>
    <row r="233" spans="1:44" s="58" customFormat="1" ht="18" customHeight="1">
      <c r="A233" s="861" t="s">
        <v>35</v>
      </c>
      <c r="B233" s="861" t="s">
        <v>0</v>
      </c>
      <c r="C233" s="861" t="s">
        <v>1</v>
      </c>
      <c r="D233" s="861" t="s">
        <v>36</v>
      </c>
      <c r="E233" s="861" t="s">
        <v>37</v>
      </c>
      <c r="F233" s="861"/>
      <c r="G233" s="861"/>
      <c r="H233" s="861"/>
      <c r="I233" s="861"/>
      <c r="J233" s="861"/>
      <c r="K233" s="861"/>
      <c r="L233" s="861"/>
      <c r="M233" s="861"/>
      <c r="N233" s="861"/>
      <c r="O233" s="861"/>
      <c r="P233" s="861"/>
      <c r="Q233" s="861"/>
      <c r="R233" s="861"/>
      <c r="S233" s="862" t="s">
        <v>38</v>
      </c>
      <c r="T233" s="862" t="s">
        <v>39</v>
      </c>
      <c r="U233" s="862" t="s">
        <v>40</v>
      </c>
      <c r="V233" s="861" t="s">
        <v>41</v>
      </c>
      <c r="W233" s="861"/>
      <c r="X233" s="861"/>
      <c r="Y233" s="861"/>
      <c r="Z233" s="861"/>
      <c r="AA233" s="861"/>
      <c r="AB233" s="861"/>
      <c r="AC233" s="861"/>
      <c r="AD233" s="861"/>
      <c r="AE233" s="861"/>
      <c r="AF233" s="861"/>
      <c r="AG233" s="861"/>
      <c r="AH233" s="861"/>
      <c r="AI233" s="861"/>
      <c r="AJ233" s="862" t="s">
        <v>42</v>
      </c>
      <c r="AK233" s="862" t="s">
        <v>43</v>
      </c>
      <c r="AL233" s="862" t="s">
        <v>44</v>
      </c>
      <c r="AM233" s="862" t="s">
        <v>45</v>
      </c>
      <c r="AN233" s="862" t="s">
        <v>46</v>
      </c>
      <c r="AO233" s="862" t="s">
        <v>47</v>
      </c>
      <c r="AP233" s="862" t="s">
        <v>48</v>
      </c>
      <c r="AQ233" s="862" t="s">
        <v>49</v>
      </c>
      <c r="AR233" s="862" t="s">
        <v>2</v>
      </c>
    </row>
    <row r="234" spans="1:44" s="58" customFormat="1" ht="72.75" customHeight="1">
      <c r="A234" s="861"/>
      <c r="B234" s="861"/>
      <c r="C234" s="861"/>
      <c r="D234" s="861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2"/>
      <c r="T234" s="862"/>
      <c r="U234" s="862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2"/>
      <c r="AK234" s="862"/>
      <c r="AL234" s="862"/>
      <c r="AM234" s="862"/>
      <c r="AN234" s="862"/>
      <c r="AO234" s="862"/>
      <c r="AP234" s="862"/>
      <c r="AQ234" s="862"/>
      <c r="AR234" s="862"/>
    </row>
    <row r="235" spans="1:44" s="69" customFormat="1" ht="20.100000000000001" customHeight="1">
      <c r="A235" s="866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7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7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7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7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7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7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8"/>
      <c r="B242" s="869" t="s">
        <v>15</v>
      </c>
      <c r="C242" s="869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0" t="s">
        <v>110</v>
      </c>
      <c r="B243" s="860"/>
      <c r="C243" s="860"/>
      <c r="D243" s="860"/>
      <c r="E243" s="860"/>
      <c r="F243" s="860"/>
      <c r="G243" s="860"/>
      <c r="H243" s="860"/>
      <c r="I243" s="860"/>
      <c r="J243" s="860"/>
      <c r="K243" s="860"/>
      <c r="L243" s="860"/>
      <c r="M243" s="860"/>
      <c r="N243" s="860"/>
      <c r="O243" s="860"/>
      <c r="P243" s="860"/>
      <c r="Q243" s="860"/>
      <c r="R243" s="860"/>
      <c r="S243" s="860"/>
      <c r="T243" s="860"/>
      <c r="U243" s="860"/>
      <c r="V243" s="860"/>
      <c r="W243" s="860"/>
      <c r="X243" s="860"/>
      <c r="Y243" s="860"/>
      <c r="Z243" s="860"/>
      <c r="AA243" s="860"/>
      <c r="AB243" s="860"/>
      <c r="AC243" s="860"/>
      <c r="AD243" s="860"/>
      <c r="AE243" s="860"/>
      <c r="AF243" s="860"/>
      <c r="AG243" s="860"/>
      <c r="AH243" s="860"/>
      <c r="AI243" s="860"/>
      <c r="AJ243" s="860"/>
      <c r="AK243" s="860"/>
      <c r="AL243" s="860"/>
      <c r="AM243" s="860"/>
      <c r="AN243" s="860"/>
      <c r="AO243" s="860"/>
      <c r="AP243" s="860"/>
      <c r="AQ243" s="860"/>
      <c r="AR243" s="860"/>
    </row>
    <row r="244" spans="1:44" s="58" customFormat="1" ht="18" customHeight="1">
      <c r="A244" s="861" t="s">
        <v>35</v>
      </c>
      <c r="B244" s="861" t="s">
        <v>0</v>
      </c>
      <c r="C244" s="861" t="s">
        <v>1</v>
      </c>
      <c r="D244" s="861" t="s">
        <v>36</v>
      </c>
      <c r="E244" s="861" t="s">
        <v>37</v>
      </c>
      <c r="F244" s="861"/>
      <c r="G244" s="861"/>
      <c r="H244" s="861"/>
      <c r="I244" s="861"/>
      <c r="J244" s="861"/>
      <c r="K244" s="861"/>
      <c r="L244" s="861"/>
      <c r="M244" s="861"/>
      <c r="N244" s="861"/>
      <c r="O244" s="861"/>
      <c r="P244" s="861"/>
      <c r="Q244" s="861"/>
      <c r="R244" s="861"/>
      <c r="S244" s="862" t="s">
        <v>38</v>
      </c>
      <c r="T244" s="862" t="s">
        <v>39</v>
      </c>
      <c r="U244" s="862" t="s">
        <v>40</v>
      </c>
      <c r="V244" s="861" t="s">
        <v>41</v>
      </c>
      <c r="W244" s="861"/>
      <c r="X244" s="861"/>
      <c r="Y244" s="861"/>
      <c r="Z244" s="861"/>
      <c r="AA244" s="861"/>
      <c r="AB244" s="861"/>
      <c r="AC244" s="861"/>
      <c r="AD244" s="861"/>
      <c r="AE244" s="861"/>
      <c r="AF244" s="861"/>
      <c r="AG244" s="861"/>
      <c r="AH244" s="861"/>
      <c r="AI244" s="861"/>
      <c r="AJ244" s="862" t="s">
        <v>42</v>
      </c>
      <c r="AK244" s="862" t="s">
        <v>43</v>
      </c>
      <c r="AL244" s="862" t="s">
        <v>44</v>
      </c>
      <c r="AM244" s="862" t="s">
        <v>45</v>
      </c>
      <c r="AN244" s="862" t="s">
        <v>46</v>
      </c>
      <c r="AO244" s="862" t="s">
        <v>47</v>
      </c>
      <c r="AP244" s="862" t="s">
        <v>48</v>
      </c>
      <c r="AQ244" s="862" t="s">
        <v>49</v>
      </c>
      <c r="AR244" s="862" t="s">
        <v>2</v>
      </c>
    </row>
    <row r="245" spans="1:44" s="58" customFormat="1" ht="72.75" customHeight="1">
      <c r="A245" s="861"/>
      <c r="B245" s="861"/>
      <c r="C245" s="861"/>
      <c r="D245" s="861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2"/>
      <c r="T245" s="862"/>
      <c r="U245" s="862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2"/>
      <c r="AK245" s="862"/>
      <c r="AL245" s="862"/>
      <c r="AM245" s="862"/>
      <c r="AN245" s="862"/>
      <c r="AO245" s="862"/>
      <c r="AP245" s="862"/>
      <c r="AQ245" s="862"/>
      <c r="AR245" s="862"/>
    </row>
    <row r="246" spans="1:44" s="69" customFormat="1" ht="20.100000000000001" customHeight="1">
      <c r="A246" s="866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7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7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7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7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7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7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8"/>
      <c r="B253" s="869" t="s">
        <v>15</v>
      </c>
      <c r="C253" s="869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0" t="s">
        <v>112</v>
      </c>
      <c r="B254" s="860"/>
      <c r="C254" s="860"/>
      <c r="D254" s="860"/>
      <c r="E254" s="860"/>
      <c r="F254" s="860"/>
      <c r="G254" s="860"/>
      <c r="H254" s="860"/>
      <c r="I254" s="860"/>
      <c r="J254" s="860"/>
      <c r="K254" s="860"/>
      <c r="L254" s="860"/>
      <c r="M254" s="860"/>
      <c r="N254" s="860"/>
      <c r="O254" s="860"/>
      <c r="P254" s="860"/>
      <c r="Q254" s="860"/>
      <c r="R254" s="860"/>
      <c r="S254" s="860"/>
      <c r="T254" s="860"/>
      <c r="U254" s="860"/>
      <c r="V254" s="860"/>
      <c r="W254" s="860"/>
      <c r="X254" s="860"/>
      <c r="Y254" s="860"/>
      <c r="Z254" s="860"/>
      <c r="AA254" s="860"/>
      <c r="AB254" s="860"/>
      <c r="AC254" s="860"/>
      <c r="AD254" s="860"/>
      <c r="AE254" s="860"/>
      <c r="AF254" s="860"/>
      <c r="AG254" s="860"/>
      <c r="AH254" s="860"/>
      <c r="AI254" s="860"/>
      <c r="AJ254" s="860"/>
      <c r="AK254" s="860"/>
      <c r="AL254" s="860"/>
      <c r="AM254" s="860"/>
      <c r="AN254" s="860"/>
      <c r="AO254" s="860"/>
      <c r="AP254" s="860"/>
      <c r="AQ254" s="860"/>
      <c r="AR254" s="860"/>
    </row>
    <row r="255" spans="1:44" s="58" customFormat="1" ht="18" customHeight="1">
      <c r="A255" s="861" t="s">
        <v>35</v>
      </c>
      <c r="B255" s="861" t="s">
        <v>0</v>
      </c>
      <c r="C255" s="861" t="s">
        <v>1</v>
      </c>
      <c r="D255" s="861" t="s">
        <v>36</v>
      </c>
      <c r="E255" s="861" t="s">
        <v>37</v>
      </c>
      <c r="F255" s="861"/>
      <c r="G255" s="861"/>
      <c r="H255" s="861"/>
      <c r="I255" s="861"/>
      <c r="J255" s="861"/>
      <c r="K255" s="861"/>
      <c r="L255" s="861"/>
      <c r="M255" s="861"/>
      <c r="N255" s="861"/>
      <c r="O255" s="861"/>
      <c r="P255" s="861"/>
      <c r="Q255" s="861"/>
      <c r="R255" s="861"/>
      <c r="S255" s="862" t="s">
        <v>38</v>
      </c>
      <c r="T255" s="862" t="s">
        <v>39</v>
      </c>
      <c r="U255" s="862" t="s">
        <v>40</v>
      </c>
      <c r="V255" s="861" t="s">
        <v>41</v>
      </c>
      <c r="W255" s="861"/>
      <c r="X255" s="861"/>
      <c r="Y255" s="861"/>
      <c r="Z255" s="861"/>
      <c r="AA255" s="861"/>
      <c r="AB255" s="861"/>
      <c r="AC255" s="861"/>
      <c r="AD255" s="861"/>
      <c r="AE255" s="861"/>
      <c r="AF255" s="861"/>
      <c r="AG255" s="861"/>
      <c r="AH255" s="861"/>
      <c r="AI255" s="861"/>
      <c r="AJ255" s="862" t="s">
        <v>42</v>
      </c>
      <c r="AK255" s="862" t="s">
        <v>43</v>
      </c>
      <c r="AL255" s="862" t="s">
        <v>44</v>
      </c>
      <c r="AM255" s="862" t="s">
        <v>45</v>
      </c>
      <c r="AN255" s="862" t="s">
        <v>46</v>
      </c>
      <c r="AO255" s="862" t="s">
        <v>47</v>
      </c>
      <c r="AP255" s="862" t="s">
        <v>48</v>
      </c>
      <c r="AQ255" s="862" t="s">
        <v>49</v>
      </c>
      <c r="AR255" s="862" t="s">
        <v>2</v>
      </c>
    </row>
    <row r="256" spans="1:44" s="58" customFormat="1" ht="72.75" customHeight="1">
      <c r="A256" s="861"/>
      <c r="B256" s="861"/>
      <c r="C256" s="861"/>
      <c r="D256" s="861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2"/>
      <c r="T256" s="862"/>
      <c r="U256" s="862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2"/>
      <c r="AK256" s="862"/>
      <c r="AL256" s="862"/>
      <c r="AM256" s="862"/>
      <c r="AN256" s="862"/>
      <c r="AO256" s="862"/>
      <c r="AP256" s="862"/>
      <c r="AQ256" s="862"/>
      <c r="AR256" s="862"/>
    </row>
    <row r="257" spans="1:44" s="69" customFormat="1" ht="20.100000000000001" customHeight="1">
      <c r="A257" s="866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7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7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7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7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7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7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8"/>
      <c r="B264" s="869" t="s">
        <v>15</v>
      </c>
      <c r="C264" s="869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07" t="e">
        <f>UPPER(#REF!)</f>
        <v>#REF!</v>
      </c>
      <c r="B1" s="707"/>
      <c r="C1" s="707"/>
      <c r="D1" s="707"/>
      <c r="E1" s="707"/>
      <c r="F1" s="707"/>
      <c r="G1" s="707"/>
      <c r="H1" s="707"/>
      <c r="I1" s="707"/>
      <c r="J1" s="5" t="s">
        <v>3</v>
      </c>
      <c r="K1" s="24">
        <v>1</v>
      </c>
    </row>
    <row r="2" spans="1:12" ht="24" customHeight="1">
      <c r="A2" s="707" t="e">
        <f>UPPER(#REF!)</f>
        <v>#REF!</v>
      </c>
      <c r="B2" s="707"/>
      <c r="C2" s="707"/>
      <c r="D2" s="707"/>
      <c r="E2" s="707"/>
      <c r="F2" s="707"/>
      <c r="G2" s="707"/>
      <c r="H2" s="707"/>
      <c r="I2" s="707"/>
    </row>
    <row r="3" spans="1:12" ht="32.25" customHeight="1">
      <c r="A3" s="876" t="e">
        <f>"Tư Vấn Giám Sát: "&amp;#REF!</f>
        <v>#REF!</v>
      </c>
      <c r="B3" s="876"/>
      <c r="C3" s="876"/>
      <c r="D3" s="876"/>
      <c r="E3" s="876"/>
      <c r="F3" s="876"/>
      <c r="G3" s="876"/>
      <c r="H3" s="876"/>
      <c r="I3" s="876"/>
    </row>
    <row r="4" spans="1:12" ht="33.75" customHeight="1" thickBot="1">
      <c r="A4" s="876" t="e">
        <f>"Nhà thầu: "&amp;#REF!</f>
        <v>#REF!</v>
      </c>
      <c r="B4" s="876"/>
      <c r="C4" s="876"/>
      <c r="D4" s="876"/>
      <c r="E4" s="876"/>
      <c r="F4" s="876"/>
      <c r="G4" s="876"/>
      <c r="H4" s="876"/>
      <c r="I4" s="876"/>
    </row>
    <row r="5" spans="1:12" ht="24.75" customHeight="1" thickTop="1">
      <c r="A5" s="877" t="s">
        <v>11</v>
      </c>
      <c r="B5" s="877"/>
      <c r="C5" s="877"/>
      <c r="D5" s="877"/>
      <c r="E5" s="877"/>
      <c r="F5" s="877"/>
      <c r="G5" s="877"/>
      <c r="H5" s="877"/>
      <c r="I5" s="877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78" t="s">
        <v>12</v>
      </c>
      <c r="C10" s="878"/>
      <c r="D10" s="878"/>
      <c r="E10" s="28" t="s">
        <v>13</v>
      </c>
      <c r="F10" s="878" t="s">
        <v>4</v>
      </c>
      <c r="G10" s="878"/>
      <c r="H10" s="878" t="s">
        <v>2</v>
      </c>
      <c r="I10" s="878"/>
    </row>
    <row r="11" spans="1:12" ht="18" customHeight="1">
      <c r="A11" s="27">
        <f>IF(B11="","",COUNTA(B$11:$C11))</f>
        <v>1</v>
      </c>
      <c r="B11" s="870">
        <v>36</v>
      </c>
      <c r="C11" s="870"/>
      <c r="D11" s="870"/>
      <c r="E11" s="19" t="s">
        <v>14</v>
      </c>
      <c r="F11" s="871" t="str" cm="1">
        <f t="array" aca="1" ref="F11" ca="1">IFERROR(INDIRECT("KL."&amp;$B11&amp;"!A1"),"")</f>
        <v/>
      </c>
      <c r="G11" s="871"/>
      <c r="H11" s="879"/>
      <c r="I11" s="879"/>
      <c r="L11" s="20"/>
    </row>
    <row r="12" spans="1:12" ht="18" customHeight="1">
      <c r="A12" s="27">
        <f>IF(B12="","",COUNTA(B$11:$C12))</f>
        <v>2</v>
      </c>
      <c r="B12" s="870">
        <v>35</v>
      </c>
      <c r="C12" s="870"/>
      <c r="D12" s="870"/>
      <c r="E12" s="18" t="s">
        <v>14</v>
      </c>
      <c r="F12" s="871" t="str" cm="1">
        <f t="array" aca="1" ref="F12" ca="1">IFERROR(INDIRECT("KL."&amp;$B12&amp;"!A1"),"")</f>
        <v/>
      </c>
      <c r="G12" s="871"/>
      <c r="H12" s="872"/>
      <c r="I12" s="872"/>
      <c r="L12" s="20"/>
    </row>
    <row r="13" spans="1:12" ht="18" customHeight="1">
      <c r="A13" s="27">
        <v>3</v>
      </c>
      <c r="B13" s="870">
        <v>34</v>
      </c>
      <c r="C13" s="870"/>
      <c r="D13" s="870"/>
      <c r="E13" s="18" t="s">
        <v>14</v>
      </c>
      <c r="F13" s="871" t="str" cm="1">
        <f t="array" aca="1" ref="F13" ca="1">IFERROR(INDIRECT("KL."&amp;$B13&amp;"!A1"),"")</f>
        <v/>
      </c>
      <c r="G13" s="871"/>
      <c r="H13" s="872"/>
      <c r="I13" s="872"/>
      <c r="L13" s="20"/>
    </row>
    <row r="14" spans="1:12" ht="18" customHeight="1">
      <c r="A14" s="27">
        <v>4</v>
      </c>
      <c r="B14" s="870">
        <v>33</v>
      </c>
      <c r="C14" s="870"/>
      <c r="D14" s="870"/>
      <c r="E14" s="18" t="s">
        <v>14</v>
      </c>
      <c r="F14" s="871" t="str" cm="1">
        <f t="array" aca="1" ref="F14" ca="1">IFERROR(INDIRECT("KL."&amp;$B14&amp;"!A1"),"")</f>
        <v/>
      </c>
      <c r="G14" s="871"/>
      <c r="H14" s="872"/>
      <c r="I14" s="872"/>
      <c r="L14" s="20"/>
    </row>
    <row r="15" spans="1:12" ht="18" customHeight="1">
      <c r="A15" s="27">
        <f>IF(B15="","",COUNTA(B$11:$C15))</f>
        <v>5</v>
      </c>
      <c r="B15" s="870">
        <v>32</v>
      </c>
      <c r="C15" s="870"/>
      <c r="D15" s="870"/>
      <c r="E15" s="18" t="s">
        <v>14</v>
      </c>
      <c r="F15" s="871" t="str" cm="1">
        <f t="array" aca="1" ref="F15" ca="1">IFERROR(INDIRECT("KL."&amp;$B15&amp;"!A1"),"")</f>
        <v/>
      </c>
      <c r="G15" s="871"/>
      <c r="H15" s="872"/>
      <c r="I15" s="872"/>
    </row>
    <row r="16" spans="1:12" ht="18" customHeight="1">
      <c r="A16" s="27">
        <f>IF(B16="","",COUNTA(B$11:$C16))</f>
        <v>6</v>
      </c>
      <c r="B16" s="870">
        <v>31</v>
      </c>
      <c r="C16" s="870"/>
      <c r="D16" s="870"/>
      <c r="E16" s="18" t="s">
        <v>14</v>
      </c>
      <c r="F16" s="871" t="str" cm="1">
        <f t="array" aca="1" ref="F16" ca="1">IFERROR(INDIRECT("KL."&amp;$B16&amp;"!A1"),"")</f>
        <v/>
      </c>
      <c r="G16" s="871"/>
      <c r="H16" s="872"/>
      <c r="I16" s="872"/>
    </row>
    <row r="17" spans="1:9" ht="18" customHeight="1">
      <c r="A17" s="27">
        <f>IF(B17="","",COUNTA(B$11:$C17))</f>
        <v>7</v>
      </c>
      <c r="B17" s="870">
        <v>30</v>
      </c>
      <c r="C17" s="870"/>
      <c r="D17" s="870"/>
      <c r="E17" s="18" t="s">
        <v>14</v>
      </c>
      <c r="F17" s="871" t="str" cm="1">
        <f t="array" aca="1" ref="F17" ca="1">IFERROR(INDIRECT("KL."&amp;$B17&amp;"!A1"),"")</f>
        <v/>
      </c>
      <c r="G17" s="871"/>
      <c r="H17" s="872"/>
      <c r="I17" s="872"/>
    </row>
    <row r="18" spans="1:9" ht="18" customHeight="1">
      <c r="A18" s="27">
        <f>IF(B18="","",COUNTA(B$11:$C18))</f>
        <v>8</v>
      </c>
      <c r="B18" s="870">
        <v>29</v>
      </c>
      <c r="C18" s="870"/>
      <c r="D18" s="870"/>
      <c r="E18" s="18" t="s">
        <v>14</v>
      </c>
      <c r="F18" s="871" t="str" cm="1">
        <f t="array" aca="1" ref="F18" ca="1">IFERROR(INDIRECT("KL."&amp;$B18&amp;"!A1"),"")</f>
        <v/>
      </c>
      <c r="G18" s="871"/>
      <c r="H18" s="872"/>
      <c r="I18" s="872"/>
    </row>
    <row r="19" spans="1:9" ht="18" customHeight="1">
      <c r="A19" s="27">
        <f>IF(B19="","",COUNTA(B$11:$C19))</f>
        <v>9</v>
      </c>
      <c r="B19" s="870">
        <v>28</v>
      </c>
      <c r="C19" s="870"/>
      <c r="D19" s="870"/>
      <c r="E19" s="18" t="s">
        <v>14</v>
      </c>
      <c r="F19" s="871" t="str" cm="1">
        <f t="array" aca="1" ref="F19" ca="1">IFERROR(INDIRECT("KL."&amp;$B19&amp;"!A1"),"")</f>
        <v/>
      </c>
      <c r="G19" s="871"/>
      <c r="H19" s="872"/>
      <c r="I19" s="872"/>
    </row>
    <row r="20" spans="1:9" ht="18" customHeight="1">
      <c r="A20" s="27">
        <f>IF(B20="","",COUNTA(B$11:$C20))</f>
        <v>10</v>
      </c>
      <c r="B20" s="870">
        <v>27</v>
      </c>
      <c r="C20" s="870"/>
      <c r="D20" s="870"/>
      <c r="E20" s="18" t="s">
        <v>14</v>
      </c>
      <c r="F20" s="871" t="str" cm="1">
        <f t="array" aca="1" ref="F20" ca="1">IFERROR(INDIRECT("KL."&amp;$B20&amp;"!A1"),"")</f>
        <v/>
      </c>
      <c r="G20" s="871"/>
      <c r="H20" s="872"/>
      <c r="I20" s="872"/>
    </row>
    <row r="21" spans="1:9" ht="18" customHeight="1">
      <c r="A21" s="27">
        <f>IF(B21="","",COUNTA(B$11:$C21))</f>
        <v>11</v>
      </c>
      <c r="B21" s="870">
        <v>26</v>
      </c>
      <c r="C21" s="870"/>
      <c r="D21" s="870"/>
      <c r="E21" s="18" t="s">
        <v>14</v>
      </c>
      <c r="F21" s="871" t="str" cm="1">
        <f t="array" aca="1" ref="F21" ca="1">IFERROR(INDIRECT("KL."&amp;$B21&amp;"!A1"),"")</f>
        <v/>
      </c>
      <c r="G21" s="871"/>
      <c r="H21" s="872"/>
      <c r="I21" s="872"/>
    </row>
    <row r="22" spans="1:9" ht="18" customHeight="1">
      <c r="A22" s="27">
        <f>IF(B22="","",COUNTA(B$11:$C22))</f>
        <v>12</v>
      </c>
      <c r="B22" s="870">
        <v>25</v>
      </c>
      <c r="C22" s="870"/>
      <c r="D22" s="870"/>
      <c r="E22" s="18" t="s">
        <v>14</v>
      </c>
      <c r="F22" s="871" t="str" cm="1">
        <f t="array" aca="1" ref="F22" ca="1">IFERROR(INDIRECT("KL."&amp;$B22&amp;"!A1"),"")</f>
        <v/>
      </c>
      <c r="G22" s="871"/>
      <c r="H22" s="872"/>
      <c r="I22" s="872"/>
    </row>
    <row r="23" spans="1:9" ht="18" customHeight="1">
      <c r="A23" s="27">
        <f>IF(B23="","",COUNTA(B$11:$C23))</f>
        <v>13</v>
      </c>
      <c r="B23" s="870">
        <v>24</v>
      </c>
      <c r="C23" s="870"/>
      <c r="D23" s="870"/>
      <c r="E23" s="18" t="s">
        <v>14</v>
      </c>
      <c r="F23" s="871" t="str" cm="1">
        <f t="array" aca="1" ref="F23" ca="1">IFERROR(INDIRECT("KL."&amp;$B23&amp;"!A1"),"")</f>
        <v/>
      </c>
      <c r="G23" s="871"/>
      <c r="H23" s="872"/>
      <c r="I23" s="872"/>
    </row>
    <row r="24" spans="1:9" ht="18" customHeight="1">
      <c r="A24" s="27">
        <f>IF(B24="","",COUNTA(B$11:$C24))</f>
        <v>14</v>
      </c>
      <c r="B24" s="870">
        <v>23</v>
      </c>
      <c r="C24" s="870"/>
      <c r="D24" s="870"/>
      <c r="E24" s="18" t="s">
        <v>14</v>
      </c>
      <c r="F24" s="871" t="str" cm="1">
        <f t="array" aca="1" ref="F24" ca="1">IFERROR(INDIRECT("KL."&amp;$B24&amp;"!A1"),"")</f>
        <v/>
      </c>
      <c r="G24" s="871"/>
      <c r="H24" s="872"/>
      <c r="I24" s="872"/>
    </row>
    <row r="25" spans="1:9" ht="18" customHeight="1">
      <c r="A25" s="27">
        <f>IF(B25="","",COUNTA(B$11:$C25))</f>
        <v>15</v>
      </c>
      <c r="B25" s="870">
        <v>22</v>
      </c>
      <c r="C25" s="870"/>
      <c r="D25" s="870"/>
      <c r="E25" s="18" t="s">
        <v>14</v>
      </c>
      <c r="F25" s="871" t="str" cm="1">
        <f t="array" aca="1" ref="F25" ca="1">IFERROR(INDIRECT("KL."&amp;$B25&amp;"!A1"),"")</f>
        <v/>
      </c>
      <c r="G25" s="871"/>
      <c r="H25" s="872"/>
      <c r="I25" s="872"/>
    </row>
    <row r="26" spans="1:9" ht="18" customHeight="1">
      <c r="A26" s="27">
        <f>IF(B26="","",COUNTA(B$11:$C26))</f>
        <v>16</v>
      </c>
      <c r="B26" s="870">
        <v>21</v>
      </c>
      <c r="C26" s="870"/>
      <c r="D26" s="870"/>
      <c r="E26" s="18" t="s">
        <v>14</v>
      </c>
      <c r="F26" s="871" t="str" cm="1">
        <f t="array" aca="1" ref="F26" ca="1">IFERROR(INDIRECT("KL."&amp;$B26&amp;"!A1"),"")</f>
        <v/>
      </c>
      <c r="G26" s="871"/>
      <c r="H26" s="872"/>
      <c r="I26" s="872"/>
    </row>
    <row r="27" spans="1:9" ht="18" customHeight="1">
      <c r="A27" s="27">
        <f>IF(B27="","",COUNTA(B$11:$C27))</f>
        <v>17</v>
      </c>
      <c r="B27" s="870">
        <v>20</v>
      </c>
      <c r="C27" s="870"/>
      <c r="D27" s="870"/>
      <c r="E27" s="18" t="s">
        <v>14</v>
      </c>
      <c r="F27" s="871" t="str" cm="1">
        <f t="array" aca="1" ref="F27" ca="1">IFERROR(INDIRECT("KL."&amp;$B27&amp;"!A1"),"")</f>
        <v/>
      </c>
      <c r="G27" s="871"/>
      <c r="H27" s="872"/>
      <c r="I27" s="872"/>
    </row>
    <row r="28" spans="1:9" ht="18" customHeight="1">
      <c r="A28" s="27">
        <f>IF(B28="","",COUNTA(B$11:$C28))</f>
        <v>18</v>
      </c>
      <c r="B28" s="870">
        <v>19</v>
      </c>
      <c r="C28" s="870"/>
      <c r="D28" s="870"/>
      <c r="E28" s="18" t="s">
        <v>14</v>
      </c>
      <c r="F28" s="871" t="str" cm="1">
        <f t="array" aca="1" ref="F28" ca="1">IFERROR(INDIRECT("KL."&amp;$B28&amp;"!A1"),"")</f>
        <v/>
      </c>
      <c r="G28" s="871"/>
      <c r="H28" s="872"/>
      <c r="I28" s="872"/>
    </row>
    <row r="29" spans="1:9" ht="18" customHeight="1">
      <c r="A29" s="27">
        <f>IF(B29="","",COUNTA(B$11:$C29))</f>
        <v>19</v>
      </c>
      <c r="B29" s="870">
        <v>18</v>
      </c>
      <c r="C29" s="870"/>
      <c r="D29" s="870"/>
      <c r="E29" s="18" t="s">
        <v>14</v>
      </c>
      <c r="F29" s="871" t="str" cm="1">
        <f t="array" aca="1" ref="F29" ca="1">IFERROR(INDIRECT("KL."&amp;$B29&amp;"!A1"),"")</f>
        <v/>
      </c>
      <c r="G29" s="871"/>
      <c r="H29" s="872"/>
      <c r="I29" s="872"/>
    </row>
    <row r="30" spans="1:9" ht="18" customHeight="1">
      <c r="A30" s="27">
        <f>IF(B30="","",COUNTA(B$11:$C30))</f>
        <v>20</v>
      </c>
      <c r="B30" s="870">
        <v>17</v>
      </c>
      <c r="C30" s="870"/>
      <c r="D30" s="870"/>
      <c r="E30" s="18" t="s">
        <v>14</v>
      </c>
      <c r="F30" s="871" t="str" cm="1">
        <f t="array" aca="1" ref="F30" ca="1">IFERROR(INDIRECT("KL."&amp;$B30&amp;"!A1"),"")</f>
        <v/>
      </c>
      <c r="G30" s="871"/>
      <c r="H30" s="872"/>
      <c r="I30" s="872"/>
    </row>
    <row r="31" spans="1:9" ht="18" customHeight="1">
      <c r="A31" s="27">
        <f>IF(B31="","",COUNTA(B$11:$C31))</f>
        <v>21</v>
      </c>
      <c r="B31" s="870">
        <v>16</v>
      </c>
      <c r="C31" s="870"/>
      <c r="D31" s="870"/>
      <c r="E31" s="18" t="s">
        <v>14</v>
      </c>
      <c r="F31" s="871" t="str" cm="1">
        <f t="array" aca="1" ref="F31" ca="1">IFERROR(INDIRECT("KL."&amp;$B31&amp;"!A1"),"")</f>
        <v/>
      </c>
      <c r="G31" s="871"/>
      <c r="H31" s="872"/>
      <c r="I31" s="872"/>
    </row>
    <row r="32" spans="1:9" ht="18" customHeight="1">
      <c r="A32" s="27">
        <f>IF(B32="","",COUNTA(B$11:$C32))</f>
        <v>22</v>
      </c>
      <c r="B32" s="870">
        <v>15</v>
      </c>
      <c r="C32" s="870"/>
      <c r="D32" s="870"/>
      <c r="E32" s="18" t="s">
        <v>14</v>
      </c>
      <c r="F32" s="871" t="str" cm="1">
        <f t="array" aca="1" ref="F32" ca="1">IFERROR(INDIRECT("KL."&amp;$B32&amp;"!A1"),"")</f>
        <v/>
      </c>
      <c r="G32" s="871"/>
      <c r="H32" s="872"/>
      <c r="I32" s="872"/>
    </row>
    <row r="33" spans="1:9" ht="18" customHeight="1">
      <c r="A33" s="27">
        <f>IF(B33="","",COUNTA(B$11:$C33))</f>
        <v>23</v>
      </c>
      <c r="B33" s="870">
        <v>14</v>
      </c>
      <c r="C33" s="870"/>
      <c r="D33" s="870"/>
      <c r="E33" s="18" t="s">
        <v>14</v>
      </c>
      <c r="F33" s="871" t="str" cm="1">
        <f t="array" aca="1" ref="F33" ca="1">IFERROR(INDIRECT("KL."&amp;$B33&amp;"!A1"),"")</f>
        <v/>
      </c>
      <c r="G33" s="871"/>
      <c r="H33" s="872"/>
      <c r="I33" s="872"/>
    </row>
    <row r="34" spans="1:9" ht="18" customHeight="1">
      <c r="A34" s="27">
        <f>IF(B34="","",COUNTA(B$11:$C34))</f>
        <v>24</v>
      </c>
      <c r="B34" s="870">
        <v>13</v>
      </c>
      <c r="C34" s="870"/>
      <c r="D34" s="870"/>
      <c r="E34" s="18" t="s">
        <v>14</v>
      </c>
      <c r="F34" s="871" t="str" cm="1">
        <f t="array" aca="1" ref="F34" ca="1">IFERROR(INDIRECT("KL."&amp;$B34&amp;"!A1"),"")</f>
        <v/>
      </c>
      <c r="G34" s="871"/>
      <c r="H34" s="872"/>
      <c r="I34" s="872"/>
    </row>
    <row r="35" spans="1:9" ht="18" customHeight="1">
      <c r="A35" s="27">
        <f>IF(B35="","",COUNTA(B$11:$C35))</f>
        <v>25</v>
      </c>
      <c r="B35" s="870">
        <v>12</v>
      </c>
      <c r="C35" s="870"/>
      <c r="D35" s="870"/>
      <c r="E35" s="18" t="s">
        <v>14</v>
      </c>
      <c r="F35" s="871" t="str" cm="1">
        <f t="array" aca="1" ref="F35" ca="1">IFERROR(INDIRECT("KL."&amp;$B35&amp;"!A1"),"")</f>
        <v/>
      </c>
      <c r="G35" s="871"/>
      <c r="H35" s="872"/>
      <c r="I35" s="872"/>
    </row>
    <row r="36" spans="1:9" ht="18" customHeight="1">
      <c r="A36" s="27">
        <f>IF(B36="","",COUNTA(B$11:$C36))</f>
        <v>26</v>
      </c>
      <c r="B36" s="870">
        <v>11</v>
      </c>
      <c r="C36" s="870"/>
      <c r="D36" s="870"/>
      <c r="E36" s="18" t="s">
        <v>14</v>
      </c>
      <c r="F36" s="871" t="str" cm="1">
        <f t="array" aca="1" ref="F36" ca="1">IFERROR(INDIRECT("KL."&amp;$B36&amp;"!A1"),"")</f>
        <v/>
      </c>
      <c r="G36" s="871"/>
      <c r="H36" s="872"/>
      <c r="I36" s="872"/>
    </row>
    <row r="37" spans="1:9" ht="18" customHeight="1">
      <c r="A37" s="27">
        <f>IF(B37="","",COUNTA(B$11:$C37))</f>
        <v>27</v>
      </c>
      <c r="B37" s="870">
        <v>10</v>
      </c>
      <c r="C37" s="870"/>
      <c r="D37" s="870"/>
      <c r="E37" s="18" t="s">
        <v>14</v>
      </c>
      <c r="F37" s="871" t="str" cm="1">
        <f t="array" aca="1" ref="F37" ca="1">IFERROR(INDIRECT("KL."&amp;$B37&amp;"!A1"),"")</f>
        <v/>
      </c>
      <c r="G37" s="871"/>
      <c r="H37" s="872"/>
      <c r="I37" s="872"/>
    </row>
    <row r="38" spans="1:9" ht="18" customHeight="1">
      <c r="A38" s="27">
        <f>IF(B38="","",COUNTA(B$11:$C38))</f>
        <v>28</v>
      </c>
      <c r="B38" s="870">
        <v>9</v>
      </c>
      <c r="C38" s="870"/>
      <c r="D38" s="870"/>
      <c r="E38" s="18" t="s">
        <v>14</v>
      </c>
      <c r="F38" s="871" t="str" cm="1">
        <f t="array" aca="1" ref="F38" ca="1">IFERROR(INDIRECT("KL."&amp;$B38&amp;"!A1"),"")</f>
        <v/>
      </c>
      <c r="G38" s="871"/>
      <c r="H38" s="872"/>
      <c r="I38" s="872"/>
    </row>
    <row r="39" spans="1:9" ht="18" customHeight="1">
      <c r="A39" s="27">
        <f>IF(B39="","",COUNTA(B$11:$C39))</f>
        <v>29</v>
      </c>
      <c r="B39" s="870">
        <v>8</v>
      </c>
      <c r="C39" s="870"/>
      <c r="D39" s="870"/>
      <c r="E39" s="18" t="s">
        <v>14</v>
      </c>
      <c r="F39" s="871" t="str" cm="1">
        <f t="array" aca="1" ref="F39" ca="1">IFERROR(INDIRECT("KL."&amp;$B39&amp;"!A1"),"")</f>
        <v/>
      </c>
      <c r="G39" s="871"/>
      <c r="H39" s="872"/>
      <c r="I39" s="872"/>
    </row>
    <row r="40" spans="1:9" ht="18" customHeight="1">
      <c r="A40" s="27">
        <f>IF(B40="","",COUNTA(B$11:$C40))</f>
        <v>30</v>
      </c>
      <c r="B40" s="870">
        <v>7</v>
      </c>
      <c r="C40" s="870"/>
      <c r="D40" s="870"/>
      <c r="E40" s="18" t="s">
        <v>14</v>
      </c>
      <c r="F40" s="871" t="str" cm="1">
        <f t="array" aca="1" ref="F40" ca="1">IFERROR(INDIRECT("KL."&amp;$B40&amp;"!A1"),"")</f>
        <v/>
      </c>
      <c r="G40" s="871"/>
      <c r="H40" s="872"/>
      <c r="I40" s="872"/>
    </row>
    <row r="41" spans="1:9" ht="18" customHeight="1">
      <c r="A41" s="27">
        <f>IF(B41="","",COUNTA(B$11:$C41))</f>
        <v>31</v>
      </c>
      <c r="B41" s="870">
        <v>6</v>
      </c>
      <c r="C41" s="870"/>
      <c r="D41" s="870"/>
      <c r="E41" s="18" t="s">
        <v>14</v>
      </c>
      <c r="F41" s="871" t="str" cm="1">
        <f t="array" aca="1" ref="F41" ca="1">IFERROR(INDIRECT("KL."&amp;$B41&amp;"!A1"),"")</f>
        <v/>
      </c>
      <c r="G41" s="871"/>
      <c r="H41" s="872"/>
      <c r="I41" s="872"/>
    </row>
    <row r="42" spans="1:9" ht="18" customHeight="1">
      <c r="A42" s="27">
        <f>IF(B42="","",COUNTA(B$11:$C42))</f>
        <v>32</v>
      </c>
      <c r="B42" s="870">
        <v>5</v>
      </c>
      <c r="C42" s="870"/>
      <c r="D42" s="870"/>
      <c r="E42" s="18" t="s">
        <v>14</v>
      </c>
      <c r="F42" s="871" t="str" cm="1">
        <f t="array" aca="1" ref="F42" ca="1">IFERROR(INDIRECT("KL."&amp;$B42&amp;"!A1"),"")</f>
        <v/>
      </c>
      <c r="G42" s="871"/>
      <c r="H42" s="872"/>
      <c r="I42" s="872"/>
    </row>
    <row r="43" spans="1:9" ht="18" customHeight="1">
      <c r="A43" s="27">
        <f>IF(B43="","",COUNTA(B$11:$C43))</f>
        <v>33</v>
      </c>
      <c r="B43" s="870">
        <v>4</v>
      </c>
      <c r="C43" s="870"/>
      <c r="D43" s="870"/>
      <c r="E43" s="18" t="s">
        <v>14</v>
      </c>
      <c r="F43" s="871" t="str" cm="1">
        <f t="array" aca="1" ref="F43" ca="1">IFERROR(INDIRECT("KL."&amp;$B43&amp;"!A1"),"")</f>
        <v/>
      </c>
      <c r="G43" s="871"/>
      <c r="H43" s="872"/>
      <c r="I43" s="872"/>
    </row>
    <row r="44" spans="1:9" ht="18" customHeight="1">
      <c r="A44" s="27">
        <f>IF(B44="","",COUNTA(B$11:$C44))</f>
        <v>34</v>
      </c>
      <c r="B44" s="870">
        <v>3</v>
      </c>
      <c r="C44" s="870"/>
      <c r="D44" s="870"/>
      <c r="E44" s="18" t="s">
        <v>14</v>
      </c>
      <c r="F44" s="871" t="str" cm="1">
        <f t="array" aca="1" ref="F44" ca="1">IFERROR(INDIRECT("KL."&amp;$B44&amp;"!A1"),"")</f>
        <v/>
      </c>
      <c r="G44" s="871"/>
      <c r="H44" s="872"/>
      <c r="I44" s="872"/>
    </row>
    <row r="45" spans="1:9" ht="18" customHeight="1">
      <c r="A45" s="27">
        <f>IF(B45="","",COUNTA(B$11:$C45))</f>
        <v>35</v>
      </c>
      <c r="B45" s="870">
        <v>2</v>
      </c>
      <c r="C45" s="870"/>
      <c r="D45" s="870"/>
      <c r="E45" s="18" t="s">
        <v>14</v>
      </c>
      <c r="F45" s="871" t="str" cm="1">
        <f t="array" aca="1" ref="F45" ca="1">IFERROR(INDIRECT("KL."&amp;$B45&amp;"!A1"),"")</f>
        <v/>
      </c>
      <c r="G45" s="871"/>
      <c r="H45" s="872"/>
      <c r="I45" s="872"/>
    </row>
    <row r="46" spans="1:9" ht="18" customHeight="1">
      <c r="A46" s="27">
        <f>IF(B46="","",COUNTA(B$11:$C46))</f>
        <v>36</v>
      </c>
      <c r="B46" s="870">
        <v>1</v>
      </c>
      <c r="C46" s="870"/>
      <c r="D46" s="870"/>
      <c r="E46" s="18" t="s">
        <v>14</v>
      </c>
      <c r="F46" s="871" t="str" cm="1">
        <f t="array" aca="1" ref="F46" ca="1">IFERROR(INDIRECT("KL."&amp;$B46&amp;"!A1"),"")</f>
        <v/>
      </c>
      <c r="G46" s="871"/>
      <c r="H46" s="872"/>
      <c r="I46" s="872"/>
    </row>
    <row r="47" spans="1:9" ht="3.75" customHeight="1">
      <c r="A47" s="873" t="str">
        <f>IF(B47="","",COUNTA(B$11:$C47))</f>
        <v/>
      </c>
      <c r="B47" s="874"/>
      <c r="C47" s="874"/>
      <c r="D47" s="874"/>
      <c r="E47" s="874"/>
      <c r="F47" s="874"/>
      <c r="G47" s="874"/>
      <c r="H47" s="874"/>
      <c r="I47" s="875"/>
    </row>
    <row r="48" spans="1:9" s="21" customFormat="1" ht="18" customHeight="1">
      <c r="A48" s="890" t="s">
        <v>15</v>
      </c>
      <c r="B48" s="890"/>
      <c r="C48" s="890"/>
      <c r="D48" s="890"/>
      <c r="E48" s="29" t="s">
        <v>14</v>
      </c>
      <c r="F48" s="891">
        <f ca="1">SUM(F11:G47)</f>
        <v>0</v>
      </c>
      <c r="G48" s="891"/>
      <c r="H48" s="892"/>
      <c r="I48" s="892"/>
    </row>
    <row r="49" spans="1:9" ht="15.6">
      <c r="A49" s="880" t="s">
        <v>9</v>
      </c>
      <c r="B49" s="880"/>
      <c r="C49" s="880"/>
      <c r="D49" s="880"/>
      <c r="E49" s="880"/>
      <c r="F49" s="880" t="s">
        <v>8</v>
      </c>
      <c r="G49" s="880"/>
      <c r="H49" s="880"/>
      <c r="I49" s="880"/>
    </row>
    <row r="50" spans="1:9" ht="15.75" customHeight="1">
      <c r="A50" s="881"/>
      <c r="B50" s="882"/>
      <c r="C50" s="882"/>
      <c r="D50" s="882"/>
      <c r="E50" s="883"/>
      <c r="F50" s="881"/>
      <c r="G50" s="882"/>
      <c r="H50" s="882"/>
      <c r="I50" s="883"/>
    </row>
    <row r="51" spans="1:9" ht="15" customHeight="1">
      <c r="A51" s="884"/>
      <c r="B51" s="885"/>
      <c r="C51" s="885"/>
      <c r="D51" s="885"/>
      <c r="E51" s="886"/>
      <c r="F51" s="884"/>
      <c r="G51" s="885"/>
      <c r="H51" s="885"/>
      <c r="I51" s="886"/>
    </row>
    <row r="52" spans="1:9" ht="15" customHeight="1">
      <c r="A52" s="884"/>
      <c r="B52" s="885"/>
      <c r="C52" s="885"/>
      <c r="D52" s="885"/>
      <c r="E52" s="886"/>
      <c r="F52" s="884"/>
      <c r="G52" s="885"/>
      <c r="H52" s="885"/>
      <c r="I52" s="886"/>
    </row>
    <row r="53" spans="1:9" ht="15" customHeight="1">
      <c r="A53" s="884"/>
      <c r="B53" s="885"/>
      <c r="C53" s="885"/>
      <c r="D53" s="885"/>
      <c r="E53" s="886"/>
      <c r="F53" s="884"/>
      <c r="G53" s="885"/>
      <c r="H53" s="885"/>
      <c r="I53" s="886"/>
    </row>
    <row r="54" spans="1:9" ht="15" customHeight="1">
      <c r="A54" s="884"/>
      <c r="B54" s="885"/>
      <c r="C54" s="885"/>
      <c r="D54" s="885"/>
      <c r="E54" s="886"/>
      <c r="F54" s="884"/>
      <c r="G54" s="885"/>
      <c r="H54" s="885"/>
      <c r="I54" s="886"/>
    </row>
    <row r="55" spans="1:9" ht="15.6">
      <c r="A55" s="887" t="e">
        <f>VLOOKUP($K$1,#REF!,17,0)</f>
        <v>#REF!</v>
      </c>
      <c r="B55" s="888"/>
      <c r="C55" s="888"/>
      <c r="D55" s="888"/>
      <c r="E55" s="889"/>
      <c r="F55" s="887" t="e">
        <f>VLOOKUP($K$1,#REF!,15,0)</f>
        <v>#REF!</v>
      </c>
      <c r="G55" s="888"/>
      <c r="H55" s="888"/>
      <c r="I55" s="889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893" t="e">
        <f>UPPER(#REF!)</f>
        <v>#REF!</v>
      </c>
      <c r="B1" s="893"/>
      <c r="C1" s="893"/>
      <c r="D1" s="893"/>
      <c r="E1" s="893"/>
      <c r="F1" s="893"/>
      <c r="G1" s="893"/>
      <c r="H1" s="893"/>
      <c r="I1" s="8" t="s">
        <v>10</v>
      </c>
      <c r="J1" s="8">
        <f ca="1">+VALUE(MID(MID(CELL("filename",$G$9),FIND("]",CELL("filename",$G$9),1)+1,200),4,3))</f>
        <v>1</v>
      </c>
    </row>
    <row r="2" spans="1:10">
      <c r="A2" s="894" t="e">
        <f>UPPER(#REF!)</f>
        <v>#REF!</v>
      </c>
      <c r="B2" s="894"/>
      <c r="C2" s="894"/>
      <c r="D2" s="894"/>
      <c r="E2" s="894"/>
      <c r="F2" s="894"/>
      <c r="G2" s="894"/>
      <c r="H2" s="894"/>
    </row>
    <row r="3" spans="1:10" ht="19.5" customHeight="1">
      <c r="A3" s="895" t="e">
        <f>"Chủ đầu tư: "&amp;#REF!</f>
        <v>#REF!</v>
      </c>
      <c r="B3" s="895"/>
      <c r="C3" s="895"/>
      <c r="D3" s="895"/>
      <c r="E3" s="895"/>
      <c r="F3" s="895"/>
      <c r="G3" s="895"/>
      <c r="H3" s="895"/>
    </row>
    <row r="4" spans="1:10" ht="29.25" customHeight="1">
      <c r="A4" s="896" t="e">
        <f>"Tư Vấn Giám Sát: "&amp;#REF!</f>
        <v>#REF!</v>
      </c>
      <c r="B4" s="896"/>
      <c r="C4" s="896"/>
      <c r="D4" s="896"/>
      <c r="E4" s="896"/>
      <c r="F4" s="896"/>
      <c r="G4" s="896"/>
      <c r="H4" s="896"/>
    </row>
    <row r="5" spans="1:10" ht="30" customHeight="1">
      <c r="A5" s="896" t="e">
        <f>"Nhà thầu: "&amp;#REF!</f>
        <v>#REF!</v>
      </c>
      <c r="B5" s="896"/>
      <c r="C5" s="896"/>
      <c r="D5" s="896"/>
      <c r="E5" s="896"/>
      <c r="F5" s="896"/>
      <c r="G5" s="896"/>
      <c r="H5" s="896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1" t="s">
        <v>22</v>
      </c>
      <c r="B7" s="901"/>
      <c r="C7" s="901"/>
      <c r="D7" s="901"/>
      <c r="E7" s="901"/>
      <c r="F7" s="901"/>
      <c r="G7" s="901"/>
      <c r="H7" s="901"/>
    </row>
    <row r="8" spans="1:10" ht="18.75" customHeight="1">
      <c r="A8" s="902" t="s">
        <v>18</v>
      </c>
      <c r="B8" s="902"/>
      <c r="C8" s="903" t="e">
        <f ca="1">+G16</f>
        <v>#REF!</v>
      </c>
      <c r="D8" s="903"/>
      <c r="E8" s="903"/>
      <c r="F8" s="37" t="s">
        <v>23</v>
      </c>
      <c r="G8" s="904">
        <v>6996</v>
      </c>
      <c r="H8" s="904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5" t="s">
        <v>6</v>
      </c>
      <c r="B10" s="905"/>
      <c r="C10" s="906" t="e">
        <f ca="1">VLOOKUP($J$1,#REF!,2,0)</f>
        <v>#REF!</v>
      </c>
      <c r="D10" s="906"/>
      <c r="E10" s="907"/>
      <c r="F10" s="907"/>
      <c r="G10" s="40"/>
      <c r="H10" s="41"/>
    </row>
    <row r="11" spans="1:10" ht="37.5" hidden="1" customHeight="1">
      <c r="A11" s="897"/>
      <c r="B11" s="897"/>
      <c r="C11" s="897"/>
      <c r="D11" s="897"/>
      <c r="E11" s="897"/>
      <c r="F11" s="897"/>
      <c r="G11" s="897"/>
      <c r="H11" s="897"/>
    </row>
    <row r="12" spans="1:10" ht="40.5" hidden="1" customHeight="1">
      <c r="A12" s="897"/>
      <c r="B12" s="897"/>
      <c r="C12" s="897"/>
      <c r="D12" s="897"/>
      <c r="E12" s="897"/>
      <c r="F12" s="897"/>
      <c r="G12" s="897"/>
      <c r="H12" s="897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23" t="s">
        <v>24</v>
      </c>
      <c r="C14" s="824"/>
      <c r="D14" s="824"/>
      <c r="E14" s="825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8">
        <f ca="1">+J1</f>
        <v>1</v>
      </c>
      <c r="C16" s="899"/>
      <c r="D16" s="899"/>
      <c r="E16" s="900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10" t="s">
        <v>21</v>
      </c>
      <c r="B30" s="910"/>
      <c r="C30" s="910"/>
      <c r="D30" s="910"/>
      <c r="E30" s="910" t="s">
        <v>8</v>
      </c>
      <c r="F30" s="910"/>
      <c r="G30" s="910"/>
      <c r="H30" s="910"/>
    </row>
    <row r="31" spans="1:8" ht="21" customHeight="1">
      <c r="A31" s="908"/>
      <c r="B31" s="908"/>
      <c r="C31" s="908"/>
      <c r="D31" s="908"/>
      <c r="E31" s="908"/>
      <c r="F31" s="908"/>
      <c r="G31" s="908"/>
      <c r="H31" s="908"/>
    </row>
    <row r="32" spans="1:8">
      <c r="A32" s="908"/>
      <c r="B32" s="908"/>
      <c r="C32" s="908"/>
      <c r="D32" s="908"/>
      <c r="E32" s="908"/>
      <c r="F32" s="908"/>
      <c r="G32" s="908"/>
      <c r="H32" s="908"/>
    </row>
    <row r="33" spans="1:8" ht="21" customHeight="1">
      <c r="A33" s="908"/>
      <c r="B33" s="908"/>
      <c r="C33" s="908"/>
      <c r="D33" s="908"/>
      <c r="E33" s="908"/>
      <c r="F33" s="908"/>
      <c r="G33" s="908"/>
      <c r="H33" s="908"/>
    </row>
    <row r="34" spans="1:8" ht="21" customHeight="1">
      <c r="A34" s="908"/>
      <c r="B34" s="908"/>
      <c r="C34" s="908"/>
      <c r="D34" s="908"/>
      <c r="E34" s="908"/>
      <c r="F34" s="908"/>
      <c r="G34" s="908"/>
      <c r="H34" s="908"/>
    </row>
    <row r="35" spans="1:8" ht="20.25" customHeight="1">
      <c r="A35" s="908"/>
      <c r="B35" s="908"/>
      <c r="C35" s="908"/>
      <c r="D35" s="908"/>
      <c r="E35" s="908"/>
      <c r="F35" s="908"/>
      <c r="G35" s="908"/>
      <c r="H35" s="908"/>
    </row>
    <row r="36" spans="1:8" ht="23.25" customHeight="1">
      <c r="A36" s="909" t="e">
        <f ca="1">VLOOKUP($J$1,#REF!,18,0)</f>
        <v>#REF!</v>
      </c>
      <c r="B36" s="909"/>
      <c r="C36" s="909"/>
      <c r="D36" s="909"/>
      <c r="E36" s="908" t="e">
        <f ca="1">VLOOKUP($J$1,#REF!,16,0)</f>
        <v>#REF!</v>
      </c>
      <c r="F36" s="908"/>
      <c r="G36" s="908"/>
      <c r="H36" s="908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85</vt:i4>
      </vt:variant>
    </vt:vector>
  </HeadingPairs>
  <TitlesOfParts>
    <vt:vector size="104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060326</vt:lpstr>
      <vt:lpstr>050326</vt:lpstr>
      <vt:lpstr>080326 </vt:lpstr>
      <vt:lpstr>090326 </vt:lpstr>
      <vt:lpstr>070326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'050326'!Print_Area</vt:lpstr>
      <vt:lpstr>'060326'!Print_Area</vt:lpstr>
      <vt:lpstr>'070326'!Print_Area</vt:lpstr>
      <vt:lpstr>'080326 '!Print_Area</vt:lpstr>
      <vt:lpstr>'090326 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'050326'!Print_Titles</vt:lpstr>
      <vt:lpstr>'060326'!Print_Titles</vt:lpstr>
      <vt:lpstr>'070326'!Print_Titles</vt:lpstr>
      <vt:lpstr>'080326 '!Print_Titles</vt:lpstr>
      <vt:lpstr>'090326 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2026-04-16T02:10:38Z</dcterms:modified>
</cp:coreProperties>
</file>